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65" windowWidth="9720" windowHeight="669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6">'7'!$A$1:$G$28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<sst xmlns="http://schemas.openxmlformats.org/spreadsheetml/2006/main" count="488" uniqueCount="266">
  <si>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</si>
  <si>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</si>
  <si>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</si>
  <si>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</si>
  <si>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</si>
  <si>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</si>
  <si>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</si>
  <si>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</si>
  <si>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</si>
  <si>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</si>
  <si>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</si>
  <si>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</si>
  <si>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</si>
  <si>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</si>
  <si>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</si>
  <si>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</si>
  <si>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</si>
  <si>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</si>
  <si>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</si>
  <si>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</si>
  <si>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</si>
  <si>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</si>
  <si>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</si>
  <si>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</si>
  <si>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</si>
  <si>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</si>
  <si>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</si>
  <si>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</si>
  <si>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</si>
  <si>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</si>
  <si>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</si>
  <si>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</si>
  <si>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</si>
  <si>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</si>
  <si>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</si>
  <si>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</si>
  <si>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</si>
  <si>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</si>
  <si>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</si>
  <si>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</si>
  <si>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</si>
  <si>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</si>
  <si>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</si>
  <si>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</si>
  <si>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</si>
  <si>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</si>
  <si>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</si>
  <si>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</si>
  <si>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</si>
  <si>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</si>
  <si>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</si>
  <si>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</si>
  <si>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</si>
  <si>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</si>
  <si>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</si>
  <si>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</si>
  <si>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</si>
  <si>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</si>
  <si>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</si>
  <si>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</si>
  <si>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</si>
  <si>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</si>
  <si>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</si>
  <si>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</si>
  <si>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</si>
  <si>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помічник вихователя</t>
  </si>
  <si>
    <t xml:space="preserve"> (за розділами професій)</t>
  </si>
  <si>
    <t xml:space="preserve"> сестра медична</t>
  </si>
  <si>
    <t xml:space="preserve"> фармацевт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</si>
  <si>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</si>
  <si>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</si>
  <si>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</si>
  <si>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</si>
  <si>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</si>
  <si>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</si>
  <si>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</si>
  <si>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менеджер (управитель) із збуту</t>
  </si>
  <si>
    <t xml:space="preserve"> діловод</t>
  </si>
  <si>
    <t xml:space="preserve"> перукар (перукар - модельєр)</t>
  </si>
  <si>
    <t xml:space="preserve"> пекар</t>
  </si>
  <si>
    <t xml:space="preserve"> верстатник деревообробних верстатів</t>
  </si>
  <si>
    <t xml:space="preserve"> в'язальник схемних джгутів, кабелів та шнурів</t>
  </si>
  <si>
    <t xml:space="preserve"> робітник з благоустрою</t>
  </si>
  <si>
    <t>2018 р.</t>
  </si>
  <si>
    <t>в Івано-Франківській області</t>
  </si>
  <si>
    <r>
      <rPr>
        <b/>
        <sz val="16"/>
        <rFont val="Times New Roman Cyr"/>
        <family val="0"/>
      </rPr>
      <t>в Івано-Франківській області</t>
    </r>
    <r>
      <rPr>
        <i/>
        <sz val="16"/>
        <rFont val="Times New Roman Cyr"/>
        <family val="0"/>
      </rPr>
      <t xml:space="preserve">    (за професійними групами)</t>
    </r>
  </si>
  <si>
    <t>А</t>
  </si>
  <si>
    <t xml:space="preserve"> головний бухгалтер</t>
  </si>
  <si>
    <t xml:space="preserve"> завідувач господарства</t>
  </si>
  <si>
    <t xml:space="preserve"> викладач вищого навчального закладу</t>
  </si>
  <si>
    <t xml:space="preserve"> оператор комп'ютерного набору</t>
  </si>
  <si>
    <t xml:space="preserve"> покоївка</t>
  </si>
  <si>
    <t xml:space="preserve"> електромонтер з ремонту та обслуговування електроустаткування</t>
  </si>
  <si>
    <r>
      <rPr>
        <b/>
        <sz val="16"/>
        <rFont val="Times New Roman Cyr"/>
        <family val="0"/>
      </rPr>
      <t>Івано-Франківської області</t>
    </r>
    <r>
      <rPr>
        <i/>
        <sz val="16"/>
        <rFont val="Times New Roman Cyr"/>
        <family val="0"/>
      </rPr>
      <t xml:space="preserve"> (за видами економічної діяльності)</t>
    </r>
  </si>
  <si>
    <r>
      <rPr>
        <b/>
        <sz val="18"/>
        <rFont val="Times New Roman Cyr"/>
        <family val="0"/>
      </rPr>
      <t>Івано-Франківської області</t>
    </r>
    <r>
      <rPr>
        <i/>
        <sz val="18"/>
        <rFont val="Times New Roman Cyr"/>
        <family val="0"/>
      </rPr>
      <t xml:space="preserve"> (за професійними групами)</t>
    </r>
  </si>
  <si>
    <t xml:space="preserve"> агент комерційний</t>
  </si>
  <si>
    <t xml:space="preserve"> продавець непродовольчих товарів</t>
  </si>
  <si>
    <t xml:space="preserve"> лісоруб</t>
  </si>
  <si>
    <t xml:space="preserve"> тракторист</t>
  </si>
  <si>
    <t xml:space="preserve"> монтер кабельного виробництва</t>
  </si>
  <si>
    <t xml:space="preserve"> рамник</t>
  </si>
  <si>
    <t xml:space="preserve"> заступник директора</t>
  </si>
  <si>
    <t xml:space="preserve"> столяр</t>
  </si>
  <si>
    <t xml:space="preserve"> завідувач клубу</t>
  </si>
  <si>
    <t xml:space="preserve"> економіст</t>
  </si>
  <si>
    <t xml:space="preserve"> лікар-стоматолог</t>
  </si>
  <si>
    <t xml:space="preserve"> експедитор</t>
  </si>
  <si>
    <t xml:space="preserve"> секретар</t>
  </si>
  <si>
    <t xml:space="preserve"> охоронець</t>
  </si>
  <si>
    <t xml:space="preserve"> стрілець</t>
  </si>
  <si>
    <t xml:space="preserve"> птахівник</t>
  </si>
  <si>
    <t xml:space="preserve"> слюсар-сантехнік</t>
  </si>
  <si>
    <t xml:space="preserve"> муляр</t>
  </si>
  <si>
    <t xml:space="preserve"> дорожній робітник.</t>
  </si>
  <si>
    <t xml:space="preserve"> водій навантажувача</t>
  </si>
  <si>
    <t xml:space="preserve"> прибиральник виробничих приміщень</t>
  </si>
  <si>
    <t xml:space="preserve"> керівник гуртка</t>
  </si>
  <si>
    <t xml:space="preserve"> завідувач складу</t>
  </si>
  <si>
    <t xml:space="preserve"> викладач (методи навчання)</t>
  </si>
  <si>
    <t xml:space="preserve"> касир (на підприємстві, в установі, організації)</t>
  </si>
  <si>
    <t xml:space="preserve"> вальник лісу</t>
  </si>
  <si>
    <t>розмалювальник по склу</t>
  </si>
  <si>
    <t xml:space="preserve"> фельдшер</t>
  </si>
  <si>
    <t>машиніст крана (кранівник)</t>
  </si>
  <si>
    <t xml:space="preserve"> оператор заправних станцій</t>
  </si>
  <si>
    <t xml:space="preserve"> плодоовочівник</t>
  </si>
  <si>
    <t xml:space="preserve"> робітник з комплексного обслуговування й ремонту будинків</t>
  </si>
  <si>
    <t xml:space="preserve"> бетоняр</t>
  </si>
  <si>
    <t xml:space="preserve"> лікар загальної практики-сімейний лікар</t>
  </si>
  <si>
    <t xml:space="preserve"> соціальний робітник</t>
  </si>
  <si>
    <t xml:space="preserve"> кондитер</t>
  </si>
  <si>
    <t xml:space="preserve"> лаборант (медицина)</t>
  </si>
  <si>
    <t xml:space="preserve"> слюсар аварійно-відбудовних робіт</t>
  </si>
  <si>
    <t>оператор автоматичної лінії виробництва молочних продуктів</t>
  </si>
  <si>
    <t>слюсар з механоскладальних робіт</t>
  </si>
  <si>
    <t xml:space="preserve"> Продавець-консультант</t>
  </si>
  <si>
    <t xml:space="preserve"> Вчитель загальноосвітнього навчального закладу</t>
  </si>
  <si>
    <t xml:space="preserve"> Молодша медична сестра (санітарка, санітарка-прибиральниця, санітарка-буфетниця та ін.)</t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</si>
  <si>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</si>
  <si>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</si>
  <si>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Менеджер (управитель)</t>
  </si>
  <si>
    <t xml:space="preserve"> Вихователь дошкільного навчального закладу</t>
  </si>
  <si>
    <t xml:space="preserve"> Листоноша (поштар)</t>
  </si>
  <si>
    <t xml:space="preserve"> Обліковець</t>
  </si>
  <si>
    <t xml:space="preserve"> Оператор птахофабрик та механізованих ферм</t>
  </si>
  <si>
    <t xml:space="preserve"> Електрозварник ручного зварювання</t>
  </si>
  <si>
    <t xml:space="preserve"> Слюсар з ремонту колісних транспортних засобів</t>
  </si>
  <si>
    <t>представник торговельний</t>
  </si>
  <si>
    <t>начальник відділу збуту (маркетингу)</t>
  </si>
  <si>
    <t>в'язальник схемних джгутів, кабелів та шнурів</t>
  </si>
  <si>
    <t>інженер-технолог</t>
  </si>
  <si>
    <t>холодильщик харчової продукції</t>
  </si>
  <si>
    <t>Електрозварник ручного зварювання</t>
  </si>
  <si>
    <t xml:space="preserve"> машиніст (кочегар) котельної</t>
  </si>
  <si>
    <t xml:space="preserve"> опалювач</t>
  </si>
  <si>
    <t>варник сиропів, соків та екстрактів</t>
  </si>
  <si>
    <t>головний механік</t>
  </si>
  <si>
    <t>головний електрик</t>
  </si>
  <si>
    <t>Інженер-лаборант</t>
  </si>
  <si>
    <t>фарбувальник приладів і деталей</t>
  </si>
  <si>
    <t>ізолювальник (ізоляційні роботи)</t>
  </si>
  <si>
    <t>лікар ветеринарної медицини</t>
  </si>
  <si>
    <t>апаратник оброблення зерна</t>
  </si>
  <si>
    <t>майстер</t>
  </si>
  <si>
    <t>Машиніст котка самохідного з рівними вальцями</t>
  </si>
  <si>
    <t>2019 р.</t>
  </si>
  <si>
    <t xml:space="preserve"> токар</t>
  </si>
  <si>
    <t>агроном</t>
  </si>
  <si>
    <t>електромеханік з ліфтів</t>
  </si>
  <si>
    <t>начальник дільниці</t>
  </si>
  <si>
    <t>водій тролейбуса</t>
  </si>
  <si>
    <t>робітник з благоустрою</t>
  </si>
  <si>
    <t>Електрогазозварник</t>
  </si>
  <si>
    <t>завідувач складу</t>
  </si>
  <si>
    <t>Інспектор</t>
  </si>
  <si>
    <t>електромонтер з ремонту та обслуговування електроустаткування</t>
  </si>
  <si>
    <t>Кількість осіб, які мали статус безробітного</t>
  </si>
  <si>
    <t>Середній розмір запропонованої заробітної плати, (грн.)</t>
  </si>
  <si>
    <t>птахівник</t>
  </si>
  <si>
    <t>товарознавець</t>
  </si>
  <si>
    <t>діловод</t>
  </si>
  <si>
    <t>оператор поштового зв'язку</t>
  </si>
  <si>
    <t>касир торговельного залу</t>
  </si>
  <si>
    <t>адміністратор</t>
  </si>
  <si>
    <t>покоївка</t>
  </si>
  <si>
    <t>охоронник</t>
  </si>
  <si>
    <t>стрілець</t>
  </si>
  <si>
    <t>перукар (перукар - модельєр)</t>
  </si>
  <si>
    <t>кухар</t>
  </si>
  <si>
    <t>офіціант</t>
  </si>
  <si>
    <t>лісоруб</t>
  </si>
  <si>
    <t>мийник-прибиральник рухомого складу</t>
  </si>
  <si>
    <t>вантажник</t>
  </si>
  <si>
    <t>екіпірувальник</t>
  </si>
  <si>
    <t>підсобний робітник</t>
  </si>
  <si>
    <t>двірник</t>
  </si>
  <si>
    <t>за січень</t>
  </si>
  <si>
    <t>станом на 1 лютого</t>
  </si>
  <si>
    <t>Професії, по яких кількість вакансій є найбільшою в області                                                                                                        у січні 2019 року</t>
  </si>
  <si>
    <t>Станом на 01.02.2019 року</t>
  </si>
  <si>
    <t xml:space="preserve"> Завідувач відділення</t>
  </si>
  <si>
    <t xml:space="preserve"> артист оркестру (духового, естрадного, народних інструментів, симфонічного та ін.)</t>
  </si>
  <si>
    <t>Професії, по яких кількість вакансій є найбільшою в області                                                                                                         у січні 2019 року</t>
  </si>
  <si>
    <t xml:space="preserve"> завідувач бібліотеки</t>
  </si>
  <si>
    <t xml:space="preserve"> Практичний психолог</t>
  </si>
  <si>
    <t xml:space="preserve"> керівник художній</t>
  </si>
  <si>
    <t xml:space="preserve"> технік</t>
  </si>
  <si>
    <t xml:space="preserve"> інструктор</t>
  </si>
  <si>
    <t xml:space="preserve"> електрик дільниці</t>
  </si>
  <si>
    <t xml:space="preserve"> представник торговельний</t>
  </si>
  <si>
    <t xml:space="preserve"> оператор поштового зв'язку</t>
  </si>
  <si>
    <t xml:space="preserve"> приймальник пункту прокату</t>
  </si>
  <si>
    <t xml:space="preserve"> свинар</t>
  </si>
  <si>
    <t xml:space="preserve"> робітник з догляду за тваринами</t>
  </si>
  <si>
    <t xml:space="preserve"> Робітник з комплексного обслуговування сільськогосподарського виробництва</t>
  </si>
  <si>
    <t xml:space="preserve"> формувальник тіста</t>
  </si>
  <si>
    <t xml:space="preserve"> Монтер колії</t>
  </si>
  <si>
    <t xml:space="preserve"> Асфальтобетонник</t>
  </si>
  <si>
    <t xml:space="preserve"> оператор виробничої дільниці</t>
  </si>
  <si>
    <t xml:space="preserve"> апаратник підготовки сировини та відпускання напівфабрикатів і продукції</t>
  </si>
  <si>
    <t xml:space="preserve"> черговий стрілочного поста</t>
  </si>
  <si>
    <t xml:space="preserve"> оператор верстатів з програмним керуванням</t>
  </si>
  <si>
    <t>Професії, по яких середній розмір запропонованої заробітної плати є найбільшим, станом на 01.02.2019 року</t>
  </si>
  <si>
    <t>інженер-конструктор (електротехніка)</t>
  </si>
  <si>
    <t>розфасовувач м'ясопродуктів</t>
  </si>
  <si>
    <t>сортувальник у виробництві харчової продукції (м'ясні та рибні продукти)</t>
  </si>
  <si>
    <t>шеф-кухар</t>
  </si>
  <si>
    <t>заступник начальника відділу</t>
  </si>
  <si>
    <t>Пожежний-рятувальник</t>
  </si>
  <si>
    <t>Асфальтобетонник</t>
  </si>
  <si>
    <t>Газозварник</t>
  </si>
  <si>
    <t>вакуум-пресувальник керамічної маси та заготовок</t>
  </si>
  <si>
    <t>апаратник підготовки сировини та відпускання напівфабрикатів і продукції</t>
  </si>
  <si>
    <t>оператор швацького устаткування</t>
  </si>
  <si>
    <t>заступник директора</t>
  </si>
  <si>
    <t>розподілювач робіт</t>
  </si>
  <si>
    <t>начальник відділу поштового зв'язку</t>
  </si>
  <si>
    <t>інженер</t>
  </si>
  <si>
    <t>технолог</t>
  </si>
  <si>
    <t>монтажник електричних підйомників (ліфтів)</t>
  </si>
  <si>
    <t>грохотник</t>
  </si>
  <si>
    <t>муляр</t>
  </si>
  <si>
    <t>машиніст екструдера</t>
  </si>
  <si>
    <t>бетоняр</t>
  </si>
  <si>
    <t>слюсар-ремонтник</t>
  </si>
  <si>
    <t>масажист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</si>
  <si>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01.02.2019 року</t>
  </si>
  <si>
    <t>еколог</t>
  </si>
  <si>
    <t>художник-графік телебачення</t>
  </si>
  <si>
    <t>Інженер лісового господарства</t>
  </si>
  <si>
    <t>Ресепшіоніст</t>
  </si>
  <si>
    <t>Обліковець з реєстрації бухгалтерських даних</t>
  </si>
  <si>
    <t>оператор комп'ютерного набору</t>
  </si>
  <si>
    <t>агент з постачання</t>
  </si>
  <si>
    <t>буфетник</t>
  </si>
  <si>
    <t>продавець (з лотка, на ринку)</t>
  </si>
  <si>
    <t>свинар</t>
  </si>
  <si>
    <t>Робітник з комплексного обслуговування сільськогосподарського виробництва</t>
  </si>
  <si>
    <t>готувач харчової сировини</t>
  </si>
  <si>
    <t>готувач харчової сировини та матеріалів</t>
  </si>
  <si>
    <t>виробник блоків та панелей з цегли</t>
  </si>
  <si>
    <t>вагар</t>
  </si>
  <si>
    <t>Кількість вакансій та чисельність безробітних                                                  станом на 1 лютого 2019 року в Івано-Франківській області</t>
  </si>
  <si>
    <t>Кількість вакансій та чисельність безробітних за професійними групами                                                                в Івано-Франківській області станом на 1 лютого 2019 року</t>
  </si>
  <si>
    <t xml:space="preserve">Кількість вакансій, зареєстрованих в службі зайнятості  </t>
  </si>
  <si>
    <t>Кількість вакансій, зареєстрованих в службі зайнятості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</si>
</sst>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_-* #,##0&quot;р.&quot;_-;\-* #,##0&quot;р.&quot;_-;_-* &quot;-&quot;&quot;р.&quot;_-;_-@_-"/>
    <numFmt numFmtId="175" formatCode="\X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sz val="12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 Cyr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 Cyr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2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66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1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7" fontId="10" fillId="0" borderId="0" applyFont="0" applyFill="0" applyBorder="0" applyProtection="0">
      <alignment/>
    </xf>
    <xf numFmtId="167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7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78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9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80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7" fillId="0" borderId="0" xfId="554" applyFont="1" applyFill="1">
      <alignment/>
      <protection/>
    </xf>
    <xf numFmtId="0" fontId="44" fillId="0" borderId="0" xfId="554" applyFont="1" applyFill="1" applyBorder="1" applyAlignment="1">
      <alignment horizontal="center"/>
      <protection/>
    </xf>
    <xf numFmtId="0" fontId="44" fillId="0" borderId="0" xfId="554" applyFont="1" applyFill="1">
      <alignment/>
      <protection/>
    </xf>
    <xf numFmtId="0" fontId="44" fillId="0" borderId="0" xfId="554" applyFont="1" applyFill="1" applyAlignment="1">
      <alignment vertical="center"/>
      <protection/>
    </xf>
    <xf numFmtId="0" fontId="6" fillId="0" borderId="0" xfId="554" applyFont="1" applyFill="1">
      <alignment/>
      <protection/>
    </xf>
    <xf numFmtId="0" fontId="6" fillId="0" borderId="0" xfId="554" applyFont="1" applyFill="1" applyAlignment="1">
      <alignment wrapText="1"/>
      <protection/>
    </xf>
    <xf numFmtId="165" fontId="6" fillId="0" borderId="0" xfId="554" applyNumberFormat="1" applyFont="1" applyFill="1">
      <alignment/>
      <protection/>
    </xf>
    <xf numFmtId="165" fontId="7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0" applyNumberFormat="1" applyFont="1" applyBorder="1" applyAlignment="1">
      <alignment horizontal="center" vertical="center" wrapText="1"/>
      <protection/>
    </xf>
    <xf numFmtId="3" fontId="7" fillId="50" borderId="3" xfId="554" applyNumberFormat="1" applyFont="1" applyFill="1" applyBorder="1" applyAlignment="1">
      <alignment horizontal="center" vertical="center"/>
      <protection/>
    </xf>
    <xf numFmtId="3" fontId="84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1" fontId="6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0" fontId="6" fillId="0" borderId="0" xfId="554" applyFont="1" applyFill="1" applyAlignment="1">
      <alignment vertical="center"/>
      <protection/>
    </xf>
    <xf numFmtId="0" fontId="6" fillId="0" borderId="0" xfId="554" applyFont="1" applyFill="1" applyAlignment="1">
      <alignment horizontal="center"/>
      <protection/>
    </xf>
    <xf numFmtId="14" fontId="50" fillId="0" borderId="3" xfId="480" applyNumberFormat="1" applyFont="1" applyBorder="1" applyAlignment="1">
      <alignment horizontal="center" vertical="center" wrapText="1"/>
      <protection/>
    </xf>
    <xf numFmtId="3" fontId="42" fillId="0" borderId="3" xfId="554" applyNumberFormat="1" applyFont="1" applyFill="1" applyBorder="1" applyAlignment="1">
      <alignment horizontal="center" vertical="center"/>
      <protection/>
    </xf>
    <xf numFmtId="3" fontId="51" fillId="0" borderId="0" xfId="554" applyNumberFormat="1" applyFont="1" applyFill="1" applyAlignment="1">
      <alignment horizontal="center" vertical="center"/>
      <protection/>
    </xf>
    <xf numFmtId="3" fontId="6" fillId="0" borderId="0" xfId="554" applyNumberFormat="1" applyFont="1" applyFill="1">
      <alignment/>
      <protection/>
    </xf>
    <xf numFmtId="3" fontId="7" fillId="0" borderId="3" xfId="480" applyNumberFormat="1" applyFont="1" applyBorder="1" applyAlignment="1">
      <alignment horizontal="center" vertical="center" wrapText="1"/>
      <protection/>
    </xf>
    <xf numFmtId="3" fontId="44" fillId="0" borderId="0" xfId="554" applyNumberFormat="1" applyFont="1" applyFill="1">
      <alignment/>
      <protection/>
    </xf>
    <xf numFmtId="3" fontId="44" fillId="0" borderId="0" xfId="554" applyNumberFormat="1" applyFont="1" applyFill="1" applyAlignment="1">
      <alignment vertical="center"/>
      <protection/>
    </xf>
    <xf numFmtId="0" fontId="53" fillId="0" borderId="0" xfId="554" applyFont="1" applyFill="1">
      <alignment/>
      <protection/>
    </xf>
    <xf numFmtId="0" fontId="42" fillId="0" borderId="0" xfId="554" applyFont="1" applyFill="1">
      <alignment/>
      <protection/>
    </xf>
    <xf numFmtId="0" fontId="50" fillId="0" borderId="0" xfId="554" applyFont="1" applyFill="1">
      <alignment/>
      <protection/>
    </xf>
    <xf numFmtId="3" fontId="50" fillId="0" borderId="0" xfId="554" applyNumberFormat="1" applyFont="1" applyFill="1" applyAlignment="1">
      <alignment vertical="center"/>
      <protection/>
    </xf>
    <xf numFmtId="165" fontId="50" fillId="0" borderId="0" xfId="554" applyNumberFormat="1" applyFont="1" applyFill="1">
      <alignment/>
      <protection/>
    </xf>
    <xf numFmtId="0" fontId="7" fillId="0" borderId="3" xfId="554" applyFont="1" applyFill="1" applyBorder="1" applyAlignment="1">
      <alignment horizontal="center" vertical="center" wrapText="1"/>
      <protection/>
    </xf>
    <xf numFmtId="1" fontId="3" fillId="0" borderId="3" xfId="480" applyNumberFormat="1" applyFont="1" applyBorder="1" applyAlignment="1">
      <alignment horizontal="center" vertical="center" wrapText="1"/>
      <protection/>
    </xf>
    <xf numFmtId="165" fontId="42" fillId="0" borderId="3" xfId="554" applyNumberFormat="1" applyFont="1" applyFill="1" applyBorder="1" applyAlignment="1">
      <alignment horizontal="center" vertical="center" wrapText="1"/>
      <protection/>
    </xf>
    <xf numFmtId="1" fontId="3" fillId="0" borderId="3" xfId="480" applyNumberFormat="1" applyFont="1" applyBorder="1" applyAlignment="1">
      <alignment horizontal="center" vertical="center" wrapText="1"/>
      <protection/>
    </xf>
    <xf numFmtId="1" fontId="50" fillId="0" borderId="3" xfId="480" applyNumberFormat="1" applyFont="1" applyBorder="1" applyAlignment="1">
      <alignment horizontal="center" vertical="center" wrapText="1"/>
      <protection/>
    </xf>
    <xf numFmtId="0" fontId="7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3" xfId="533" applyFont="1" applyBorder="1" applyAlignment="1">
      <alignment horizontal="center" vertical="center" wrapText="1"/>
      <protection/>
    </xf>
    <xf numFmtId="0" fontId="57" fillId="0" borderId="0" xfId="533" applyFont="1" applyAlignment="1">
      <alignment horizontal="center" vertical="center" wrapText="1"/>
      <protection/>
    </xf>
    <xf numFmtId="0" fontId="8" fillId="0" borderId="0" xfId="533" applyFont="1">
      <alignment/>
      <protection/>
    </xf>
    <xf numFmtId="0" fontId="52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2" fillId="0" borderId="0" xfId="533" applyFont="1" applyAlignment="1">
      <alignment/>
      <protection/>
    </xf>
    <xf numFmtId="0" fontId="48" fillId="0" borderId="0" xfId="554" applyFont="1" applyFill="1" applyAlignment="1">
      <alignment horizontal="center"/>
      <protection/>
    </xf>
    <xf numFmtId="3" fontId="8" fillId="0" borderId="0" xfId="533" applyNumberFormat="1" applyFont="1" applyAlignment="1">
      <alignment horizontal="center"/>
      <protection/>
    </xf>
    <xf numFmtId="0" fontId="7" fillId="0" borderId="3" xfId="554" applyFont="1" applyFill="1" applyBorder="1" applyAlignment="1">
      <alignment horizontal="center" vertical="center" wrapText="1"/>
      <protection/>
    </xf>
    <xf numFmtId="0" fontId="3" fillId="0" borderId="3" xfId="554" applyFont="1" applyFill="1" applyBorder="1" applyAlignment="1">
      <alignment horizontal="left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5" fillId="0" borderId="0" xfId="533" applyFont="1">
      <alignment/>
      <protection/>
    </xf>
    <xf numFmtId="0" fontId="85" fillId="0" borderId="0" xfId="533" applyFont="1" applyAlignment="1">
      <alignment horizontal="center"/>
      <protection/>
    </xf>
    <xf numFmtId="0" fontId="8" fillId="0" borderId="3" xfId="533" applyFont="1" applyBorder="1" applyAlignment="1">
      <alignment horizontal="center" vertical="center" wrapText="1"/>
      <protection/>
    </xf>
    <xf numFmtId="3" fontId="8" fillId="0" borderId="3" xfId="0" applyNumberFormat="1" applyFont="1" applyBorder="1" applyAlignment="1">
      <alignment horizontal="center" vertical="center"/>
    </xf>
    <xf numFmtId="0" fontId="2" fillId="0" borderId="0" xfId="533" applyFont="1" applyAlignment="1">
      <alignment wrapText="1"/>
      <protection/>
    </xf>
    <xf numFmtId="0" fontId="8" fillId="0" borderId="0" xfId="533" applyFont="1" applyAlignment="1">
      <alignment wrapText="1"/>
      <protection/>
    </xf>
    <xf numFmtId="2" fontId="8" fillId="0" borderId="3" xfId="533" applyNumberFormat="1" applyFont="1" applyBorder="1" applyAlignment="1">
      <alignment horizontal="center" vertical="center" wrapText="1"/>
      <protection/>
    </xf>
    <xf numFmtId="3" fontId="8" fillId="0" borderId="3" xfId="533" applyNumberFormat="1" applyFont="1" applyBorder="1" applyAlignment="1">
      <alignment horizontal="center" vertical="center" wrapText="1"/>
      <protection/>
    </xf>
    <xf numFmtId="3" fontId="7" fillId="0" borderId="3" xfId="554" applyNumberFormat="1" applyFont="1" applyFill="1" applyBorder="1" applyAlignment="1">
      <alignment horizontal="center" vertical="center" wrapText="1"/>
      <protection/>
    </xf>
    <xf numFmtId="3" fontId="86" fillId="50" borderId="3" xfId="554" applyNumberFormat="1" applyFont="1" applyFill="1" applyBorder="1" applyAlignment="1">
      <alignment horizontal="center" vertical="center"/>
      <protection/>
    </xf>
    <xf numFmtId="0" fontId="42" fillId="0" borderId="3" xfId="554" applyFont="1" applyFill="1" applyBorder="1" applyAlignment="1">
      <alignment horizontal="center" vertical="center" wrapText="1"/>
      <protection/>
    </xf>
    <xf numFmtId="0" fontId="52" fillId="0" borderId="3" xfId="553" applyFont="1" applyBorder="1" applyAlignment="1">
      <alignment vertical="center" wrapText="1"/>
      <protection/>
    </xf>
    <xf numFmtId="3" fontId="87" fillId="0" borderId="3" xfId="533" applyNumberFormat="1" applyFont="1" applyBorder="1" applyAlignment="1">
      <alignment horizontal="center" vertical="center" wrapText="1"/>
      <protection/>
    </xf>
    <xf numFmtId="165" fontId="42" fillId="0" borderId="3" xfId="554" applyNumberFormat="1" applyFont="1" applyFill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/>
    </xf>
    <xf numFmtId="0" fontId="8" fillId="0" borderId="3" xfId="533" applyFont="1" applyBorder="1" applyAlignment="1">
      <alignment horizontal="center" vertical="center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52" fillId="0" borderId="3" xfId="0" applyFont="1" applyBorder="1" applyAlignment="1">
      <alignment horizontal="center" vertical="center" wrapText="1"/>
    </xf>
    <xf numFmtId="3" fontId="88" fillId="0" borderId="3" xfId="554" applyNumberFormat="1" applyFont="1" applyFill="1" applyBorder="1" applyAlignment="1">
      <alignment horizontal="center" vertical="center"/>
      <protection/>
    </xf>
    <xf numFmtId="3" fontId="84" fillId="50" borderId="3" xfId="554" applyNumberFormat="1" applyFont="1" applyFill="1" applyBorder="1" applyAlignment="1">
      <alignment horizontal="center" vertical="center"/>
      <protection/>
    </xf>
    <xf numFmtId="3" fontId="89" fillId="50" borderId="3" xfId="554" applyNumberFormat="1" applyFont="1" applyFill="1" applyBorder="1" applyAlignment="1">
      <alignment horizontal="center" vertical="center"/>
      <protection/>
    </xf>
    <xf numFmtId="0" fontId="55" fillId="0" borderId="3" xfId="554" applyFont="1" applyFill="1" applyBorder="1" applyAlignment="1">
      <alignment horizontal="center" vertical="center" wrapText="1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164" fontId="7" fillId="0" borderId="3" xfId="480" applyNumberFormat="1" applyFont="1" applyBorder="1" applyAlignment="1">
      <alignment horizontal="center" vertical="center" wrapText="1"/>
      <protection/>
    </xf>
    <xf numFmtId="165" fontId="7" fillId="0" borderId="3" xfId="480" applyNumberFormat="1" applyFont="1" applyBorder="1" applyAlignment="1">
      <alignment horizontal="center" vertical="center" wrapText="1"/>
      <protection/>
    </xf>
    <xf numFmtId="164" fontId="7" fillId="0" borderId="23" xfId="480" applyNumberFormat="1" applyFont="1" applyBorder="1" applyAlignment="1">
      <alignment horizontal="center" vertical="center" wrapText="1"/>
      <protection/>
    </xf>
    <xf numFmtId="3" fontId="42" fillId="0" borderId="3" xfId="480" applyNumberFormat="1" applyFont="1" applyBorder="1" applyAlignment="1">
      <alignment horizontal="center" vertical="center" wrapText="1"/>
      <protection/>
    </xf>
    <xf numFmtId="1" fontId="50" fillId="0" borderId="3" xfId="480" applyNumberFormat="1" applyFont="1" applyBorder="1" applyAlignment="1">
      <alignment horizontal="center" vertical="center" wrapText="1"/>
      <protection/>
    </xf>
    <xf numFmtId="0" fontId="54" fillId="0" borderId="3" xfId="554" applyFont="1" applyFill="1" applyBorder="1" applyAlignment="1">
      <alignment horizontal="center" vertical="center" wrapText="1"/>
      <protection/>
    </xf>
    <xf numFmtId="3" fontId="87" fillId="50" borderId="3" xfId="533" applyNumberFormat="1" applyFont="1" applyFill="1" applyBorder="1" applyAlignment="1">
      <alignment horizontal="center" vertical="center" wrapText="1"/>
      <protection/>
    </xf>
    <xf numFmtId="0" fontId="8" fillId="50" borderId="0" xfId="533" applyFont="1" applyFill="1" applyAlignment="1">
      <alignment wrapText="1"/>
      <protection/>
    </xf>
    <xf numFmtId="0" fontId="8" fillId="0" borderId="3" xfId="0" applyFont="1" applyBorder="1" applyAlignment="1">
      <alignment horizontal="left" vertical="center" wrapText="1"/>
    </xf>
    <xf numFmtId="165" fontId="41" fillId="0" borderId="3" xfId="554" applyNumberFormat="1" applyFont="1" applyFill="1" applyBorder="1" applyAlignment="1">
      <alignment horizontal="center" vertical="center" wrapText="1"/>
      <protection/>
    </xf>
    <xf numFmtId="0" fontId="2" fillId="0" borderId="0" xfId="533" applyFont="1" applyAlignment="1">
      <alignment vertical="center"/>
      <protection/>
    </xf>
    <xf numFmtId="0" fontId="2" fillId="0" borderId="3" xfId="533" applyFont="1" applyBorder="1" applyAlignment="1">
      <alignment horizontal="center" vertical="center"/>
      <protection/>
    </xf>
    <xf numFmtId="3" fontId="62" fillId="0" borderId="24" xfId="0" applyNumberFormat="1" applyFont="1" applyBorder="1" applyAlignment="1">
      <alignment horizontal="center" vertical="center"/>
    </xf>
    <xf numFmtId="0" fontId="52" fillId="0" borderId="3" xfId="532" applyFont="1" applyBorder="1" applyAlignment="1">
      <alignment horizontal="center" vertical="center" wrapText="1"/>
      <protection/>
    </xf>
    <xf numFmtId="0" fontId="52" fillId="0" borderId="3" xfId="532" applyFont="1" applyBorder="1" applyAlignment="1">
      <alignment horizontal="center" vertical="center"/>
      <protection/>
    </xf>
    <xf numFmtId="3" fontId="8" fillId="0" borderId="3" xfId="532" applyNumberFormat="1" applyFont="1" applyBorder="1" applyAlignment="1">
      <alignment horizontal="center" vertical="center"/>
      <protection/>
    </xf>
    <xf numFmtId="3" fontId="8" fillId="0" borderId="24" xfId="532" applyNumberFormat="1" applyFont="1" applyBorder="1" applyAlignment="1">
      <alignment horizontal="center" vertical="center"/>
      <protection/>
    </xf>
    <xf numFmtId="3" fontId="8" fillId="0" borderId="22" xfId="0" applyNumberFormat="1" applyFont="1" applyBorder="1" applyAlignment="1">
      <alignment horizontal="center" vertical="center"/>
    </xf>
    <xf numFmtId="165" fontId="7" fillId="0" borderId="22" xfId="480" applyNumberFormat="1" applyFont="1" applyBorder="1" applyAlignment="1">
      <alignment horizontal="center" vertical="center" wrapText="1"/>
      <protection/>
    </xf>
    <xf numFmtId="3" fontId="50" fillId="0" borderId="3" xfId="554" applyNumberFormat="1" applyFont="1" applyFill="1" applyBorder="1" applyAlignment="1">
      <alignment horizontal="center" vertical="center"/>
      <protection/>
    </xf>
    <xf numFmtId="0" fontId="5" fillId="0" borderId="0" xfId="533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3" fontId="63" fillId="0" borderId="25" xfId="533" applyNumberFormat="1" applyFont="1" applyBorder="1" applyAlignment="1">
      <alignment horizontal="center" vertical="center" wrapText="1"/>
      <protection/>
    </xf>
    <xf numFmtId="0" fontId="41" fillId="51" borderId="26" xfId="533" applyFont="1" applyFill="1" applyBorder="1" applyAlignment="1">
      <alignment vertical="center" wrapText="1"/>
      <protection/>
    </xf>
    <xf numFmtId="3" fontId="41" fillId="51" borderId="26" xfId="533" applyNumberFormat="1" applyFont="1" applyFill="1" applyBorder="1" applyAlignment="1">
      <alignment horizontal="center" vertical="center" wrapText="1"/>
      <protection/>
    </xf>
    <xf numFmtId="3" fontId="63" fillId="0" borderId="0" xfId="533" applyNumberFormat="1" applyFont="1">
      <alignment/>
      <protection/>
    </xf>
    <xf numFmtId="3" fontId="62" fillId="0" borderId="3" xfId="0" applyNumberFormat="1" applyFont="1" applyBorder="1" applyAlignment="1">
      <alignment horizontal="center" vertical="center"/>
    </xf>
    <xf numFmtId="0" fontId="52" fillId="0" borderId="27" xfId="532" applyFont="1" applyBorder="1" applyAlignment="1">
      <alignment horizontal="center" vertical="center"/>
      <protection/>
    </xf>
    <xf numFmtId="0" fontId="8" fillId="0" borderId="3" xfId="0" applyFont="1" applyBorder="1" applyAlignment="1">
      <alignment vertical="center"/>
    </xf>
    <xf numFmtId="0" fontId="8" fillId="0" borderId="25" xfId="0" applyFont="1" applyBorder="1" applyAlignment="1">
      <alignment horizontal="left" vertical="center" wrapText="1"/>
    </xf>
    <xf numFmtId="3" fontId="62" fillId="0" borderId="25" xfId="0" applyNumberFormat="1" applyFont="1" applyBorder="1" applyAlignment="1">
      <alignment horizontal="center" vertical="center"/>
    </xf>
    <xf numFmtId="0" fontId="45" fillId="0" borderId="0" xfId="554" applyFont="1" applyFill="1" applyAlignment="1">
      <alignment horizontal="center"/>
      <protection/>
    </xf>
    <xf numFmtId="0" fontId="46" fillId="0" borderId="0" xfId="554" applyFont="1" applyFill="1" applyAlignment="1">
      <alignment horizontal="center"/>
      <protection/>
    </xf>
    <xf numFmtId="0" fontId="44" fillId="0" borderId="3" xfId="554" applyFont="1" applyFill="1" applyBorder="1" applyAlignment="1">
      <alignment horizontal="center"/>
      <protection/>
    </xf>
    <xf numFmtId="0" fontId="7" fillId="0" borderId="28" xfId="554" applyFont="1" applyFill="1" applyBorder="1" applyAlignment="1">
      <alignment horizontal="center" vertical="center"/>
      <protection/>
    </xf>
    <xf numFmtId="0" fontId="7" fillId="0" borderId="29" xfId="554" applyFont="1" applyFill="1" applyBorder="1" applyAlignment="1">
      <alignment horizontal="center" vertical="center"/>
      <protection/>
    </xf>
    <xf numFmtId="0" fontId="7" fillId="0" borderId="25" xfId="554" applyFont="1" applyFill="1" applyBorder="1" applyAlignment="1">
      <alignment horizontal="center" vertical="center" wrapText="1"/>
      <protection/>
    </xf>
    <xf numFmtId="0" fontId="7" fillId="0" borderId="22" xfId="554" applyFont="1" applyFill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9" fillId="0" borderId="28" xfId="554" applyFont="1" applyFill="1" applyBorder="1" applyAlignment="1">
      <alignment horizontal="center" vertical="center"/>
      <protection/>
    </xf>
    <xf numFmtId="0" fontId="49" fillId="0" borderId="29" xfId="554" applyFont="1" applyFill="1" applyBorder="1" applyAlignment="1">
      <alignment horizontal="center" vertical="center"/>
      <protection/>
    </xf>
    <xf numFmtId="1" fontId="42" fillId="0" borderId="25" xfId="480" applyNumberFormat="1" applyFont="1" applyBorder="1" applyAlignment="1">
      <alignment horizontal="center" vertical="center" wrapText="1"/>
      <protection/>
    </xf>
    <xf numFmtId="1" fontId="42" fillId="0" borderId="22" xfId="480" applyNumberFormat="1" applyFont="1" applyBorder="1" applyAlignment="1">
      <alignment horizontal="center" vertical="center" wrapText="1"/>
      <protection/>
    </xf>
    <xf numFmtId="0" fontId="42" fillId="0" borderId="25" xfId="554" applyFont="1" applyFill="1" applyBorder="1" applyAlignment="1">
      <alignment horizontal="center" vertical="center" wrapText="1"/>
      <protection/>
    </xf>
    <xf numFmtId="0" fontId="42" fillId="0" borderId="22" xfId="554" applyFont="1" applyFill="1" applyBorder="1" applyAlignment="1">
      <alignment horizontal="center" vertical="center" wrapText="1"/>
      <protection/>
    </xf>
    <xf numFmtId="0" fontId="57" fillId="0" borderId="0" xfId="533" applyFont="1" applyAlignment="1">
      <alignment horizontal="center" vertical="center" wrapText="1"/>
      <protection/>
    </xf>
    <xf numFmtId="0" fontId="8" fillId="0" borderId="3" xfId="533" applyFont="1" applyBorder="1" applyAlignment="1">
      <alignment horizontal="center"/>
      <protection/>
    </xf>
    <xf numFmtId="2" fontId="8" fillId="0" borderId="3" xfId="533" applyNumberFormat="1" applyFont="1" applyBorder="1" applyAlignment="1">
      <alignment horizontal="center" vertical="center" wrapText="1"/>
      <protection/>
    </xf>
    <xf numFmtId="0" fontId="60" fillId="0" borderId="3" xfId="533" applyFont="1" applyBorder="1" applyAlignment="1">
      <alignment horizontal="center" vertical="center" wrapText="1"/>
      <protection/>
    </xf>
    <xf numFmtId="0" fontId="60" fillId="0" borderId="3" xfId="533" applyNumberFormat="1" applyFont="1" applyBorder="1" applyAlignment="1">
      <alignment horizontal="center" vertical="center" wrapText="1"/>
      <protection/>
    </xf>
    <xf numFmtId="0" fontId="8" fillId="0" borderId="3" xfId="533" applyFont="1" applyBorder="1" applyAlignment="1">
      <alignment horizontal="center" vertical="center" wrapText="1"/>
      <protection/>
    </xf>
    <xf numFmtId="0" fontId="90" fillId="0" borderId="3" xfId="533" applyFont="1" applyBorder="1" applyAlignment="1">
      <alignment horizontal="center" vertical="center" wrapText="1"/>
      <protection/>
    </xf>
    <xf numFmtId="0" fontId="41" fillId="0" borderId="3" xfId="533" applyFont="1" applyBorder="1" applyAlignment="1">
      <alignment horizontal="center" vertical="center" wrapText="1"/>
      <protection/>
    </xf>
    <xf numFmtId="0" fontId="58" fillId="0" borderId="0" xfId="533" applyFont="1" applyAlignment="1">
      <alignment horizontal="center" vertical="center" wrapText="1"/>
      <protection/>
    </xf>
    <xf numFmtId="2" fontId="8" fillId="0" borderId="25" xfId="533" applyNumberFormat="1" applyFont="1" applyBorder="1" applyAlignment="1">
      <alignment horizontal="center" vertical="center" wrapText="1"/>
      <protection/>
    </xf>
    <xf numFmtId="2" fontId="8" fillId="0" borderId="23" xfId="533" applyNumberFormat="1" applyFont="1" applyBorder="1" applyAlignment="1">
      <alignment horizontal="center" vertical="center" wrapText="1"/>
      <protection/>
    </xf>
    <xf numFmtId="2" fontId="8" fillId="0" borderId="22" xfId="533" applyNumberFormat="1" applyFont="1" applyBorder="1" applyAlignment="1">
      <alignment horizontal="center" vertical="center" wrapText="1"/>
      <protection/>
    </xf>
    <xf numFmtId="0" fontId="8" fillId="0" borderId="3" xfId="533" applyNumberFormat="1" applyFont="1" applyBorder="1" applyAlignment="1">
      <alignment horizontal="center" vertical="center" wrapText="1"/>
      <protection/>
    </xf>
    <xf numFmtId="3" fontId="8" fillId="0" borderId="3" xfId="533" applyNumberFormat="1" applyFont="1" applyBorder="1" applyAlignment="1">
      <alignment horizontal="center" vertical="center" wrapText="1"/>
      <protection/>
    </xf>
    <xf numFmtId="0" fontId="91" fillId="0" borderId="0" xfId="533" applyFont="1" applyAlignment="1">
      <alignment horizontal="center" vertical="center" wrapText="1"/>
      <protection/>
    </xf>
    <xf numFmtId="0" fontId="59" fillId="0" borderId="0" xfId="533" applyFont="1" applyAlignment="1">
      <alignment horizontal="center" vertical="center" wrapText="1"/>
      <protection/>
    </xf>
    <xf numFmtId="0" fontId="41" fillId="0" borderId="0" xfId="533" applyFont="1" applyAlignment="1">
      <alignment horizontal="center" vertical="center" wrapText="1"/>
      <protection/>
    </xf>
    <xf numFmtId="0" fontId="62" fillId="0" borderId="0" xfId="533" applyFont="1" applyAlignment="1">
      <alignment horizontal="center" vertical="center" wrapText="1"/>
      <protection/>
    </xf>
    <xf numFmtId="0" fontId="42" fillId="0" borderId="0" xfId="554" applyFont="1" applyFill="1" applyAlignment="1">
      <alignment horizontal="center"/>
      <protection/>
    </xf>
    <xf numFmtId="0" fontId="43" fillId="0" borderId="0" xfId="554" applyFont="1" applyFill="1" applyAlignment="1">
      <alignment horizontal="center"/>
      <protection/>
    </xf>
    <xf numFmtId="0" fontId="42" fillId="0" borderId="28" xfId="554" applyFont="1" applyFill="1" applyBorder="1" applyAlignment="1">
      <alignment horizontal="center" vertical="center"/>
      <protection/>
    </xf>
    <xf numFmtId="0" fontId="42" fillId="0" borderId="29" xfId="554" applyFont="1" applyFill="1" applyBorder="1" applyAlignment="1">
      <alignment horizontal="center" vertical="center"/>
      <protection/>
    </xf>
    <xf numFmtId="1" fontId="7" fillId="0" borderId="25" xfId="480" applyNumberFormat="1" applyFont="1" applyBorder="1" applyAlignment="1">
      <alignment horizontal="center" vertical="center" wrapText="1"/>
      <protection/>
    </xf>
    <xf numFmtId="1" fontId="7" fillId="0" borderId="22" xfId="480" applyNumberFormat="1" applyFont="1" applyBorder="1" applyAlignment="1">
      <alignment horizontal="center" vertical="center" wrapText="1"/>
      <protection/>
    </xf>
    <xf numFmtId="0" fontId="92" fillId="0" borderId="0" xfId="554" applyFont="1" applyFill="1" applyAlignment="1">
      <alignment horizontal="center"/>
      <protection/>
    </xf>
    <xf numFmtId="14" fontId="42" fillId="0" borderId="25" xfId="480" applyNumberFormat="1" applyFont="1" applyBorder="1" applyAlignment="1">
      <alignment horizontal="center" vertical="center" wrapText="1"/>
      <protection/>
    </xf>
    <xf numFmtId="14" fontId="42" fillId="0" borderId="22" xfId="480" applyNumberFormat="1" applyFont="1" applyBorder="1" applyAlignment="1">
      <alignment horizontal="center" vertical="center" wrapText="1"/>
      <protection/>
    </xf>
    <xf numFmtId="0" fontId="42" fillId="0" borderId="25" xfId="554" applyFont="1" applyFill="1" applyBorder="1" applyAlignment="1">
      <alignment horizontal="center" vertical="center" wrapText="1"/>
      <protection/>
    </xf>
    <xf numFmtId="0" fontId="42" fillId="0" borderId="22" xfId="554" applyFont="1" applyFill="1" applyBorder="1" applyAlignment="1">
      <alignment horizontal="center" vertical="center" wrapText="1"/>
      <protection/>
    </xf>
    <xf numFmtId="0" fontId="56" fillId="0" borderId="0" xfId="554" applyFont="1" applyFill="1" applyBorder="1" applyAlignment="1">
      <alignment horizontal="center" vertical="center" wrapText="1"/>
      <protection/>
    </xf>
    <xf numFmtId="0" fontId="45" fillId="0" borderId="0" xfId="554" applyFont="1" applyFill="1" applyAlignment="1">
      <alignment horizontal="center" wrapText="1"/>
      <protection/>
    </xf>
    <xf numFmtId="2" fontId="50" fillId="0" borderId="3" xfId="554" applyNumberFormat="1" applyFont="1" applyFill="1" applyBorder="1" applyAlignment="1">
      <alignment horizontal="center" vertical="center" wrapText="1"/>
      <protection/>
    </xf>
    <xf numFmtId="0" fontId="50" fillId="0" borderId="3" xfId="554" applyFont="1" applyFill="1" applyBorder="1" applyAlignment="1">
      <alignment horizontal="center" vertical="center" wrapText="1"/>
      <protection/>
    </xf>
    <xf numFmtId="14" fontId="3" fillId="0" borderId="3" xfId="480" applyNumberFormat="1" applyFont="1" applyBorder="1" applyAlignment="1">
      <alignment horizontal="center" vertical="center" wrapText="1"/>
      <protection/>
    </xf>
  </cellXfs>
  <cellStyles count="595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Гиперссылка 2" xfId="451"/>
    <cellStyle name="Гиперссылка 3" xfId="452"/>
    <cellStyle name="Грошовий 2" xfId="453"/>
    <cellStyle name="Currency" xfId="454"/>
    <cellStyle name="Currency [0]" xfId="455"/>
    <cellStyle name="Добре" xfId="456"/>
    <cellStyle name="Добре 2" xfId="457"/>
    <cellStyle name="Заголовок 1" xfId="458"/>
    <cellStyle name="Заголовок 1 2" xfId="459"/>
    <cellStyle name="Заголовок 1 3" xfId="460"/>
    <cellStyle name="Заголовок 1 4" xfId="461"/>
    <cellStyle name="Заголовок 1 5" xfId="462"/>
    <cellStyle name="Заголовок 2" xfId="463"/>
    <cellStyle name="Заголовок 2 2" xfId="464"/>
    <cellStyle name="Заголовок 2 3" xfId="465"/>
    <cellStyle name="Заголовок 2 4" xfId="466"/>
    <cellStyle name="Заголовок 2 5" xfId="467"/>
    <cellStyle name="Заголовок 3" xfId="468"/>
    <cellStyle name="Заголовок 3 2" xfId="469"/>
    <cellStyle name="Заголовок 3 3" xfId="470"/>
    <cellStyle name="Заголовок 3 4" xfId="471"/>
    <cellStyle name="Заголовок 3 5" xfId="472"/>
    <cellStyle name="Заголовок 4" xfId="473"/>
    <cellStyle name="Заголовок 4 2" xfId="474"/>
    <cellStyle name="Заголовок 4 3" xfId="475"/>
    <cellStyle name="Заголовок 4 4" xfId="476"/>
    <cellStyle name="Заголовок 4 5" xfId="477"/>
    <cellStyle name="Звичайний 2" xfId="478"/>
    <cellStyle name="Звичайний 2 2" xfId="479"/>
    <cellStyle name="Звичайний 2 3" xfId="480"/>
    <cellStyle name="Звичайний 2_8.Блок_3 (1 ч)" xfId="481"/>
    <cellStyle name="Звичайний 3" xfId="482"/>
    <cellStyle name="Звичайний 3 2" xfId="483"/>
    <cellStyle name="Звичайний 3 2 2" xfId="484"/>
    <cellStyle name="Звичайний 4" xfId="485"/>
    <cellStyle name="Звичайний 4 2" xfId="486"/>
    <cellStyle name="Звичайний 5" xfId="487"/>
    <cellStyle name="Звичайний 5 2" xfId="488"/>
    <cellStyle name="Звичайний 5 3" xfId="489"/>
    <cellStyle name="Звичайний 6" xfId="490"/>
    <cellStyle name="Звичайний 7" xfId="491"/>
    <cellStyle name="Зв'язана клітинка" xfId="492"/>
    <cellStyle name="Зв'язана клітинка 2" xfId="493"/>
    <cellStyle name="Итог" xfId="494"/>
    <cellStyle name="Итог 2" xfId="495"/>
    <cellStyle name="Итог 3" xfId="496"/>
    <cellStyle name="Итог 4" xfId="497"/>
    <cellStyle name="Итог 5" xfId="498"/>
    <cellStyle name="Контрольна клітинка" xfId="499"/>
    <cellStyle name="Контрольна клітинка 2" xfId="500"/>
    <cellStyle name="Контрольная ячейка" xfId="501"/>
    <cellStyle name="Контрольная ячейка 2" xfId="502"/>
    <cellStyle name="Контрольная ячейка 2 2" xfId="503"/>
    <cellStyle name="Контрольная ячейка 3" xfId="504"/>
    <cellStyle name="Контрольная ячейка 4" xfId="505"/>
    <cellStyle name="Контрольная ячейка 5" xfId="506"/>
    <cellStyle name="Назва" xfId="507"/>
    <cellStyle name="Назва 2" xfId="508"/>
    <cellStyle name="Название" xfId="509"/>
    <cellStyle name="Название 2" xfId="510"/>
    <cellStyle name="Название 3" xfId="511"/>
    <cellStyle name="Название 4" xfId="512"/>
    <cellStyle name="Название 5" xfId="513"/>
    <cellStyle name="Нейтральный" xfId="514"/>
    <cellStyle name="Нейтральный 2" xfId="515"/>
    <cellStyle name="Нейтральный 2 2" xfId="516"/>
    <cellStyle name="Нейтральный 3" xfId="517"/>
    <cellStyle name="Нейтральный 4" xfId="518"/>
    <cellStyle name="Нейтральный 5" xfId="519"/>
    <cellStyle name="Обчислення" xfId="520"/>
    <cellStyle name="Обчислення 2" xfId="521"/>
    <cellStyle name="Обчислення_П_1" xfId="522"/>
    <cellStyle name="Обычный 10" xfId="523"/>
    <cellStyle name="Обычный 11" xfId="524"/>
    <cellStyle name="Обычный 12" xfId="525"/>
    <cellStyle name="Обычный 13" xfId="526"/>
    <cellStyle name="Обычный 13 2" xfId="527"/>
    <cellStyle name="Обычный 13 3" xfId="528"/>
    <cellStyle name="Обычный 13 3 2" xfId="529"/>
    <cellStyle name="Обычный 14" xfId="530"/>
    <cellStyle name="Обычный 15" xfId="531"/>
    <cellStyle name="Обычный 16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Підсумок" xfId="555"/>
    <cellStyle name="Підсумок 2" xfId="556"/>
    <cellStyle name="Підсумок_П_1" xfId="557"/>
    <cellStyle name="Плохой" xfId="558"/>
    <cellStyle name="Плохой 2" xfId="559"/>
    <cellStyle name="Плохой 2 2" xfId="560"/>
    <cellStyle name="Плохой 3" xfId="561"/>
    <cellStyle name="Плохой 4" xfId="562"/>
    <cellStyle name="Плохой 5" xfId="563"/>
    <cellStyle name="Поганий" xfId="564"/>
    <cellStyle name="Поганий 2" xfId="565"/>
    <cellStyle name="Пояснение" xfId="566"/>
    <cellStyle name="Пояснение 2" xfId="567"/>
    <cellStyle name="Пояснение 3" xfId="568"/>
    <cellStyle name="Пояснение 4" xfId="569"/>
    <cellStyle name="Пояснение 5" xfId="570"/>
    <cellStyle name="Примечание" xfId="571"/>
    <cellStyle name="Примечание 2" xfId="572"/>
    <cellStyle name="Примечание 2 2" xfId="573"/>
    <cellStyle name="Примечание 3" xfId="574"/>
    <cellStyle name="Примечание 4" xfId="575"/>
    <cellStyle name="Примечание 5" xfId="576"/>
    <cellStyle name="Примітка" xfId="577"/>
    <cellStyle name="Примітка 2" xfId="578"/>
    <cellStyle name="Примітка_П_1" xfId="579"/>
    <cellStyle name="Percent" xfId="580"/>
    <cellStyle name="Результат" xfId="581"/>
    <cellStyle name="Связанная ячейка" xfId="582"/>
    <cellStyle name="Связанная ячейка 2" xfId="583"/>
    <cellStyle name="Связанная ячейка 3" xfId="584"/>
    <cellStyle name="Связанная ячейка 4" xfId="585"/>
    <cellStyle name="Связанная ячейка 5" xfId="586"/>
    <cellStyle name="Середній" xfId="587"/>
    <cellStyle name="Середній 2" xfId="588"/>
    <cellStyle name="Стиль 1" xfId="589"/>
    <cellStyle name="Стиль 1 2" xfId="590"/>
    <cellStyle name="Текст попередження" xfId="591"/>
    <cellStyle name="Текст попередження 2" xfId="592"/>
    <cellStyle name="Текст пояснення" xfId="593"/>
    <cellStyle name="Текст пояснення 2" xfId="594"/>
    <cellStyle name="Текст предупреждения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ысячи [0]_Анализ" xfId="600"/>
    <cellStyle name="Тысячи_Анализ" xfId="601"/>
    <cellStyle name="Comma" xfId="602"/>
    <cellStyle name="Comma [0]" xfId="603"/>
    <cellStyle name="ФинᎰнсовый_Лист1 (3)_1" xfId="604"/>
    <cellStyle name="Хороший" xfId="605"/>
    <cellStyle name="Хороший 2" xfId="606"/>
    <cellStyle name="Хороший 2 2" xfId="607"/>
    <cellStyle name="Хороший 3" xfId="6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8;&#1093;_&#1074;\3.%20&#1089;_&#1095;&#1077;&#1085;&#1100;-&#1074;&#1077;&#1088;&#1077;&#1089;&#1077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view="pageBreakPreview" zoomScale="75" zoomScaleNormal="75" zoomScaleSheetLayoutView="75" zoomScalePageLayoutView="0" workbookViewId="0" topLeftCell="A1">
      <selection activeCell="H6" sqref="H6"/>
    </sheetView>
  </sheetViews>
  <sheetFormatPr defaultColWidth="8.8515625" defaultRowHeight="15"/>
  <cols>
    <col min="1" max="1" width="37.140625" style="5" customWidth="1"/>
    <col min="2" max="3" width="9.7109375" style="5" customWidth="1"/>
    <col min="4" max="4" width="13.7109375" style="5" customWidth="1"/>
    <col min="5" max="6" width="11.7109375" style="5" customWidth="1"/>
    <col min="7" max="7" width="13.71093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108" t="s">
        <v>264</v>
      </c>
      <c r="B1" s="108"/>
      <c r="C1" s="108"/>
      <c r="D1" s="108"/>
      <c r="E1" s="108"/>
      <c r="F1" s="108"/>
      <c r="G1" s="108"/>
    </row>
    <row r="2" spans="1:7" s="1" customFormat="1" ht="19.5" customHeight="1">
      <c r="A2" s="109" t="s">
        <v>93</v>
      </c>
      <c r="B2" s="109"/>
      <c r="C2" s="109"/>
      <c r="D2" s="109"/>
      <c r="E2" s="109"/>
      <c r="F2" s="109"/>
      <c r="G2" s="109"/>
    </row>
    <row r="3" spans="1:7" s="3" customFormat="1" ht="1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110"/>
      <c r="B4" s="111" t="s">
        <v>196</v>
      </c>
      <c r="C4" s="112"/>
      <c r="D4" s="113" t="s">
        <v>30</v>
      </c>
      <c r="E4" s="111" t="s">
        <v>197</v>
      </c>
      <c r="F4" s="112"/>
      <c r="G4" s="113" t="s">
        <v>30</v>
      </c>
    </row>
    <row r="5" spans="1:7" s="3" customFormat="1" ht="50.25" customHeight="1">
      <c r="A5" s="110"/>
      <c r="B5" s="32" t="s">
        <v>83</v>
      </c>
      <c r="C5" s="32" t="s">
        <v>165</v>
      </c>
      <c r="D5" s="114"/>
      <c r="E5" s="32" t="s">
        <v>83</v>
      </c>
      <c r="F5" s="32" t="s">
        <v>165</v>
      </c>
      <c r="G5" s="114"/>
    </row>
    <row r="6" spans="1:7" s="12" customFormat="1" ht="34.5" customHeight="1">
      <c r="A6" s="50" t="s">
        <v>31</v>
      </c>
      <c r="B6" s="10">
        <f>SUM(B7:B25)</f>
        <v>5355</v>
      </c>
      <c r="C6" s="10">
        <f>SUM(C7:C25)</f>
        <v>4472</v>
      </c>
      <c r="D6" s="8">
        <f>ROUND(C6/B6*100,1)</f>
        <v>83.5</v>
      </c>
      <c r="E6" s="11">
        <f>SUM(E7:E25)</f>
        <v>1421</v>
      </c>
      <c r="F6" s="11">
        <f>SUM(F7:F25)</f>
        <v>1587</v>
      </c>
      <c r="G6" s="8">
        <f>ROUND(F6/E6*100,1)</f>
        <v>111.7</v>
      </c>
    </row>
    <row r="7" spans="1:10" ht="48" customHeight="1">
      <c r="A7" s="51" t="s">
        <v>9</v>
      </c>
      <c r="B7" s="92">
        <v>285</v>
      </c>
      <c r="C7" s="94">
        <v>197</v>
      </c>
      <c r="D7" s="8">
        <f aca="true" t="shared" si="0" ref="D7:D25">ROUND(C7/B7*100,1)</f>
        <v>69.1</v>
      </c>
      <c r="E7" s="92">
        <v>47</v>
      </c>
      <c r="F7" s="57">
        <v>39</v>
      </c>
      <c r="G7" s="8">
        <f aca="true" t="shared" si="1" ref="G7:G25">ROUND(F7/E7*100,1)</f>
        <v>83</v>
      </c>
      <c r="H7" s="13"/>
      <c r="J7" s="14"/>
    </row>
    <row r="8" spans="1:10" ht="38.25" customHeight="1">
      <c r="A8" s="51" t="s">
        <v>10</v>
      </c>
      <c r="B8" s="92">
        <v>24</v>
      </c>
      <c r="C8" s="94">
        <v>16</v>
      </c>
      <c r="D8" s="8">
        <f t="shared" si="0"/>
        <v>66.7</v>
      </c>
      <c r="E8" s="92">
        <v>6</v>
      </c>
      <c r="F8" s="57">
        <v>5</v>
      </c>
      <c r="G8" s="8">
        <f t="shared" si="1"/>
        <v>83.3</v>
      </c>
      <c r="H8" s="13"/>
      <c r="J8" s="14"/>
    </row>
    <row r="9" spans="1:10" s="15" customFormat="1" ht="25.5" customHeight="1">
      <c r="A9" s="51" t="s">
        <v>11</v>
      </c>
      <c r="B9" s="92">
        <v>1166</v>
      </c>
      <c r="C9" s="94">
        <v>815</v>
      </c>
      <c r="D9" s="8">
        <f t="shared" si="0"/>
        <v>69.9</v>
      </c>
      <c r="E9" s="92">
        <v>275</v>
      </c>
      <c r="F9" s="57">
        <v>320</v>
      </c>
      <c r="G9" s="8">
        <f t="shared" si="1"/>
        <v>116.4</v>
      </c>
      <c r="H9" s="13"/>
      <c r="I9" s="5"/>
      <c r="J9" s="14"/>
    </row>
    <row r="10" spans="1:12" ht="41.25" customHeight="1">
      <c r="A10" s="51" t="s">
        <v>12</v>
      </c>
      <c r="B10" s="92">
        <v>92</v>
      </c>
      <c r="C10" s="52">
        <v>95</v>
      </c>
      <c r="D10" s="8">
        <f t="shared" si="0"/>
        <v>103.3</v>
      </c>
      <c r="E10" s="92">
        <v>27</v>
      </c>
      <c r="F10" s="52">
        <v>25</v>
      </c>
      <c r="G10" s="8">
        <f t="shared" si="1"/>
        <v>92.6</v>
      </c>
      <c r="H10" s="13"/>
      <c r="J10" s="14"/>
      <c r="L10" s="16"/>
    </row>
    <row r="11" spans="1:10" ht="37.5" customHeight="1">
      <c r="A11" s="51" t="s">
        <v>13</v>
      </c>
      <c r="B11" s="92">
        <v>72</v>
      </c>
      <c r="C11" s="52">
        <v>54</v>
      </c>
      <c r="D11" s="8">
        <f t="shared" si="0"/>
        <v>75</v>
      </c>
      <c r="E11" s="92">
        <v>21</v>
      </c>
      <c r="F11" s="52">
        <v>25</v>
      </c>
      <c r="G11" s="8">
        <f t="shared" si="1"/>
        <v>119</v>
      </c>
      <c r="H11" s="13"/>
      <c r="J11" s="14"/>
    </row>
    <row r="12" spans="1:10" ht="25.5" customHeight="1">
      <c r="A12" s="51" t="s">
        <v>14</v>
      </c>
      <c r="B12" s="92">
        <v>169</v>
      </c>
      <c r="C12" s="52">
        <v>207</v>
      </c>
      <c r="D12" s="8">
        <f t="shared" si="0"/>
        <v>122.5</v>
      </c>
      <c r="E12" s="92">
        <v>45</v>
      </c>
      <c r="F12" s="52">
        <v>85</v>
      </c>
      <c r="G12" s="8">
        <f t="shared" si="1"/>
        <v>188.9</v>
      </c>
      <c r="H12" s="13"/>
      <c r="J12" s="14"/>
    </row>
    <row r="13" spans="1:10" ht="50.25" customHeight="1">
      <c r="A13" s="51" t="s">
        <v>15</v>
      </c>
      <c r="B13" s="92">
        <v>912</v>
      </c>
      <c r="C13" s="52">
        <v>826</v>
      </c>
      <c r="D13" s="8">
        <f t="shared" si="0"/>
        <v>90.6</v>
      </c>
      <c r="E13" s="92">
        <v>415</v>
      </c>
      <c r="F13" s="52">
        <v>365</v>
      </c>
      <c r="G13" s="8">
        <f t="shared" si="1"/>
        <v>88</v>
      </c>
      <c r="H13" s="13"/>
      <c r="J13" s="14"/>
    </row>
    <row r="14" spans="1:10" ht="35.25" customHeight="1">
      <c r="A14" s="51" t="s">
        <v>16</v>
      </c>
      <c r="B14" s="92">
        <v>208</v>
      </c>
      <c r="C14" s="52">
        <v>261</v>
      </c>
      <c r="D14" s="8">
        <f t="shared" si="0"/>
        <v>125.5</v>
      </c>
      <c r="E14" s="92">
        <v>115</v>
      </c>
      <c r="F14" s="52">
        <v>152</v>
      </c>
      <c r="G14" s="8">
        <f t="shared" si="1"/>
        <v>132.2</v>
      </c>
      <c r="H14" s="13"/>
      <c r="J14" s="14"/>
    </row>
    <row r="15" spans="1:10" ht="40.5" customHeight="1">
      <c r="A15" s="51" t="s">
        <v>17</v>
      </c>
      <c r="B15" s="92">
        <v>302</v>
      </c>
      <c r="C15" s="52">
        <v>375</v>
      </c>
      <c r="D15" s="8">
        <f t="shared" si="0"/>
        <v>124.2</v>
      </c>
      <c r="E15" s="92">
        <v>140</v>
      </c>
      <c r="F15" s="52">
        <v>162</v>
      </c>
      <c r="G15" s="8">
        <f t="shared" si="1"/>
        <v>115.7</v>
      </c>
      <c r="H15" s="13"/>
      <c r="J15" s="14"/>
    </row>
    <row r="16" spans="1:10" ht="24" customHeight="1">
      <c r="A16" s="51" t="s">
        <v>18</v>
      </c>
      <c r="B16" s="92">
        <v>26</v>
      </c>
      <c r="C16" s="52">
        <v>28</v>
      </c>
      <c r="D16" s="8">
        <f t="shared" si="0"/>
        <v>107.7</v>
      </c>
      <c r="E16" s="92">
        <v>13</v>
      </c>
      <c r="F16" s="52">
        <v>22</v>
      </c>
      <c r="G16" s="8">
        <f t="shared" si="1"/>
        <v>169.2</v>
      </c>
      <c r="H16" s="13"/>
      <c r="J16" s="14"/>
    </row>
    <row r="17" spans="1:10" ht="24" customHeight="1">
      <c r="A17" s="51" t="s">
        <v>19</v>
      </c>
      <c r="B17" s="92">
        <v>16</v>
      </c>
      <c r="C17" s="52">
        <v>17</v>
      </c>
      <c r="D17" s="8">
        <f t="shared" si="0"/>
        <v>106.3</v>
      </c>
      <c r="E17" s="92">
        <v>4</v>
      </c>
      <c r="F17" s="52">
        <v>10</v>
      </c>
      <c r="G17" s="8">
        <f t="shared" si="1"/>
        <v>250</v>
      </c>
      <c r="H17" s="13"/>
      <c r="J17" s="14"/>
    </row>
    <row r="18" spans="1:10" ht="24" customHeight="1">
      <c r="A18" s="51" t="s">
        <v>20</v>
      </c>
      <c r="B18" s="92">
        <v>21</v>
      </c>
      <c r="C18" s="52">
        <v>32</v>
      </c>
      <c r="D18" s="8">
        <f t="shared" si="0"/>
        <v>152.4</v>
      </c>
      <c r="E18" s="92">
        <v>12</v>
      </c>
      <c r="F18" s="52">
        <v>16</v>
      </c>
      <c r="G18" s="8">
        <f t="shared" si="1"/>
        <v>133.3</v>
      </c>
      <c r="H18" s="13"/>
      <c r="J18" s="14"/>
    </row>
    <row r="19" spans="1:10" ht="38.25" customHeight="1">
      <c r="A19" s="51" t="s">
        <v>21</v>
      </c>
      <c r="B19" s="92">
        <v>49</v>
      </c>
      <c r="C19" s="52">
        <v>55</v>
      </c>
      <c r="D19" s="8">
        <f t="shared" si="0"/>
        <v>112.2</v>
      </c>
      <c r="E19" s="92">
        <v>20</v>
      </c>
      <c r="F19" s="52">
        <v>25</v>
      </c>
      <c r="G19" s="8">
        <f t="shared" si="1"/>
        <v>125</v>
      </c>
      <c r="H19" s="13"/>
      <c r="J19" s="14"/>
    </row>
    <row r="20" spans="1:10" ht="41.25" customHeight="1">
      <c r="A20" s="51" t="s">
        <v>22</v>
      </c>
      <c r="B20" s="92">
        <v>157</v>
      </c>
      <c r="C20" s="52">
        <v>137</v>
      </c>
      <c r="D20" s="8">
        <f t="shared" si="0"/>
        <v>87.3</v>
      </c>
      <c r="E20" s="92">
        <v>54</v>
      </c>
      <c r="F20" s="52">
        <v>63</v>
      </c>
      <c r="G20" s="8">
        <f t="shared" si="1"/>
        <v>116.7</v>
      </c>
      <c r="H20" s="13"/>
      <c r="J20" s="14"/>
    </row>
    <row r="21" spans="1:10" ht="42.75" customHeight="1">
      <c r="A21" s="51" t="s">
        <v>23</v>
      </c>
      <c r="B21" s="92">
        <v>1025</v>
      </c>
      <c r="C21" s="52">
        <v>300</v>
      </c>
      <c r="D21" s="8">
        <f t="shared" si="0"/>
        <v>29.3</v>
      </c>
      <c r="E21" s="92">
        <v>59</v>
      </c>
      <c r="F21" s="52">
        <v>56</v>
      </c>
      <c r="G21" s="8">
        <f t="shared" si="1"/>
        <v>94.9</v>
      </c>
      <c r="H21" s="13"/>
      <c r="J21" s="14"/>
    </row>
    <row r="22" spans="1:10" ht="24" customHeight="1">
      <c r="A22" s="51" t="s">
        <v>24</v>
      </c>
      <c r="B22" s="92">
        <v>441</v>
      </c>
      <c r="C22" s="52">
        <v>345</v>
      </c>
      <c r="D22" s="8">
        <f t="shared" si="0"/>
        <v>78.2</v>
      </c>
      <c r="E22" s="92">
        <v>64</v>
      </c>
      <c r="F22" s="52">
        <v>80</v>
      </c>
      <c r="G22" s="8">
        <f t="shared" si="1"/>
        <v>125</v>
      </c>
      <c r="H22" s="13"/>
      <c r="J22" s="14"/>
    </row>
    <row r="23" spans="1:10" ht="36.75" customHeight="1">
      <c r="A23" s="51" t="s">
        <v>25</v>
      </c>
      <c r="B23" s="92">
        <v>271</v>
      </c>
      <c r="C23" s="52">
        <v>632</v>
      </c>
      <c r="D23" s="8">
        <f t="shared" si="0"/>
        <v>233.2</v>
      </c>
      <c r="E23" s="92">
        <v>57</v>
      </c>
      <c r="F23" s="52">
        <v>107</v>
      </c>
      <c r="G23" s="8">
        <f t="shared" si="1"/>
        <v>187.7</v>
      </c>
      <c r="H23" s="13"/>
      <c r="J23" s="14"/>
    </row>
    <row r="24" spans="1:10" ht="36.75" customHeight="1">
      <c r="A24" s="51" t="s">
        <v>26</v>
      </c>
      <c r="B24" s="92">
        <v>53</v>
      </c>
      <c r="C24" s="52">
        <v>30</v>
      </c>
      <c r="D24" s="8">
        <f t="shared" si="0"/>
        <v>56.6</v>
      </c>
      <c r="E24" s="92">
        <v>7</v>
      </c>
      <c r="F24" s="52">
        <v>9</v>
      </c>
      <c r="G24" s="8">
        <f t="shared" si="1"/>
        <v>128.6</v>
      </c>
      <c r="H24" s="13"/>
      <c r="J24" s="14"/>
    </row>
    <row r="25" spans="1:10" ht="27.75" customHeight="1">
      <c r="A25" s="51" t="s">
        <v>27</v>
      </c>
      <c r="B25" s="92">
        <v>66</v>
      </c>
      <c r="C25" s="52">
        <v>50</v>
      </c>
      <c r="D25" s="8">
        <f t="shared" si="0"/>
        <v>75.8</v>
      </c>
      <c r="E25" s="92">
        <v>40</v>
      </c>
      <c r="F25" s="52">
        <v>21</v>
      </c>
      <c r="G25" s="8">
        <f t="shared" si="1"/>
        <v>52.5</v>
      </c>
      <c r="H25" s="13"/>
      <c r="J25" s="14"/>
    </row>
    <row r="26" spans="1:7" ht="12.75">
      <c r="A26" s="6"/>
      <c r="B26" s="6"/>
      <c r="C26" s="6"/>
      <c r="D26" s="6"/>
      <c r="E26" s="6"/>
      <c r="F26" s="6"/>
      <c r="G26" s="6"/>
    </row>
  </sheetData>
  <sheetProtection/>
  <mergeCells count="7">
    <mergeCell ref="A1:G1"/>
    <mergeCell ref="A2:G2"/>
    <mergeCell ref="A4:A5"/>
    <mergeCell ref="E4:F4"/>
    <mergeCell ref="B4:C4"/>
    <mergeCell ref="D4:D5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tabSelected="1" view="pageBreakPreview" zoomScale="75" zoomScaleNormal="75" zoomScaleSheetLayoutView="75" zoomScalePageLayoutView="0" workbookViewId="0" topLeftCell="A1">
      <selection activeCell="A3" sqref="A3:A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53" t="s">
        <v>263</v>
      </c>
      <c r="B1" s="153"/>
      <c r="C1" s="153"/>
      <c r="D1" s="153"/>
    </row>
    <row r="2" spans="1:4" s="1" customFormat="1" ht="12.75" customHeight="1">
      <c r="A2" s="48"/>
      <c r="B2" s="48"/>
      <c r="C2" s="48"/>
      <c r="D2" s="48"/>
    </row>
    <row r="3" spans="1:4" s="3" customFormat="1" ht="25.5" customHeight="1">
      <c r="A3" s="110"/>
      <c r="B3" s="155" t="s">
        <v>37</v>
      </c>
      <c r="C3" s="155" t="s">
        <v>38</v>
      </c>
      <c r="D3" s="155" t="s">
        <v>73</v>
      </c>
    </row>
    <row r="4" spans="1:4" s="3" customFormat="1" ht="82.5" customHeight="1">
      <c r="A4" s="110"/>
      <c r="B4" s="155"/>
      <c r="C4" s="155"/>
      <c r="D4" s="155"/>
    </row>
    <row r="5" spans="1:6" s="4" customFormat="1" ht="34.5" customHeight="1">
      <c r="A5" s="64" t="s">
        <v>31</v>
      </c>
      <c r="B5" s="72">
        <f>SUM(B6:B14)</f>
        <v>1587</v>
      </c>
      <c r="C5" s="72">
        <f>SUM(C6:C14)</f>
        <v>8162</v>
      </c>
      <c r="D5" s="18">
        <f>C5/B5</f>
        <v>5.1430371770636425</v>
      </c>
      <c r="F5" s="19"/>
    </row>
    <row r="6" spans="1:10" ht="39" customHeight="1">
      <c r="A6" s="65" t="s">
        <v>32</v>
      </c>
      <c r="B6" s="90">
        <v>94</v>
      </c>
      <c r="C6" s="71">
        <v>1275</v>
      </c>
      <c r="D6" s="18">
        <f aca="true" t="shared" si="0" ref="D6:D14">C6/B6</f>
        <v>13.563829787234043</v>
      </c>
      <c r="F6" s="19"/>
      <c r="G6" s="20"/>
      <c r="J6" s="20"/>
    </row>
    <row r="7" spans="1:10" ht="24" customHeight="1">
      <c r="A7" s="65" t="s">
        <v>2</v>
      </c>
      <c r="B7" s="90">
        <v>104</v>
      </c>
      <c r="C7" s="71">
        <v>965</v>
      </c>
      <c r="D7" s="18">
        <f t="shared" si="0"/>
        <v>9.278846153846153</v>
      </c>
      <c r="F7" s="19"/>
      <c r="G7" s="20"/>
      <c r="J7" s="20"/>
    </row>
    <row r="8" spans="1:10" s="15" customFormat="1" ht="24" customHeight="1">
      <c r="A8" s="65" t="s">
        <v>1</v>
      </c>
      <c r="B8" s="91">
        <v>181</v>
      </c>
      <c r="C8" s="68">
        <v>1037</v>
      </c>
      <c r="D8" s="18">
        <f t="shared" si="0"/>
        <v>5.7292817679558015</v>
      </c>
      <c r="E8" s="5"/>
      <c r="F8" s="19"/>
      <c r="G8" s="20"/>
      <c r="H8" s="5"/>
      <c r="J8" s="20"/>
    </row>
    <row r="9" spans="1:10" ht="24" customHeight="1">
      <c r="A9" s="65" t="s">
        <v>0</v>
      </c>
      <c r="B9" s="91">
        <v>93</v>
      </c>
      <c r="C9" s="68">
        <v>486</v>
      </c>
      <c r="D9" s="18">
        <f t="shared" si="0"/>
        <v>5.225806451612903</v>
      </c>
      <c r="F9" s="19"/>
      <c r="G9" s="20"/>
      <c r="J9" s="20"/>
    </row>
    <row r="10" spans="1:10" ht="28.5" customHeight="1">
      <c r="A10" s="65" t="s">
        <v>4</v>
      </c>
      <c r="B10" s="91">
        <v>384</v>
      </c>
      <c r="C10" s="68">
        <v>1390</v>
      </c>
      <c r="D10" s="18">
        <f t="shared" si="0"/>
        <v>3.6197916666666665</v>
      </c>
      <c r="F10" s="19"/>
      <c r="G10" s="20"/>
      <c r="J10" s="20"/>
    </row>
    <row r="11" spans="1:10" ht="59.25" customHeight="1">
      <c r="A11" s="65" t="s">
        <v>29</v>
      </c>
      <c r="B11" s="91">
        <v>19</v>
      </c>
      <c r="C11" s="68">
        <v>334</v>
      </c>
      <c r="D11" s="18">
        <f t="shared" si="0"/>
        <v>17.57894736842105</v>
      </c>
      <c r="F11" s="19"/>
      <c r="G11" s="20"/>
      <c r="J11" s="20"/>
    </row>
    <row r="12" spans="1:17" ht="24" customHeight="1">
      <c r="A12" s="65" t="s">
        <v>5</v>
      </c>
      <c r="B12" s="91">
        <v>323</v>
      </c>
      <c r="C12" s="68">
        <v>782</v>
      </c>
      <c r="D12" s="18">
        <f t="shared" si="0"/>
        <v>2.4210526315789473</v>
      </c>
      <c r="F12" s="19"/>
      <c r="G12" s="20"/>
      <c r="J12" s="20"/>
      <c r="Q12" s="7"/>
    </row>
    <row r="13" spans="1:17" ht="75" customHeight="1">
      <c r="A13" s="65" t="s">
        <v>6</v>
      </c>
      <c r="B13" s="91">
        <v>242</v>
      </c>
      <c r="C13" s="68">
        <v>1047</v>
      </c>
      <c r="D13" s="18">
        <f t="shared" si="0"/>
        <v>4.3264462809917354</v>
      </c>
      <c r="F13" s="19"/>
      <c r="G13" s="20"/>
      <c r="J13" s="20"/>
      <c r="Q13" s="7"/>
    </row>
    <row r="14" spans="1:17" ht="24.75" customHeight="1">
      <c r="A14" s="65" t="s">
        <v>33</v>
      </c>
      <c r="B14" s="91">
        <v>147</v>
      </c>
      <c r="C14" s="68">
        <v>846</v>
      </c>
      <c r="D14" s="18">
        <f t="shared" si="0"/>
        <v>5.755102040816326</v>
      </c>
      <c r="F14" s="19"/>
      <c r="G14" s="20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view="pageBreakPreview" zoomScale="75" zoomScaleNormal="75" zoomScaleSheetLayoutView="75" zoomScalePageLayoutView="0" workbookViewId="0" topLeftCell="A1">
      <selection activeCell="D17" sqref="D17"/>
    </sheetView>
  </sheetViews>
  <sheetFormatPr defaultColWidth="8.8515625" defaultRowHeight="15"/>
  <cols>
    <col min="1" max="1" width="48.421875" style="5" customWidth="1"/>
    <col min="2" max="3" width="11.7109375" style="5" customWidth="1"/>
    <col min="4" max="4" width="15.57421875" style="5" customWidth="1"/>
    <col min="5" max="6" width="13.7109375" style="5" customWidth="1"/>
    <col min="7" max="7" width="16.1406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7.75" customHeight="1">
      <c r="A1" s="115" t="s">
        <v>265</v>
      </c>
      <c r="B1" s="115"/>
      <c r="C1" s="115"/>
      <c r="D1" s="115"/>
      <c r="E1" s="115"/>
      <c r="F1" s="115"/>
      <c r="G1" s="115"/>
    </row>
    <row r="2" spans="1:7" s="1" customFormat="1" ht="21.75" customHeight="1">
      <c r="A2" s="116" t="s">
        <v>94</v>
      </c>
      <c r="B2" s="116"/>
      <c r="C2" s="116"/>
      <c r="D2" s="116"/>
      <c r="E2" s="116"/>
      <c r="F2" s="116"/>
      <c r="G2" s="116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5.5" customHeight="1">
      <c r="A4" s="110"/>
      <c r="B4" s="117" t="s">
        <v>196</v>
      </c>
      <c r="C4" s="118"/>
      <c r="D4" s="119" t="s">
        <v>30</v>
      </c>
      <c r="E4" s="117" t="s">
        <v>197</v>
      </c>
      <c r="F4" s="118"/>
      <c r="G4" s="121" t="s">
        <v>30</v>
      </c>
    </row>
    <row r="5" spans="1:7" s="3" customFormat="1" ht="60.75" customHeight="1">
      <c r="A5" s="110"/>
      <c r="B5" s="33" t="s">
        <v>83</v>
      </c>
      <c r="C5" s="33" t="s">
        <v>165</v>
      </c>
      <c r="D5" s="120"/>
      <c r="E5" s="17" t="s">
        <v>83</v>
      </c>
      <c r="F5" s="17" t="s">
        <v>165</v>
      </c>
      <c r="G5" s="122"/>
    </row>
    <row r="6" spans="1:9" s="4" customFormat="1" ht="34.5" customHeight="1">
      <c r="A6" s="64" t="s">
        <v>31</v>
      </c>
      <c r="B6" s="18">
        <f>SUM(B7:B15)</f>
        <v>5355</v>
      </c>
      <c r="C6" s="18">
        <f>SUM(C7:C15)</f>
        <v>4472</v>
      </c>
      <c r="D6" s="31">
        <f aca="true" t="shared" si="0" ref="D6:D15">ROUND(C6/B6*100,1)</f>
        <v>83.5</v>
      </c>
      <c r="E6" s="18">
        <f>SUM(E7:E15)</f>
        <v>1421</v>
      </c>
      <c r="F6" s="18">
        <f>SUM(F7:F15)</f>
        <v>1587</v>
      </c>
      <c r="G6" s="67">
        <f>ROUND(F6/E6*100,1)</f>
        <v>111.7</v>
      </c>
      <c r="I6" s="19"/>
    </row>
    <row r="7" spans="1:13" ht="42" customHeight="1">
      <c r="A7" s="65" t="s">
        <v>32</v>
      </c>
      <c r="B7" s="90">
        <v>415</v>
      </c>
      <c r="C7" s="90">
        <v>289</v>
      </c>
      <c r="D7" s="31">
        <f t="shared" si="0"/>
        <v>69.6</v>
      </c>
      <c r="E7" s="90">
        <v>81</v>
      </c>
      <c r="F7" s="90">
        <v>94</v>
      </c>
      <c r="G7" s="67">
        <f aca="true" t="shared" si="1" ref="G7:G15">ROUND(F7/E7*100,1)</f>
        <v>116</v>
      </c>
      <c r="I7" s="19"/>
      <c r="J7" s="20"/>
      <c r="M7" s="20"/>
    </row>
    <row r="8" spans="1:13" ht="24" customHeight="1">
      <c r="A8" s="65" t="s">
        <v>2</v>
      </c>
      <c r="B8" s="90">
        <v>745</v>
      </c>
      <c r="C8" s="90">
        <v>430</v>
      </c>
      <c r="D8" s="31">
        <f t="shared" si="0"/>
        <v>57.7</v>
      </c>
      <c r="E8" s="90">
        <v>84</v>
      </c>
      <c r="F8" s="90">
        <v>104</v>
      </c>
      <c r="G8" s="67">
        <f t="shared" si="1"/>
        <v>123.8</v>
      </c>
      <c r="I8" s="19"/>
      <c r="J8" s="20"/>
      <c r="M8" s="20"/>
    </row>
    <row r="9" spans="1:13" s="15" customFormat="1" ht="24.75" customHeight="1">
      <c r="A9" s="65" t="s">
        <v>1</v>
      </c>
      <c r="B9" s="91">
        <v>658</v>
      </c>
      <c r="C9" s="91">
        <v>587</v>
      </c>
      <c r="D9" s="31">
        <f t="shared" si="0"/>
        <v>89.2</v>
      </c>
      <c r="E9" s="91">
        <v>169</v>
      </c>
      <c r="F9" s="91">
        <v>181</v>
      </c>
      <c r="G9" s="67">
        <f t="shared" si="1"/>
        <v>107.1</v>
      </c>
      <c r="H9" s="5"/>
      <c r="I9" s="19"/>
      <c r="J9" s="20"/>
      <c r="K9" s="5"/>
      <c r="M9" s="20"/>
    </row>
    <row r="10" spans="1:13" ht="24" customHeight="1">
      <c r="A10" s="65" t="s">
        <v>0</v>
      </c>
      <c r="B10" s="91">
        <v>272</v>
      </c>
      <c r="C10" s="91">
        <v>234</v>
      </c>
      <c r="D10" s="31">
        <f t="shared" si="0"/>
        <v>86</v>
      </c>
      <c r="E10" s="91">
        <v>100</v>
      </c>
      <c r="F10" s="91">
        <v>93</v>
      </c>
      <c r="G10" s="67">
        <f t="shared" si="1"/>
        <v>93</v>
      </c>
      <c r="I10" s="19"/>
      <c r="J10" s="20"/>
      <c r="M10" s="20"/>
    </row>
    <row r="11" spans="1:13" ht="24" customHeight="1">
      <c r="A11" s="65" t="s">
        <v>4</v>
      </c>
      <c r="B11" s="91">
        <v>998</v>
      </c>
      <c r="C11" s="91">
        <v>1025</v>
      </c>
      <c r="D11" s="31">
        <f t="shared" si="0"/>
        <v>102.7</v>
      </c>
      <c r="E11" s="91">
        <v>434</v>
      </c>
      <c r="F11" s="91">
        <v>384</v>
      </c>
      <c r="G11" s="67">
        <f t="shared" si="1"/>
        <v>88.5</v>
      </c>
      <c r="I11" s="19"/>
      <c r="J11" s="20"/>
      <c r="M11" s="20"/>
    </row>
    <row r="12" spans="1:13" ht="56.25" customHeight="1">
      <c r="A12" s="65" t="s">
        <v>29</v>
      </c>
      <c r="B12" s="91">
        <v>81</v>
      </c>
      <c r="C12" s="91">
        <v>87</v>
      </c>
      <c r="D12" s="31">
        <f t="shared" si="0"/>
        <v>107.4</v>
      </c>
      <c r="E12" s="91">
        <v>15</v>
      </c>
      <c r="F12" s="91">
        <v>19</v>
      </c>
      <c r="G12" s="67">
        <f t="shared" si="1"/>
        <v>126.7</v>
      </c>
      <c r="I12" s="19"/>
      <c r="J12" s="20"/>
      <c r="M12" s="20"/>
    </row>
    <row r="13" spans="1:20" ht="24.75" customHeight="1">
      <c r="A13" s="65" t="s">
        <v>5</v>
      </c>
      <c r="B13" s="91">
        <v>913</v>
      </c>
      <c r="C13" s="91">
        <v>696</v>
      </c>
      <c r="D13" s="31">
        <f t="shared" si="0"/>
        <v>76.2</v>
      </c>
      <c r="E13" s="91">
        <v>255</v>
      </c>
      <c r="F13" s="91">
        <v>323</v>
      </c>
      <c r="G13" s="67">
        <f t="shared" si="1"/>
        <v>126.7</v>
      </c>
      <c r="I13" s="19"/>
      <c r="J13" s="20"/>
      <c r="M13" s="20"/>
      <c r="T13" s="7"/>
    </row>
    <row r="14" spans="1:20" ht="75" customHeight="1">
      <c r="A14" s="65" t="s">
        <v>6</v>
      </c>
      <c r="B14" s="91">
        <v>611</v>
      </c>
      <c r="C14" s="91">
        <v>622</v>
      </c>
      <c r="D14" s="31">
        <f t="shared" si="0"/>
        <v>101.8</v>
      </c>
      <c r="E14" s="91">
        <v>154</v>
      </c>
      <c r="F14" s="91">
        <v>242</v>
      </c>
      <c r="G14" s="67">
        <f t="shared" si="1"/>
        <v>157.1</v>
      </c>
      <c r="I14" s="19"/>
      <c r="J14" s="20"/>
      <c r="M14" s="20"/>
      <c r="T14" s="7"/>
    </row>
    <row r="15" spans="1:20" ht="24.75" customHeight="1" thickBot="1">
      <c r="A15" s="65" t="s">
        <v>33</v>
      </c>
      <c r="B15" s="104">
        <v>662</v>
      </c>
      <c r="C15" s="91">
        <v>502</v>
      </c>
      <c r="D15" s="31">
        <f t="shared" si="0"/>
        <v>75.8</v>
      </c>
      <c r="E15" s="104">
        <v>129</v>
      </c>
      <c r="F15" s="91">
        <v>147</v>
      </c>
      <c r="G15" s="67">
        <f t="shared" si="1"/>
        <v>114</v>
      </c>
      <c r="I15" s="19"/>
      <c r="J15" s="20"/>
      <c r="M15" s="20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7">
    <mergeCell ref="A1:G1"/>
    <mergeCell ref="A2:G2"/>
    <mergeCell ref="A4:A5"/>
    <mergeCell ref="B4:C4"/>
    <mergeCell ref="E4:F4"/>
    <mergeCell ref="D4:D5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view="pageBreakPreview" zoomScale="75" zoomScaleSheetLayoutView="75" workbookViewId="0" topLeftCell="A1">
      <selection activeCell="B4" sqref="B4:B6"/>
    </sheetView>
  </sheetViews>
  <sheetFormatPr defaultColWidth="9.140625" defaultRowHeight="15"/>
  <cols>
    <col min="1" max="1" width="3.140625" style="39" customWidth="1"/>
    <col min="2" max="2" width="31.7109375" style="43" customWidth="1"/>
    <col min="3" max="3" width="9.7109375" style="36" customWidth="1"/>
    <col min="4" max="5" width="11.7109375" style="36" customWidth="1"/>
    <col min="6" max="6" width="11.28125" style="36" customWidth="1"/>
    <col min="7" max="7" width="13.28125" style="36" customWidth="1"/>
    <col min="8" max="16384" width="9.140625" style="36" customWidth="1"/>
  </cols>
  <sheetData>
    <row r="1" spans="1:7" s="40" customFormat="1" ht="43.5" customHeight="1">
      <c r="A1" s="39"/>
      <c r="B1" s="123" t="s">
        <v>198</v>
      </c>
      <c r="C1" s="123"/>
      <c r="D1" s="123"/>
      <c r="E1" s="123"/>
      <c r="F1" s="123"/>
      <c r="G1" s="123"/>
    </row>
    <row r="2" spans="1:7" s="40" customFormat="1" ht="20.25">
      <c r="A2" s="39"/>
      <c r="B2" s="38"/>
      <c r="C2" s="123" t="s">
        <v>71</v>
      </c>
      <c r="D2" s="123"/>
      <c r="E2" s="123"/>
      <c r="F2" s="38"/>
      <c r="G2" s="38"/>
    </row>
    <row r="4" spans="1:7" s="39" customFormat="1" ht="18.75" customHeight="1">
      <c r="A4" s="124"/>
      <c r="B4" s="125" t="s">
        <v>40</v>
      </c>
      <c r="C4" s="126" t="s">
        <v>138</v>
      </c>
      <c r="D4" s="126" t="s">
        <v>139</v>
      </c>
      <c r="E4" s="126" t="s">
        <v>43</v>
      </c>
      <c r="F4" s="127" t="s">
        <v>199</v>
      </c>
      <c r="G4" s="127"/>
    </row>
    <row r="5" spans="1:7" s="39" customFormat="1" ht="18.75" customHeight="1">
      <c r="A5" s="124"/>
      <c r="B5" s="125"/>
      <c r="C5" s="126"/>
      <c r="D5" s="126"/>
      <c r="E5" s="126"/>
      <c r="F5" s="128" t="s">
        <v>41</v>
      </c>
      <c r="G5" s="128" t="s">
        <v>42</v>
      </c>
    </row>
    <row r="6" spans="1:7" s="39" customFormat="1" ht="58.5" customHeight="1">
      <c r="A6" s="124"/>
      <c r="B6" s="125"/>
      <c r="C6" s="126"/>
      <c r="D6" s="126"/>
      <c r="E6" s="126"/>
      <c r="F6" s="128"/>
      <c r="G6" s="128"/>
    </row>
    <row r="7" spans="1:7" ht="13.5" customHeight="1">
      <c r="A7" s="41" t="s">
        <v>44</v>
      </c>
      <c r="B7" s="42" t="s">
        <v>86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</row>
    <row r="8" spans="1:7" s="58" customFormat="1" ht="15" customHeight="1">
      <c r="A8" s="56">
        <v>1</v>
      </c>
      <c r="B8" s="53" t="s">
        <v>45</v>
      </c>
      <c r="C8" s="52">
        <v>225</v>
      </c>
      <c r="D8" s="52">
        <v>330</v>
      </c>
      <c r="E8" s="66">
        <f>C8-D8</f>
        <v>-105</v>
      </c>
      <c r="F8" s="52">
        <v>91</v>
      </c>
      <c r="G8" s="52">
        <v>301</v>
      </c>
    </row>
    <row r="9" spans="1:7" s="59" customFormat="1" ht="30.75" customHeight="1">
      <c r="A9" s="56">
        <v>2</v>
      </c>
      <c r="B9" s="53" t="s">
        <v>74</v>
      </c>
      <c r="C9" s="52">
        <v>207</v>
      </c>
      <c r="D9" s="52">
        <v>358</v>
      </c>
      <c r="E9" s="66">
        <f aca="true" t="shared" si="0" ref="E9:E18">C9-D9</f>
        <v>-151</v>
      </c>
      <c r="F9" s="52">
        <v>85</v>
      </c>
      <c r="G9" s="52">
        <v>287</v>
      </c>
    </row>
    <row r="10" spans="1:7" s="59" customFormat="1" ht="15.75" customHeight="1">
      <c r="A10" s="56">
        <v>3</v>
      </c>
      <c r="B10" s="53" t="s">
        <v>48</v>
      </c>
      <c r="C10" s="52">
        <v>176</v>
      </c>
      <c r="D10" s="52">
        <v>161</v>
      </c>
      <c r="E10" s="66">
        <f t="shared" si="0"/>
        <v>15</v>
      </c>
      <c r="F10" s="52">
        <v>69</v>
      </c>
      <c r="G10" s="52">
        <v>132</v>
      </c>
    </row>
    <row r="11" spans="1:7" s="59" customFormat="1" ht="15.75" customHeight="1">
      <c r="A11" s="56">
        <v>4</v>
      </c>
      <c r="B11" s="53" t="s">
        <v>67</v>
      </c>
      <c r="C11" s="52">
        <v>163</v>
      </c>
      <c r="D11" s="52">
        <v>144</v>
      </c>
      <c r="E11" s="66">
        <f t="shared" si="0"/>
        <v>19</v>
      </c>
      <c r="F11" s="52">
        <v>16</v>
      </c>
      <c r="G11" s="52">
        <v>125</v>
      </c>
    </row>
    <row r="12" spans="1:7" s="84" customFormat="1" ht="30.75" customHeight="1">
      <c r="A12" s="56">
        <v>5</v>
      </c>
      <c r="B12" s="53" t="s">
        <v>96</v>
      </c>
      <c r="C12" s="52">
        <v>121</v>
      </c>
      <c r="D12" s="52">
        <v>263</v>
      </c>
      <c r="E12" s="83">
        <f t="shared" si="0"/>
        <v>-142</v>
      </c>
      <c r="F12" s="52">
        <v>55</v>
      </c>
      <c r="G12" s="52">
        <v>215</v>
      </c>
    </row>
    <row r="13" spans="1:7" s="59" customFormat="1" ht="15.75" customHeight="1">
      <c r="A13" s="56">
        <v>6</v>
      </c>
      <c r="B13" s="53" t="s">
        <v>135</v>
      </c>
      <c r="C13" s="52">
        <v>118</v>
      </c>
      <c r="D13" s="52">
        <v>148</v>
      </c>
      <c r="E13" s="66">
        <f t="shared" si="0"/>
        <v>-30</v>
      </c>
      <c r="F13" s="52">
        <v>48</v>
      </c>
      <c r="G13" s="52">
        <v>126</v>
      </c>
    </row>
    <row r="14" spans="1:7" s="59" customFormat="1" ht="15" customHeight="1">
      <c r="A14" s="56">
        <v>7</v>
      </c>
      <c r="B14" s="53" t="s">
        <v>46</v>
      </c>
      <c r="C14" s="52">
        <v>117</v>
      </c>
      <c r="D14" s="52">
        <v>272</v>
      </c>
      <c r="E14" s="66">
        <f t="shared" si="0"/>
        <v>-155</v>
      </c>
      <c r="F14" s="52">
        <v>39</v>
      </c>
      <c r="G14" s="52">
        <v>251</v>
      </c>
    </row>
    <row r="15" spans="1:7" s="59" customFormat="1" ht="15" customHeight="1">
      <c r="A15" s="56">
        <v>8</v>
      </c>
      <c r="B15" s="53" t="s">
        <v>49</v>
      </c>
      <c r="C15" s="52">
        <v>91</v>
      </c>
      <c r="D15" s="52">
        <v>238</v>
      </c>
      <c r="E15" s="66">
        <f t="shared" si="0"/>
        <v>-147</v>
      </c>
      <c r="F15" s="52">
        <v>33</v>
      </c>
      <c r="G15" s="52">
        <v>202</v>
      </c>
    </row>
    <row r="16" spans="1:7" s="59" customFormat="1" ht="62.25" customHeight="1">
      <c r="A16" s="56">
        <v>9</v>
      </c>
      <c r="B16" s="53" t="s">
        <v>137</v>
      </c>
      <c r="C16" s="52">
        <v>83</v>
      </c>
      <c r="D16" s="52">
        <v>157</v>
      </c>
      <c r="E16" s="66">
        <f t="shared" si="0"/>
        <v>-74</v>
      </c>
      <c r="F16" s="52">
        <v>9</v>
      </c>
      <c r="G16" s="52">
        <v>147</v>
      </c>
    </row>
    <row r="17" spans="1:7" s="59" customFormat="1" ht="30.75" customHeight="1">
      <c r="A17" s="56">
        <v>10</v>
      </c>
      <c r="B17" s="53" t="s">
        <v>50</v>
      </c>
      <c r="C17" s="52">
        <v>78</v>
      </c>
      <c r="D17" s="52">
        <v>181</v>
      </c>
      <c r="E17" s="66">
        <f t="shared" si="0"/>
        <v>-103</v>
      </c>
      <c r="F17" s="52">
        <v>20</v>
      </c>
      <c r="G17" s="52">
        <v>155</v>
      </c>
    </row>
    <row r="18" spans="1:7" s="59" customFormat="1" ht="15" customHeight="1">
      <c r="A18" s="56">
        <v>11</v>
      </c>
      <c r="B18" s="53" t="s">
        <v>55</v>
      </c>
      <c r="C18" s="52">
        <v>69</v>
      </c>
      <c r="D18" s="52">
        <v>45</v>
      </c>
      <c r="E18" s="66">
        <f t="shared" si="0"/>
        <v>24</v>
      </c>
      <c r="F18" s="52">
        <v>40</v>
      </c>
      <c r="G18" s="52">
        <v>34</v>
      </c>
    </row>
    <row r="19" spans="1:7" s="59" customFormat="1" ht="15.75" customHeight="1">
      <c r="A19" s="56">
        <v>12</v>
      </c>
      <c r="B19" s="53" t="s">
        <v>61</v>
      </c>
      <c r="C19" s="52">
        <v>68</v>
      </c>
      <c r="D19" s="52">
        <v>46</v>
      </c>
      <c r="E19" s="66">
        <f aca="true" t="shared" si="1" ref="E19:E57">C19-D19</f>
        <v>22</v>
      </c>
      <c r="F19" s="52">
        <v>31</v>
      </c>
      <c r="G19" s="52">
        <v>37</v>
      </c>
    </row>
    <row r="20" spans="1:7" s="59" customFormat="1" ht="15.75" customHeight="1">
      <c r="A20" s="56">
        <v>13</v>
      </c>
      <c r="B20" s="53" t="s">
        <v>62</v>
      </c>
      <c r="C20" s="52">
        <v>65</v>
      </c>
      <c r="D20" s="52">
        <v>85</v>
      </c>
      <c r="E20" s="66">
        <f t="shared" si="1"/>
        <v>-20</v>
      </c>
      <c r="F20" s="52">
        <v>24</v>
      </c>
      <c r="G20" s="52">
        <v>66</v>
      </c>
    </row>
    <row r="21" spans="1:7" s="59" customFormat="1" ht="30.75" customHeight="1">
      <c r="A21" s="56">
        <v>14</v>
      </c>
      <c r="B21" s="53" t="s">
        <v>128</v>
      </c>
      <c r="C21" s="52">
        <v>60</v>
      </c>
      <c r="D21" s="52">
        <v>2</v>
      </c>
      <c r="E21" s="66">
        <f t="shared" si="1"/>
        <v>58</v>
      </c>
      <c r="F21" s="52">
        <v>0</v>
      </c>
      <c r="G21" s="52">
        <v>2</v>
      </c>
    </row>
    <row r="22" spans="1:7" s="59" customFormat="1" ht="15.75" customHeight="1">
      <c r="A22" s="56">
        <v>15</v>
      </c>
      <c r="B22" s="53" t="s">
        <v>51</v>
      </c>
      <c r="C22" s="52">
        <v>52</v>
      </c>
      <c r="D22" s="52">
        <v>43</v>
      </c>
      <c r="E22" s="66">
        <f t="shared" si="1"/>
        <v>9</v>
      </c>
      <c r="F22" s="52">
        <v>28</v>
      </c>
      <c r="G22" s="52">
        <v>40</v>
      </c>
    </row>
    <row r="23" spans="1:7" s="59" customFormat="1" ht="15.75" customHeight="1">
      <c r="A23" s="56">
        <v>16</v>
      </c>
      <c r="B23" s="53" t="s">
        <v>79</v>
      </c>
      <c r="C23" s="52">
        <v>52</v>
      </c>
      <c r="D23" s="52">
        <v>39</v>
      </c>
      <c r="E23" s="66">
        <f t="shared" si="1"/>
        <v>13</v>
      </c>
      <c r="F23" s="52">
        <v>19</v>
      </c>
      <c r="G23" s="52">
        <v>29</v>
      </c>
    </row>
    <row r="24" spans="1:7" s="59" customFormat="1" ht="15.75" customHeight="1">
      <c r="A24" s="56">
        <v>17</v>
      </c>
      <c r="B24" s="53" t="s">
        <v>59</v>
      </c>
      <c r="C24" s="52">
        <v>50</v>
      </c>
      <c r="D24" s="52">
        <v>38</v>
      </c>
      <c r="E24" s="66">
        <f t="shared" si="1"/>
        <v>12</v>
      </c>
      <c r="F24" s="52">
        <v>23</v>
      </c>
      <c r="G24" s="52">
        <v>28</v>
      </c>
    </row>
    <row r="25" spans="1:7" s="59" customFormat="1" ht="30.75" customHeight="1">
      <c r="A25" s="56">
        <v>18</v>
      </c>
      <c r="B25" s="53" t="s">
        <v>81</v>
      </c>
      <c r="C25" s="52">
        <v>49</v>
      </c>
      <c r="D25" s="52">
        <v>37</v>
      </c>
      <c r="E25" s="66">
        <f t="shared" si="1"/>
        <v>12</v>
      </c>
      <c r="F25" s="52">
        <v>1</v>
      </c>
      <c r="G25" s="52">
        <v>35</v>
      </c>
    </row>
    <row r="26" spans="1:7" s="59" customFormat="1" ht="15" customHeight="1">
      <c r="A26" s="56">
        <v>19</v>
      </c>
      <c r="B26" s="53" t="s">
        <v>47</v>
      </c>
      <c r="C26" s="52">
        <v>46</v>
      </c>
      <c r="D26" s="52">
        <v>84</v>
      </c>
      <c r="E26" s="66">
        <f t="shared" si="1"/>
        <v>-38</v>
      </c>
      <c r="F26" s="52">
        <v>6</v>
      </c>
      <c r="G26" s="52">
        <v>71</v>
      </c>
    </row>
    <row r="27" spans="1:7" s="59" customFormat="1" ht="15" customHeight="1">
      <c r="A27" s="56">
        <v>20</v>
      </c>
      <c r="B27" s="53" t="s">
        <v>64</v>
      </c>
      <c r="C27" s="52">
        <v>44</v>
      </c>
      <c r="D27" s="52">
        <v>43</v>
      </c>
      <c r="E27" s="66">
        <f t="shared" si="1"/>
        <v>1</v>
      </c>
      <c r="F27" s="52">
        <v>18</v>
      </c>
      <c r="G27" s="52">
        <v>31</v>
      </c>
    </row>
    <row r="28" spans="1:7" s="59" customFormat="1" ht="33" customHeight="1">
      <c r="A28" s="56">
        <v>21</v>
      </c>
      <c r="B28" s="53" t="s">
        <v>115</v>
      </c>
      <c r="C28" s="52">
        <v>42</v>
      </c>
      <c r="D28" s="52">
        <v>26</v>
      </c>
      <c r="E28" s="66">
        <f t="shared" si="1"/>
        <v>16</v>
      </c>
      <c r="F28" s="52">
        <v>4</v>
      </c>
      <c r="G28" s="52">
        <v>24</v>
      </c>
    </row>
    <row r="29" spans="1:7" s="59" customFormat="1" ht="15" customHeight="1">
      <c r="A29" s="56">
        <v>22</v>
      </c>
      <c r="B29" s="53" t="s">
        <v>97</v>
      </c>
      <c r="C29" s="52">
        <v>37</v>
      </c>
      <c r="D29" s="52">
        <v>65</v>
      </c>
      <c r="E29" s="66">
        <f t="shared" si="1"/>
        <v>-28</v>
      </c>
      <c r="F29" s="52">
        <v>6</v>
      </c>
      <c r="G29" s="52">
        <v>55</v>
      </c>
    </row>
    <row r="30" spans="1:7" s="59" customFormat="1" ht="15" customHeight="1">
      <c r="A30" s="56">
        <v>23</v>
      </c>
      <c r="B30" s="53" t="s">
        <v>75</v>
      </c>
      <c r="C30" s="52">
        <v>37</v>
      </c>
      <c r="D30" s="52">
        <v>49</v>
      </c>
      <c r="E30" s="66">
        <f t="shared" si="1"/>
        <v>-12</v>
      </c>
      <c r="F30" s="52">
        <v>3</v>
      </c>
      <c r="G30" s="52">
        <v>41</v>
      </c>
    </row>
    <row r="31" spans="1:7" s="59" customFormat="1" ht="30.75" customHeight="1">
      <c r="A31" s="56">
        <v>24</v>
      </c>
      <c r="B31" s="53" t="s">
        <v>99</v>
      </c>
      <c r="C31" s="52">
        <v>35</v>
      </c>
      <c r="D31" s="52">
        <v>15</v>
      </c>
      <c r="E31" s="66">
        <f t="shared" si="1"/>
        <v>20</v>
      </c>
      <c r="F31" s="52">
        <v>5</v>
      </c>
      <c r="G31" s="52">
        <v>15</v>
      </c>
    </row>
    <row r="32" spans="1:7" s="59" customFormat="1" ht="15.75" customHeight="1">
      <c r="A32" s="56">
        <v>25</v>
      </c>
      <c r="B32" s="53" t="s">
        <v>200</v>
      </c>
      <c r="C32" s="52">
        <v>34</v>
      </c>
      <c r="D32" s="52">
        <v>3</v>
      </c>
      <c r="E32" s="66">
        <f t="shared" si="1"/>
        <v>31</v>
      </c>
      <c r="F32" s="52">
        <v>0</v>
      </c>
      <c r="G32" s="52">
        <v>2</v>
      </c>
    </row>
    <row r="33" spans="1:7" s="59" customFormat="1" ht="15" customHeight="1">
      <c r="A33" s="56">
        <v>26</v>
      </c>
      <c r="B33" s="53" t="s">
        <v>52</v>
      </c>
      <c r="C33" s="52">
        <v>34</v>
      </c>
      <c r="D33" s="52">
        <v>26</v>
      </c>
      <c r="E33" s="66">
        <f t="shared" si="1"/>
        <v>8</v>
      </c>
      <c r="F33" s="52">
        <v>10</v>
      </c>
      <c r="G33" s="52">
        <v>23</v>
      </c>
    </row>
    <row r="34" spans="1:7" s="59" customFormat="1" ht="15" customHeight="1">
      <c r="A34" s="56">
        <v>27</v>
      </c>
      <c r="B34" s="53" t="s">
        <v>76</v>
      </c>
      <c r="C34" s="52">
        <v>33</v>
      </c>
      <c r="D34" s="52">
        <v>102</v>
      </c>
      <c r="E34" s="66">
        <f t="shared" si="1"/>
        <v>-69</v>
      </c>
      <c r="F34" s="52">
        <v>16</v>
      </c>
      <c r="G34" s="52">
        <v>90</v>
      </c>
    </row>
    <row r="35" spans="1:7" s="59" customFormat="1" ht="15" customHeight="1">
      <c r="A35" s="56">
        <v>28</v>
      </c>
      <c r="B35" s="53" t="s">
        <v>95</v>
      </c>
      <c r="C35" s="52">
        <v>33</v>
      </c>
      <c r="D35" s="52">
        <v>2</v>
      </c>
      <c r="E35" s="66">
        <f t="shared" si="1"/>
        <v>31</v>
      </c>
      <c r="F35" s="52">
        <v>33</v>
      </c>
      <c r="G35" s="52">
        <v>1</v>
      </c>
    </row>
    <row r="36" spans="1:7" s="59" customFormat="1" ht="15" customHeight="1">
      <c r="A36" s="56">
        <v>29</v>
      </c>
      <c r="B36" s="53" t="s">
        <v>82</v>
      </c>
      <c r="C36" s="52">
        <v>33</v>
      </c>
      <c r="D36" s="52">
        <v>33</v>
      </c>
      <c r="E36" s="66">
        <f t="shared" si="1"/>
        <v>0</v>
      </c>
      <c r="F36" s="52">
        <v>15</v>
      </c>
      <c r="G36" s="52">
        <v>33</v>
      </c>
    </row>
    <row r="37" spans="1:7" s="59" customFormat="1" ht="15" customHeight="1">
      <c r="A37" s="56">
        <v>30</v>
      </c>
      <c r="B37" s="53" t="s">
        <v>63</v>
      </c>
      <c r="C37" s="52">
        <v>32</v>
      </c>
      <c r="D37" s="52">
        <v>40</v>
      </c>
      <c r="E37" s="66">
        <f t="shared" si="1"/>
        <v>-8</v>
      </c>
      <c r="F37" s="52">
        <v>9</v>
      </c>
      <c r="G37" s="52">
        <v>34</v>
      </c>
    </row>
    <row r="38" spans="1:7" s="59" customFormat="1" ht="15.75" customHeight="1">
      <c r="A38" s="56">
        <v>31</v>
      </c>
      <c r="B38" s="53" t="s">
        <v>53</v>
      </c>
      <c r="C38" s="52">
        <v>31</v>
      </c>
      <c r="D38" s="52">
        <v>109</v>
      </c>
      <c r="E38" s="66">
        <f t="shared" si="1"/>
        <v>-78</v>
      </c>
      <c r="F38" s="52">
        <v>3</v>
      </c>
      <c r="G38" s="52">
        <v>96</v>
      </c>
    </row>
    <row r="39" spans="1:7" s="59" customFormat="1" ht="15" customHeight="1">
      <c r="A39" s="56">
        <v>32</v>
      </c>
      <c r="B39" s="53" t="s">
        <v>65</v>
      </c>
      <c r="C39" s="52">
        <v>30</v>
      </c>
      <c r="D39" s="52">
        <v>51</v>
      </c>
      <c r="E39" s="66">
        <f t="shared" si="1"/>
        <v>-21</v>
      </c>
      <c r="F39" s="52">
        <v>11</v>
      </c>
      <c r="G39" s="52">
        <v>42</v>
      </c>
    </row>
    <row r="40" spans="1:7" s="59" customFormat="1" ht="15.75" customHeight="1">
      <c r="A40" s="56">
        <v>33</v>
      </c>
      <c r="B40" s="53" t="s">
        <v>91</v>
      </c>
      <c r="C40" s="52">
        <v>30</v>
      </c>
      <c r="D40" s="52">
        <v>24</v>
      </c>
      <c r="E40" s="66">
        <f t="shared" si="1"/>
        <v>6</v>
      </c>
      <c r="F40" s="52">
        <v>9</v>
      </c>
      <c r="G40" s="52">
        <v>17</v>
      </c>
    </row>
    <row r="41" spans="1:7" s="59" customFormat="1" ht="30.75" customHeight="1">
      <c r="A41" s="56">
        <v>34</v>
      </c>
      <c r="B41" s="53" t="s">
        <v>80</v>
      </c>
      <c r="C41" s="52">
        <v>29</v>
      </c>
      <c r="D41" s="52">
        <v>57</v>
      </c>
      <c r="E41" s="66">
        <f t="shared" si="1"/>
        <v>-28</v>
      </c>
      <c r="F41" s="52">
        <v>11</v>
      </c>
      <c r="G41" s="52">
        <v>50</v>
      </c>
    </row>
    <row r="42" spans="1:7" s="59" customFormat="1" ht="30.75" customHeight="1">
      <c r="A42" s="56">
        <v>35</v>
      </c>
      <c r="B42" s="53" t="s">
        <v>146</v>
      </c>
      <c r="C42" s="52">
        <v>28</v>
      </c>
      <c r="D42" s="52">
        <v>19</v>
      </c>
      <c r="E42" s="66">
        <f t="shared" si="1"/>
        <v>9</v>
      </c>
      <c r="F42" s="52">
        <v>15</v>
      </c>
      <c r="G42" s="52">
        <v>16</v>
      </c>
    </row>
    <row r="43" spans="1:7" s="59" customFormat="1" ht="46.5" customHeight="1">
      <c r="A43" s="56">
        <v>36</v>
      </c>
      <c r="B43" s="53" t="s">
        <v>92</v>
      </c>
      <c r="C43" s="52">
        <v>27</v>
      </c>
      <c r="D43" s="52">
        <v>14</v>
      </c>
      <c r="E43" s="66">
        <f t="shared" si="1"/>
        <v>13</v>
      </c>
      <c r="F43" s="52">
        <v>22</v>
      </c>
      <c r="G43" s="52">
        <v>11</v>
      </c>
    </row>
    <row r="44" spans="1:7" s="59" customFormat="1" ht="15" customHeight="1">
      <c r="A44" s="56">
        <v>37</v>
      </c>
      <c r="B44" s="53" t="s">
        <v>58</v>
      </c>
      <c r="C44" s="52">
        <v>27</v>
      </c>
      <c r="D44" s="52">
        <v>41</v>
      </c>
      <c r="E44" s="66">
        <f t="shared" si="1"/>
        <v>-14</v>
      </c>
      <c r="F44" s="52">
        <v>9</v>
      </c>
      <c r="G44" s="52">
        <v>35</v>
      </c>
    </row>
    <row r="45" spans="1:7" s="59" customFormat="1" ht="62.25" customHeight="1">
      <c r="A45" s="56">
        <v>38</v>
      </c>
      <c r="B45" s="53" t="s">
        <v>201</v>
      </c>
      <c r="C45" s="52">
        <v>26</v>
      </c>
      <c r="D45" s="52">
        <v>3</v>
      </c>
      <c r="E45" s="66">
        <f t="shared" si="1"/>
        <v>23</v>
      </c>
      <c r="F45" s="52">
        <v>0</v>
      </c>
      <c r="G45" s="52">
        <v>3</v>
      </c>
    </row>
    <row r="46" spans="1:7" s="59" customFormat="1" ht="15" customHeight="1">
      <c r="A46" s="56">
        <v>39</v>
      </c>
      <c r="B46" s="53" t="s">
        <v>111</v>
      </c>
      <c r="C46" s="52">
        <v>26</v>
      </c>
      <c r="D46" s="52">
        <v>9</v>
      </c>
      <c r="E46" s="66">
        <f t="shared" si="1"/>
        <v>17</v>
      </c>
      <c r="F46" s="52">
        <v>14</v>
      </c>
      <c r="G46" s="52">
        <v>7</v>
      </c>
    </row>
    <row r="47" spans="1:7" s="59" customFormat="1" ht="15" customHeight="1">
      <c r="A47" s="56">
        <v>40</v>
      </c>
      <c r="B47" s="53" t="s">
        <v>113</v>
      </c>
      <c r="C47" s="52">
        <v>26</v>
      </c>
      <c r="D47" s="52">
        <v>51</v>
      </c>
      <c r="E47" s="66">
        <f t="shared" si="1"/>
        <v>-25</v>
      </c>
      <c r="F47" s="52">
        <v>8</v>
      </c>
      <c r="G47" s="52">
        <v>46</v>
      </c>
    </row>
    <row r="48" spans="1:7" s="59" customFormat="1" ht="32.25" customHeight="1">
      <c r="A48" s="56">
        <v>41</v>
      </c>
      <c r="B48" s="53" t="s">
        <v>136</v>
      </c>
      <c r="C48" s="52">
        <v>25</v>
      </c>
      <c r="D48" s="52">
        <v>70</v>
      </c>
      <c r="E48" s="66">
        <f t="shared" si="1"/>
        <v>-45</v>
      </c>
      <c r="F48" s="52">
        <v>7</v>
      </c>
      <c r="G48" s="52">
        <v>65</v>
      </c>
    </row>
    <row r="49" spans="1:7" s="59" customFormat="1" ht="15" customHeight="1">
      <c r="A49" s="56">
        <v>42</v>
      </c>
      <c r="B49" s="53" t="s">
        <v>56</v>
      </c>
      <c r="C49" s="52">
        <v>24</v>
      </c>
      <c r="D49" s="52">
        <v>27</v>
      </c>
      <c r="E49" s="66">
        <f t="shared" si="1"/>
        <v>-3</v>
      </c>
      <c r="F49" s="52">
        <v>10</v>
      </c>
      <c r="G49" s="52">
        <v>24</v>
      </c>
    </row>
    <row r="50" spans="1:7" s="59" customFormat="1" ht="15" customHeight="1">
      <c r="A50" s="56">
        <v>43</v>
      </c>
      <c r="B50" s="53" t="s">
        <v>54</v>
      </c>
      <c r="C50" s="52">
        <v>21</v>
      </c>
      <c r="D50" s="52">
        <v>73</v>
      </c>
      <c r="E50" s="66">
        <f t="shared" si="1"/>
        <v>-52</v>
      </c>
      <c r="F50" s="52">
        <v>3</v>
      </c>
      <c r="G50" s="52">
        <v>59</v>
      </c>
    </row>
    <row r="51" spans="1:7" s="59" customFormat="1" ht="15" customHeight="1">
      <c r="A51" s="56">
        <v>44</v>
      </c>
      <c r="B51" s="53" t="s">
        <v>77</v>
      </c>
      <c r="C51" s="52">
        <v>21</v>
      </c>
      <c r="D51" s="52">
        <v>49</v>
      </c>
      <c r="E51" s="66">
        <f t="shared" si="1"/>
        <v>-28</v>
      </c>
      <c r="F51" s="52">
        <v>4</v>
      </c>
      <c r="G51" s="52">
        <v>43</v>
      </c>
    </row>
    <row r="52" spans="1:7" s="59" customFormat="1" ht="15" customHeight="1">
      <c r="A52" s="56">
        <v>45</v>
      </c>
      <c r="B52" s="53" t="s">
        <v>154</v>
      </c>
      <c r="C52" s="52">
        <v>21</v>
      </c>
      <c r="D52" s="52">
        <v>17</v>
      </c>
      <c r="E52" s="66">
        <f t="shared" si="1"/>
        <v>4</v>
      </c>
      <c r="F52" s="52">
        <v>0</v>
      </c>
      <c r="G52" s="52">
        <v>13</v>
      </c>
    </row>
    <row r="53" spans="1:7" s="59" customFormat="1" ht="15" customHeight="1">
      <c r="A53" s="56">
        <v>46</v>
      </c>
      <c r="B53" s="53" t="s">
        <v>68</v>
      </c>
      <c r="C53" s="52">
        <v>19</v>
      </c>
      <c r="D53" s="52">
        <v>41</v>
      </c>
      <c r="E53" s="66">
        <f t="shared" si="1"/>
        <v>-22</v>
      </c>
      <c r="F53" s="52">
        <v>12</v>
      </c>
      <c r="G53" s="52">
        <v>32</v>
      </c>
    </row>
    <row r="54" spans="1:7" s="59" customFormat="1" ht="30.75" customHeight="1">
      <c r="A54" s="56">
        <v>47</v>
      </c>
      <c r="B54" s="53" t="s">
        <v>132</v>
      </c>
      <c r="C54" s="52">
        <v>19</v>
      </c>
      <c r="D54" s="52">
        <v>7</v>
      </c>
      <c r="E54" s="66">
        <f t="shared" si="1"/>
        <v>12</v>
      </c>
      <c r="F54" s="52">
        <v>15</v>
      </c>
      <c r="G54" s="52">
        <v>6</v>
      </c>
    </row>
    <row r="55" spans="1:7" s="59" customFormat="1" ht="15.75" customHeight="1">
      <c r="A55" s="56">
        <v>48</v>
      </c>
      <c r="B55" s="53" t="s">
        <v>127</v>
      </c>
      <c r="C55" s="52">
        <v>18</v>
      </c>
      <c r="D55" s="52">
        <v>18</v>
      </c>
      <c r="E55" s="66">
        <f t="shared" si="1"/>
        <v>0</v>
      </c>
      <c r="F55" s="52">
        <v>9</v>
      </c>
      <c r="G55" s="52">
        <v>17</v>
      </c>
    </row>
    <row r="56" spans="1:7" s="59" customFormat="1" ht="15.75" customHeight="1">
      <c r="A56" s="56">
        <v>49</v>
      </c>
      <c r="B56" s="53" t="s">
        <v>114</v>
      </c>
      <c r="C56" s="52">
        <v>18</v>
      </c>
      <c r="D56" s="52">
        <v>9</v>
      </c>
      <c r="E56" s="66">
        <f t="shared" si="1"/>
        <v>9</v>
      </c>
      <c r="F56" s="52">
        <v>5</v>
      </c>
      <c r="G56" s="52">
        <v>7</v>
      </c>
    </row>
    <row r="57" spans="1:7" s="59" customFormat="1" ht="15.75" customHeight="1">
      <c r="A57" s="56">
        <v>50</v>
      </c>
      <c r="B57" s="53" t="s">
        <v>88</v>
      </c>
      <c r="C57" s="52">
        <v>17</v>
      </c>
      <c r="D57" s="52">
        <v>23</v>
      </c>
      <c r="E57" s="66">
        <f t="shared" si="1"/>
        <v>-6</v>
      </c>
      <c r="F57" s="52">
        <v>3</v>
      </c>
      <c r="G57" s="52">
        <v>22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5"/>
  <sheetViews>
    <sheetView view="pageBreakPreview" zoomScale="75" zoomScaleSheetLayoutView="75" zoomScalePageLayoutView="0" workbookViewId="0" topLeftCell="A1">
      <selection activeCell="A4" sqref="A4:A6"/>
    </sheetView>
  </sheetViews>
  <sheetFormatPr defaultColWidth="8.8515625" defaultRowHeight="15"/>
  <cols>
    <col min="1" max="1" width="35.7109375" style="36" customWidth="1"/>
    <col min="2" max="2" width="11.140625" style="36" customWidth="1"/>
    <col min="3" max="3" width="14.00390625" style="44" customWidth="1"/>
    <col min="4" max="4" width="15.421875" style="44" customWidth="1"/>
    <col min="5" max="5" width="14.7109375" style="44" customWidth="1"/>
    <col min="6" max="6" width="18.421875" style="44" customWidth="1"/>
    <col min="7" max="16384" width="8.8515625" style="36" customWidth="1"/>
  </cols>
  <sheetData>
    <row r="1" spans="1:6" s="40" customFormat="1" ht="45" customHeight="1">
      <c r="A1" s="123" t="s">
        <v>202</v>
      </c>
      <c r="B1" s="123"/>
      <c r="C1" s="123"/>
      <c r="D1" s="123"/>
      <c r="E1" s="123"/>
      <c r="F1" s="123"/>
    </row>
    <row r="2" spans="1:6" s="40" customFormat="1" ht="20.25" customHeight="1">
      <c r="A2" s="131" t="s">
        <v>66</v>
      </c>
      <c r="B2" s="131"/>
      <c r="C2" s="131"/>
      <c r="D2" s="131"/>
      <c r="E2" s="131"/>
      <c r="F2" s="131"/>
    </row>
    <row r="3" ht="15" customHeight="1"/>
    <row r="4" spans="1:6" ht="18.75" customHeight="1">
      <c r="A4" s="132" t="s">
        <v>40</v>
      </c>
      <c r="B4" s="128" t="s">
        <v>41</v>
      </c>
      <c r="C4" s="128" t="s">
        <v>42</v>
      </c>
      <c r="D4" s="128" t="s">
        <v>43</v>
      </c>
      <c r="E4" s="135" t="s">
        <v>199</v>
      </c>
      <c r="F4" s="135"/>
    </row>
    <row r="5" spans="1:6" ht="18.75" customHeight="1">
      <c r="A5" s="133"/>
      <c r="B5" s="128"/>
      <c r="C5" s="128"/>
      <c r="D5" s="128"/>
      <c r="E5" s="136" t="s">
        <v>41</v>
      </c>
      <c r="F5" s="136" t="s">
        <v>42</v>
      </c>
    </row>
    <row r="6" spans="1:6" ht="58.5" customHeight="1">
      <c r="A6" s="134"/>
      <c r="B6" s="128"/>
      <c r="C6" s="128"/>
      <c r="D6" s="128"/>
      <c r="E6" s="136"/>
      <c r="F6" s="136"/>
    </row>
    <row r="7" spans="1:6" ht="12.75">
      <c r="A7" s="37" t="s">
        <v>86</v>
      </c>
      <c r="B7" s="37">
        <v>1</v>
      </c>
      <c r="C7" s="45">
        <v>2</v>
      </c>
      <c r="D7" s="45">
        <v>3</v>
      </c>
      <c r="E7" s="45">
        <v>4</v>
      </c>
      <c r="F7" s="45">
        <v>5</v>
      </c>
    </row>
    <row r="8" spans="1:13" ht="27" customHeight="1">
      <c r="A8" s="130" t="s">
        <v>28</v>
      </c>
      <c r="B8" s="130"/>
      <c r="C8" s="130"/>
      <c r="D8" s="130"/>
      <c r="E8" s="130"/>
      <c r="F8" s="130"/>
      <c r="M8" s="46"/>
    </row>
    <row r="9" spans="1:13" s="54" customFormat="1" ht="15.75">
      <c r="A9" s="105" t="s">
        <v>200</v>
      </c>
      <c r="B9" s="52">
        <v>34</v>
      </c>
      <c r="C9" s="52">
        <v>3</v>
      </c>
      <c r="D9" s="66">
        <f aca="true" t="shared" si="0" ref="D9:D18">B9-C9</f>
        <v>31</v>
      </c>
      <c r="E9" s="52">
        <v>0</v>
      </c>
      <c r="F9" s="52">
        <v>2</v>
      </c>
      <c r="M9" s="55"/>
    </row>
    <row r="10" spans="1:6" s="54" customFormat="1" ht="15.75">
      <c r="A10" s="105" t="s">
        <v>76</v>
      </c>
      <c r="B10" s="52">
        <v>33</v>
      </c>
      <c r="C10" s="52">
        <v>102</v>
      </c>
      <c r="D10" s="66">
        <f t="shared" si="0"/>
        <v>-69</v>
      </c>
      <c r="E10" s="52">
        <v>16</v>
      </c>
      <c r="F10" s="52">
        <v>90</v>
      </c>
    </row>
    <row r="11" spans="1:6" s="54" customFormat="1" ht="15.75">
      <c r="A11" s="105" t="s">
        <v>88</v>
      </c>
      <c r="B11" s="52">
        <v>17</v>
      </c>
      <c r="C11" s="52">
        <v>23</v>
      </c>
      <c r="D11" s="66">
        <f t="shared" si="0"/>
        <v>-6</v>
      </c>
      <c r="E11" s="52">
        <v>3</v>
      </c>
      <c r="F11" s="52">
        <v>22</v>
      </c>
    </row>
    <row r="12" spans="1:6" s="54" customFormat="1" ht="15.75">
      <c r="A12" s="105" t="s">
        <v>103</v>
      </c>
      <c r="B12" s="52">
        <v>16</v>
      </c>
      <c r="C12" s="52">
        <v>12</v>
      </c>
      <c r="D12" s="66">
        <f t="shared" si="0"/>
        <v>4</v>
      </c>
      <c r="E12" s="52">
        <v>0</v>
      </c>
      <c r="F12" s="52">
        <v>11</v>
      </c>
    </row>
    <row r="13" spans="1:6" s="54" customFormat="1" ht="15.75">
      <c r="A13" s="105" t="s">
        <v>87</v>
      </c>
      <c r="B13" s="52">
        <v>14</v>
      </c>
      <c r="C13" s="52">
        <v>54</v>
      </c>
      <c r="D13" s="66">
        <f t="shared" si="0"/>
        <v>-40</v>
      </c>
      <c r="E13" s="52">
        <v>3</v>
      </c>
      <c r="F13" s="52">
        <v>45</v>
      </c>
    </row>
    <row r="14" spans="1:6" s="54" customFormat="1" ht="15.75">
      <c r="A14" s="105" t="s">
        <v>140</v>
      </c>
      <c r="B14" s="52">
        <v>13</v>
      </c>
      <c r="C14" s="52">
        <v>78</v>
      </c>
      <c r="D14" s="66">
        <f t="shared" si="0"/>
        <v>-65</v>
      </c>
      <c r="E14" s="52">
        <v>9</v>
      </c>
      <c r="F14" s="52">
        <v>66</v>
      </c>
    </row>
    <row r="15" spans="1:6" s="54" customFormat="1" ht="15.75">
      <c r="A15" s="105" t="s">
        <v>116</v>
      </c>
      <c r="B15" s="52">
        <v>11</v>
      </c>
      <c r="C15" s="52">
        <v>24</v>
      </c>
      <c r="D15" s="66">
        <f t="shared" si="0"/>
        <v>-13</v>
      </c>
      <c r="E15" s="52">
        <v>4</v>
      </c>
      <c r="F15" s="52">
        <v>20</v>
      </c>
    </row>
    <row r="16" spans="1:6" s="54" customFormat="1" ht="15.75">
      <c r="A16" s="105" t="s">
        <v>117</v>
      </c>
      <c r="B16" s="52">
        <v>7</v>
      </c>
      <c r="C16" s="52">
        <v>39</v>
      </c>
      <c r="D16" s="66">
        <f t="shared" si="0"/>
        <v>-32</v>
      </c>
      <c r="E16" s="52">
        <v>2</v>
      </c>
      <c r="F16" s="52">
        <v>32</v>
      </c>
    </row>
    <row r="17" spans="1:6" s="54" customFormat="1" ht="15.75">
      <c r="A17" s="105" t="s">
        <v>101</v>
      </c>
      <c r="B17" s="52">
        <v>6</v>
      </c>
      <c r="C17" s="52">
        <v>44</v>
      </c>
      <c r="D17" s="66">
        <f t="shared" si="0"/>
        <v>-38</v>
      </c>
      <c r="E17" s="52">
        <v>2</v>
      </c>
      <c r="F17" s="52">
        <v>41</v>
      </c>
    </row>
    <row r="18" spans="1:6" s="54" customFormat="1" ht="15.75">
      <c r="A18" s="105" t="s">
        <v>203</v>
      </c>
      <c r="B18" s="52">
        <v>6</v>
      </c>
      <c r="C18" s="52">
        <v>5</v>
      </c>
      <c r="D18" s="66">
        <f t="shared" si="0"/>
        <v>1</v>
      </c>
      <c r="E18" s="52">
        <v>1</v>
      </c>
      <c r="F18" s="52">
        <v>5</v>
      </c>
    </row>
    <row r="19" spans="1:6" ht="30" customHeight="1">
      <c r="A19" s="129" t="s">
        <v>2</v>
      </c>
      <c r="B19" s="129"/>
      <c r="C19" s="129"/>
      <c r="D19" s="129"/>
      <c r="E19" s="129"/>
      <c r="F19" s="129"/>
    </row>
    <row r="20" spans="1:6" s="54" customFormat="1" ht="31.5">
      <c r="A20" s="53" t="s">
        <v>128</v>
      </c>
      <c r="B20" s="52">
        <v>60</v>
      </c>
      <c r="C20" s="52">
        <v>2</v>
      </c>
      <c r="D20" s="66">
        <f aca="true" t="shared" si="1" ref="D20:D31">B20-C20</f>
        <v>58</v>
      </c>
      <c r="E20" s="52">
        <v>0</v>
      </c>
      <c r="F20" s="52">
        <v>2</v>
      </c>
    </row>
    <row r="21" spans="1:6" s="54" customFormat="1" ht="46.5" customHeight="1">
      <c r="A21" s="53" t="s">
        <v>201</v>
      </c>
      <c r="B21" s="52">
        <v>26</v>
      </c>
      <c r="C21" s="52">
        <v>3</v>
      </c>
      <c r="D21" s="66">
        <f t="shared" si="1"/>
        <v>23</v>
      </c>
      <c r="E21" s="52">
        <v>0</v>
      </c>
      <c r="F21" s="52">
        <v>3</v>
      </c>
    </row>
    <row r="22" spans="1:6" s="54" customFormat="1" ht="31.5">
      <c r="A22" s="53" t="s">
        <v>136</v>
      </c>
      <c r="B22" s="52">
        <v>25</v>
      </c>
      <c r="C22" s="52">
        <v>70</v>
      </c>
      <c r="D22" s="66">
        <f t="shared" si="1"/>
        <v>-45</v>
      </c>
      <c r="E22" s="52">
        <v>7</v>
      </c>
      <c r="F22" s="52">
        <v>65</v>
      </c>
    </row>
    <row r="23" spans="1:6" s="54" customFormat="1" ht="15" customHeight="1">
      <c r="A23" s="53" t="s">
        <v>54</v>
      </c>
      <c r="B23" s="52">
        <v>21</v>
      </c>
      <c r="C23" s="52">
        <v>73</v>
      </c>
      <c r="D23" s="66">
        <f t="shared" si="1"/>
        <v>-52</v>
      </c>
      <c r="E23" s="52">
        <v>3</v>
      </c>
      <c r="F23" s="52">
        <v>59</v>
      </c>
    </row>
    <row r="24" spans="1:6" s="54" customFormat="1" ht="15.75">
      <c r="A24" s="53" t="s">
        <v>105</v>
      </c>
      <c r="B24" s="52">
        <v>16</v>
      </c>
      <c r="C24" s="52">
        <v>47</v>
      </c>
      <c r="D24" s="66">
        <f t="shared" si="1"/>
        <v>-31</v>
      </c>
      <c r="E24" s="52">
        <v>5</v>
      </c>
      <c r="F24" s="52">
        <v>38</v>
      </c>
    </row>
    <row r="25" spans="1:6" s="54" customFormat="1" ht="15.75">
      <c r="A25" s="53" t="s">
        <v>104</v>
      </c>
      <c r="B25" s="52">
        <v>14</v>
      </c>
      <c r="C25" s="52">
        <v>96</v>
      </c>
      <c r="D25" s="66">
        <f t="shared" si="1"/>
        <v>-82</v>
      </c>
      <c r="E25" s="52">
        <v>4</v>
      </c>
      <c r="F25" s="52">
        <v>91</v>
      </c>
    </row>
    <row r="26" spans="1:6" s="54" customFormat="1" ht="31.5">
      <c r="A26" s="53" t="s">
        <v>89</v>
      </c>
      <c r="B26" s="52">
        <v>11</v>
      </c>
      <c r="C26" s="52">
        <v>28</v>
      </c>
      <c r="D26" s="66">
        <f t="shared" si="1"/>
        <v>-17</v>
      </c>
      <c r="E26" s="52">
        <v>0</v>
      </c>
      <c r="F26" s="52">
        <v>23</v>
      </c>
    </row>
    <row r="27" spans="1:6" s="54" customFormat="1" ht="15" customHeight="1">
      <c r="A27" s="53" t="s">
        <v>141</v>
      </c>
      <c r="B27" s="52">
        <v>11</v>
      </c>
      <c r="C27" s="52">
        <v>19</v>
      </c>
      <c r="D27" s="66">
        <f t="shared" si="1"/>
        <v>-8</v>
      </c>
      <c r="E27" s="52">
        <v>3</v>
      </c>
      <c r="F27" s="52">
        <v>17</v>
      </c>
    </row>
    <row r="28" spans="1:6" s="54" customFormat="1" ht="15" customHeight="1">
      <c r="A28" s="53" t="s">
        <v>118</v>
      </c>
      <c r="B28" s="52">
        <v>10</v>
      </c>
      <c r="C28" s="52">
        <v>15</v>
      </c>
      <c r="D28" s="66">
        <f t="shared" si="1"/>
        <v>-5</v>
      </c>
      <c r="E28" s="52">
        <v>1</v>
      </c>
      <c r="F28" s="52">
        <v>13</v>
      </c>
    </row>
    <row r="29" spans="1:6" s="54" customFormat="1" ht="30.75" customHeight="1">
      <c r="A29" s="53" t="s">
        <v>136</v>
      </c>
      <c r="B29" s="52">
        <v>9</v>
      </c>
      <c r="C29" s="52">
        <v>22</v>
      </c>
      <c r="D29" s="66">
        <f t="shared" si="1"/>
        <v>-13</v>
      </c>
      <c r="E29" s="52">
        <v>4</v>
      </c>
      <c r="F29" s="52">
        <v>20</v>
      </c>
    </row>
    <row r="30" spans="1:6" s="54" customFormat="1" ht="15" customHeight="1">
      <c r="A30" s="53" t="s">
        <v>204</v>
      </c>
      <c r="B30" s="52">
        <v>9</v>
      </c>
      <c r="C30" s="52">
        <v>7</v>
      </c>
      <c r="D30" s="66">
        <f t="shared" si="1"/>
        <v>2</v>
      </c>
      <c r="E30" s="52">
        <v>0</v>
      </c>
      <c r="F30" s="52">
        <v>6</v>
      </c>
    </row>
    <row r="31" spans="1:6" s="54" customFormat="1" ht="15" customHeight="1">
      <c r="A31" s="53" t="s">
        <v>205</v>
      </c>
      <c r="B31" s="52">
        <v>8</v>
      </c>
      <c r="C31" s="52">
        <v>4</v>
      </c>
      <c r="D31" s="66">
        <f t="shared" si="1"/>
        <v>4</v>
      </c>
      <c r="E31" s="52">
        <v>0</v>
      </c>
      <c r="F31" s="52">
        <v>3</v>
      </c>
    </row>
    <row r="32" spans="1:6" s="54" customFormat="1" ht="30" customHeight="1">
      <c r="A32" s="129" t="s">
        <v>1</v>
      </c>
      <c r="B32" s="129"/>
      <c r="C32" s="129"/>
      <c r="D32" s="129"/>
      <c r="E32" s="129"/>
      <c r="F32" s="129"/>
    </row>
    <row r="33" spans="1:6" s="54" customFormat="1" ht="15.75">
      <c r="A33" s="105" t="s">
        <v>67</v>
      </c>
      <c r="B33" s="52">
        <v>163</v>
      </c>
      <c r="C33" s="52">
        <v>144</v>
      </c>
      <c r="D33" s="66">
        <f aca="true" t="shared" si="2" ref="D33:D44">B33-C33</f>
        <v>19</v>
      </c>
      <c r="E33" s="52">
        <v>16</v>
      </c>
      <c r="F33" s="52">
        <v>125</v>
      </c>
    </row>
    <row r="34" spans="1:6" s="54" customFormat="1" ht="15.75">
      <c r="A34" s="105" t="s">
        <v>49</v>
      </c>
      <c r="B34" s="52">
        <v>91</v>
      </c>
      <c r="C34" s="52">
        <v>238</v>
      </c>
      <c r="D34" s="66">
        <f t="shared" si="2"/>
        <v>-147</v>
      </c>
      <c r="E34" s="52">
        <v>33</v>
      </c>
      <c r="F34" s="52">
        <v>202</v>
      </c>
    </row>
    <row r="35" spans="1:6" s="54" customFormat="1" ht="15.75">
      <c r="A35" s="105" t="s">
        <v>95</v>
      </c>
      <c r="B35" s="52">
        <v>33</v>
      </c>
      <c r="C35" s="52">
        <v>2</v>
      </c>
      <c r="D35" s="66">
        <f t="shared" si="2"/>
        <v>31</v>
      </c>
      <c r="E35" s="52">
        <v>33</v>
      </c>
      <c r="F35" s="52">
        <v>1</v>
      </c>
    </row>
    <row r="36" spans="1:6" s="54" customFormat="1" ht="15.75">
      <c r="A36" s="105" t="s">
        <v>68</v>
      </c>
      <c r="B36" s="52">
        <v>19</v>
      </c>
      <c r="C36" s="52">
        <v>41</v>
      </c>
      <c r="D36" s="66">
        <f t="shared" si="2"/>
        <v>-22</v>
      </c>
      <c r="E36" s="52">
        <v>12</v>
      </c>
      <c r="F36" s="52">
        <v>32</v>
      </c>
    </row>
    <row r="37" spans="1:6" s="54" customFormat="1" ht="15.75">
      <c r="A37" s="105" t="s">
        <v>131</v>
      </c>
      <c r="B37" s="52">
        <v>17</v>
      </c>
      <c r="C37" s="52">
        <v>7</v>
      </c>
      <c r="D37" s="66">
        <f t="shared" si="2"/>
        <v>10</v>
      </c>
      <c r="E37" s="52">
        <v>1</v>
      </c>
      <c r="F37" s="52">
        <v>7</v>
      </c>
    </row>
    <row r="38" spans="1:6" s="54" customFormat="1" ht="15.75">
      <c r="A38" s="105" t="s">
        <v>122</v>
      </c>
      <c r="B38" s="52">
        <v>17</v>
      </c>
      <c r="C38" s="52">
        <v>28</v>
      </c>
      <c r="D38" s="66">
        <f t="shared" si="2"/>
        <v>-11</v>
      </c>
      <c r="E38" s="52">
        <v>0</v>
      </c>
      <c r="F38" s="52">
        <v>21</v>
      </c>
    </row>
    <row r="39" spans="1:6" s="54" customFormat="1" ht="15.75">
      <c r="A39" s="105" t="s">
        <v>60</v>
      </c>
      <c r="B39" s="52">
        <v>17</v>
      </c>
      <c r="C39" s="52">
        <v>50</v>
      </c>
      <c r="D39" s="66">
        <f t="shared" si="2"/>
        <v>-33</v>
      </c>
      <c r="E39" s="52">
        <v>3</v>
      </c>
      <c r="F39" s="52">
        <v>44</v>
      </c>
    </row>
    <row r="40" spans="1:6" s="54" customFormat="1" ht="15.75">
      <c r="A40" s="105" t="s">
        <v>206</v>
      </c>
      <c r="B40" s="52">
        <v>13</v>
      </c>
      <c r="C40" s="52">
        <v>2</v>
      </c>
      <c r="D40" s="66">
        <f t="shared" si="2"/>
        <v>11</v>
      </c>
      <c r="E40" s="52">
        <v>5</v>
      </c>
      <c r="F40" s="52">
        <v>1</v>
      </c>
    </row>
    <row r="41" spans="1:6" s="54" customFormat="1" ht="15" customHeight="1">
      <c r="A41" s="105" t="s">
        <v>207</v>
      </c>
      <c r="B41" s="52">
        <v>13</v>
      </c>
      <c r="C41" s="52">
        <v>9</v>
      </c>
      <c r="D41" s="66">
        <f t="shared" si="2"/>
        <v>4</v>
      </c>
      <c r="E41" s="52">
        <v>0</v>
      </c>
      <c r="F41" s="52">
        <v>9</v>
      </c>
    </row>
    <row r="42" spans="1:6" s="54" customFormat="1" ht="15.75">
      <c r="A42" s="105" t="s">
        <v>208</v>
      </c>
      <c r="B42" s="52">
        <v>10</v>
      </c>
      <c r="C42" s="52">
        <v>9</v>
      </c>
      <c r="D42" s="66">
        <f t="shared" si="2"/>
        <v>1</v>
      </c>
      <c r="E42" s="52">
        <v>6</v>
      </c>
      <c r="F42" s="52">
        <v>7</v>
      </c>
    </row>
    <row r="43" spans="1:6" s="54" customFormat="1" ht="15.75">
      <c r="A43" s="105" t="s">
        <v>209</v>
      </c>
      <c r="B43" s="52">
        <v>10</v>
      </c>
      <c r="C43" s="52">
        <v>30</v>
      </c>
      <c r="D43" s="66">
        <f t="shared" si="2"/>
        <v>-20</v>
      </c>
      <c r="E43" s="52">
        <v>4</v>
      </c>
      <c r="F43" s="52">
        <v>25</v>
      </c>
    </row>
    <row r="44" spans="1:6" s="54" customFormat="1" ht="15.75">
      <c r="A44" s="105" t="s">
        <v>106</v>
      </c>
      <c r="B44" s="52">
        <v>10</v>
      </c>
      <c r="C44" s="52">
        <v>28</v>
      </c>
      <c r="D44" s="66">
        <f t="shared" si="2"/>
        <v>-18</v>
      </c>
      <c r="E44" s="52">
        <v>5</v>
      </c>
      <c r="F44" s="52">
        <v>23</v>
      </c>
    </row>
    <row r="45" spans="1:6" s="54" customFormat="1" ht="30" customHeight="1">
      <c r="A45" s="129" t="s">
        <v>0</v>
      </c>
      <c r="B45" s="129"/>
      <c r="C45" s="129"/>
      <c r="D45" s="129"/>
      <c r="E45" s="129"/>
      <c r="F45" s="129"/>
    </row>
    <row r="46" spans="1:6" s="54" customFormat="1" ht="15.75">
      <c r="A46" s="53" t="s">
        <v>62</v>
      </c>
      <c r="B46" s="52">
        <v>65</v>
      </c>
      <c r="C46" s="52">
        <v>85</v>
      </c>
      <c r="D46" s="66">
        <f aca="true" t="shared" si="3" ref="D46:D55">B46-C46</f>
        <v>-20</v>
      </c>
      <c r="E46" s="52">
        <v>24</v>
      </c>
      <c r="F46" s="52">
        <v>66</v>
      </c>
    </row>
    <row r="47" spans="1:6" s="54" customFormat="1" ht="15.75">
      <c r="A47" s="53" t="s">
        <v>59</v>
      </c>
      <c r="B47" s="52">
        <v>50</v>
      </c>
      <c r="C47" s="52">
        <v>38</v>
      </c>
      <c r="D47" s="66">
        <f t="shared" si="3"/>
        <v>12</v>
      </c>
      <c r="E47" s="52">
        <v>23</v>
      </c>
      <c r="F47" s="52">
        <v>28</v>
      </c>
    </row>
    <row r="48" spans="1:6" s="54" customFormat="1" ht="15.75">
      <c r="A48" s="53" t="s">
        <v>77</v>
      </c>
      <c r="B48" s="52">
        <v>21</v>
      </c>
      <c r="C48" s="52">
        <v>49</v>
      </c>
      <c r="D48" s="66">
        <f t="shared" si="3"/>
        <v>-28</v>
      </c>
      <c r="E48" s="52">
        <v>4</v>
      </c>
      <c r="F48" s="52">
        <v>43</v>
      </c>
    </row>
    <row r="49" spans="1:6" s="54" customFormat="1" ht="15.75">
      <c r="A49" s="53" t="s">
        <v>142</v>
      </c>
      <c r="B49" s="52">
        <v>17</v>
      </c>
      <c r="C49" s="52">
        <v>50</v>
      </c>
      <c r="D49" s="66">
        <f t="shared" si="3"/>
        <v>-33</v>
      </c>
      <c r="E49" s="52">
        <v>7</v>
      </c>
      <c r="F49" s="52">
        <v>39</v>
      </c>
    </row>
    <row r="50" spans="1:6" s="54" customFormat="1" ht="15" customHeight="1">
      <c r="A50" s="53" t="s">
        <v>210</v>
      </c>
      <c r="B50" s="52">
        <v>12</v>
      </c>
      <c r="C50" s="52">
        <v>25</v>
      </c>
      <c r="D50" s="66">
        <f t="shared" si="3"/>
        <v>-13</v>
      </c>
      <c r="E50" s="52">
        <v>6</v>
      </c>
      <c r="F50" s="52">
        <v>23</v>
      </c>
    </row>
    <row r="51" spans="1:6" s="54" customFormat="1" ht="15" customHeight="1">
      <c r="A51" s="53" t="s">
        <v>143</v>
      </c>
      <c r="B51" s="52">
        <v>10</v>
      </c>
      <c r="C51" s="52">
        <v>47</v>
      </c>
      <c r="D51" s="66">
        <f t="shared" si="3"/>
        <v>-37</v>
      </c>
      <c r="E51" s="52">
        <v>7</v>
      </c>
      <c r="F51" s="52">
        <v>42</v>
      </c>
    </row>
    <row r="52" spans="1:6" s="54" customFormat="1" ht="15.75">
      <c r="A52" s="53" t="s">
        <v>107</v>
      </c>
      <c r="B52" s="52">
        <v>8</v>
      </c>
      <c r="C52" s="52">
        <v>25</v>
      </c>
      <c r="D52" s="66">
        <f t="shared" si="3"/>
        <v>-17</v>
      </c>
      <c r="E52" s="52">
        <v>1</v>
      </c>
      <c r="F52" s="52">
        <v>21</v>
      </c>
    </row>
    <row r="53" spans="1:6" s="54" customFormat="1" ht="31.5">
      <c r="A53" s="53" t="s">
        <v>119</v>
      </c>
      <c r="B53" s="52">
        <v>8</v>
      </c>
      <c r="C53" s="52">
        <v>25</v>
      </c>
      <c r="D53" s="66">
        <f t="shared" si="3"/>
        <v>-17</v>
      </c>
      <c r="E53" s="52">
        <v>2</v>
      </c>
      <c r="F53" s="52">
        <v>23</v>
      </c>
    </row>
    <row r="54" spans="1:6" s="54" customFormat="1" ht="15.75">
      <c r="A54" s="53" t="s">
        <v>90</v>
      </c>
      <c r="B54" s="52">
        <v>6</v>
      </c>
      <c r="C54" s="52">
        <v>38</v>
      </c>
      <c r="D54" s="66">
        <f t="shared" si="3"/>
        <v>-32</v>
      </c>
      <c r="E54" s="52">
        <v>3</v>
      </c>
      <c r="F54" s="52">
        <v>33</v>
      </c>
    </row>
    <row r="55" spans="1:6" s="54" customFormat="1" ht="15.75">
      <c r="A55" s="53" t="s">
        <v>211</v>
      </c>
      <c r="B55" s="52">
        <v>6</v>
      </c>
      <c r="C55" s="52">
        <v>0</v>
      </c>
      <c r="D55" s="66">
        <f t="shared" si="3"/>
        <v>6</v>
      </c>
      <c r="E55" s="52">
        <v>2</v>
      </c>
      <c r="F55" s="52">
        <v>0</v>
      </c>
    </row>
    <row r="56" spans="1:6" s="54" customFormat="1" ht="30" customHeight="1">
      <c r="A56" s="129" t="s">
        <v>4</v>
      </c>
      <c r="B56" s="129"/>
      <c r="C56" s="129"/>
      <c r="D56" s="129"/>
      <c r="E56" s="129"/>
      <c r="F56" s="129"/>
    </row>
    <row r="57" spans="1:6" s="54" customFormat="1" ht="15" customHeight="1">
      <c r="A57" s="53" t="s">
        <v>74</v>
      </c>
      <c r="B57" s="52">
        <v>207</v>
      </c>
      <c r="C57" s="52">
        <v>358</v>
      </c>
      <c r="D57" s="66">
        <f aca="true" t="shared" si="4" ref="D57:D70">B57-C57</f>
        <v>-151</v>
      </c>
      <c r="E57" s="52">
        <v>85</v>
      </c>
      <c r="F57" s="52">
        <v>287</v>
      </c>
    </row>
    <row r="58" spans="1:6" s="54" customFormat="1" ht="15.75">
      <c r="A58" s="53" t="s">
        <v>48</v>
      </c>
      <c r="B58" s="52">
        <v>176</v>
      </c>
      <c r="C58" s="52">
        <v>161</v>
      </c>
      <c r="D58" s="66">
        <f t="shared" si="4"/>
        <v>15</v>
      </c>
      <c r="E58" s="52">
        <v>69</v>
      </c>
      <c r="F58" s="52">
        <v>132</v>
      </c>
    </row>
    <row r="59" spans="1:6" s="54" customFormat="1" ht="15" customHeight="1">
      <c r="A59" s="53" t="s">
        <v>96</v>
      </c>
      <c r="B59" s="52">
        <v>121</v>
      </c>
      <c r="C59" s="52">
        <v>263</v>
      </c>
      <c r="D59" s="66">
        <f t="shared" si="4"/>
        <v>-142</v>
      </c>
      <c r="E59" s="52">
        <v>55</v>
      </c>
      <c r="F59" s="52">
        <v>215</v>
      </c>
    </row>
    <row r="60" spans="1:6" s="54" customFormat="1" ht="15.75">
      <c r="A60" s="53" t="s">
        <v>135</v>
      </c>
      <c r="B60" s="52">
        <v>118</v>
      </c>
      <c r="C60" s="52">
        <v>148</v>
      </c>
      <c r="D60" s="66">
        <f t="shared" si="4"/>
        <v>-30</v>
      </c>
      <c r="E60" s="52">
        <v>48</v>
      </c>
      <c r="F60" s="52">
        <v>126</v>
      </c>
    </row>
    <row r="61" spans="1:6" s="54" customFormat="1" ht="63">
      <c r="A61" s="53" t="s">
        <v>137</v>
      </c>
      <c r="B61" s="52">
        <v>83</v>
      </c>
      <c r="C61" s="52">
        <v>157</v>
      </c>
      <c r="D61" s="66">
        <f t="shared" si="4"/>
        <v>-74</v>
      </c>
      <c r="E61" s="52">
        <v>9</v>
      </c>
      <c r="F61" s="52">
        <v>147</v>
      </c>
    </row>
    <row r="62" spans="1:6" s="54" customFormat="1" ht="15.75">
      <c r="A62" s="53" t="s">
        <v>61</v>
      </c>
      <c r="B62" s="52">
        <v>68</v>
      </c>
      <c r="C62" s="52">
        <v>46</v>
      </c>
      <c r="D62" s="66">
        <f t="shared" si="4"/>
        <v>22</v>
      </c>
      <c r="E62" s="52">
        <v>31</v>
      </c>
      <c r="F62" s="52">
        <v>37</v>
      </c>
    </row>
    <row r="63" spans="1:6" s="54" customFormat="1" ht="15.75">
      <c r="A63" s="53" t="s">
        <v>47</v>
      </c>
      <c r="B63" s="52">
        <v>46</v>
      </c>
      <c r="C63" s="52">
        <v>84</v>
      </c>
      <c r="D63" s="66">
        <f t="shared" si="4"/>
        <v>-38</v>
      </c>
      <c r="E63" s="52">
        <v>6</v>
      </c>
      <c r="F63" s="52">
        <v>71</v>
      </c>
    </row>
    <row r="64" spans="1:6" s="54" customFormat="1" ht="15.75">
      <c r="A64" s="53" t="s">
        <v>64</v>
      </c>
      <c r="B64" s="52">
        <v>44</v>
      </c>
      <c r="C64" s="52">
        <v>43</v>
      </c>
      <c r="D64" s="66">
        <f t="shared" si="4"/>
        <v>1</v>
      </c>
      <c r="E64" s="52">
        <v>18</v>
      </c>
      <c r="F64" s="52">
        <v>31</v>
      </c>
    </row>
    <row r="65" spans="1:6" s="54" customFormat="1" ht="15.75">
      <c r="A65" s="53" t="s">
        <v>65</v>
      </c>
      <c r="B65" s="52">
        <v>30</v>
      </c>
      <c r="C65" s="52">
        <v>51</v>
      </c>
      <c r="D65" s="66">
        <f t="shared" si="4"/>
        <v>-21</v>
      </c>
      <c r="E65" s="52">
        <v>11</v>
      </c>
      <c r="F65" s="52">
        <v>42</v>
      </c>
    </row>
    <row r="66" spans="1:6" s="54" customFormat="1" ht="15.75">
      <c r="A66" s="53" t="s">
        <v>91</v>
      </c>
      <c r="B66" s="52">
        <v>30</v>
      </c>
      <c r="C66" s="52">
        <v>24</v>
      </c>
      <c r="D66" s="66">
        <f t="shared" si="4"/>
        <v>6</v>
      </c>
      <c r="E66" s="52">
        <v>9</v>
      </c>
      <c r="F66" s="52">
        <v>17</v>
      </c>
    </row>
    <row r="67" spans="1:6" s="54" customFormat="1" ht="15.75">
      <c r="A67" s="53" t="s">
        <v>78</v>
      </c>
      <c r="B67" s="52">
        <v>16</v>
      </c>
      <c r="C67" s="52">
        <v>33</v>
      </c>
      <c r="D67" s="66">
        <f t="shared" si="4"/>
        <v>-17</v>
      </c>
      <c r="E67" s="52">
        <v>11</v>
      </c>
      <c r="F67" s="52">
        <v>30</v>
      </c>
    </row>
    <row r="68" spans="1:6" s="54" customFormat="1" ht="15.75">
      <c r="A68" s="53" t="s">
        <v>129</v>
      </c>
      <c r="B68" s="52">
        <v>12</v>
      </c>
      <c r="C68" s="52">
        <v>39</v>
      </c>
      <c r="D68" s="66">
        <f t="shared" si="4"/>
        <v>-27</v>
      </c>
      <c r="E68" s="52">
        <v>3</v>
      </c>
      <c r="F68" s="52">
        <v>38</v>
      </c>
    </row>
    <row r="69" spans="1:6" s="54" customFormat="1" ht="15.75">
      <c r="A69" s="53" t="s">
        <v>109</v>
      </c>
      <c r="B69" s="52">
        <v>12</v>
      </c>
      <c r="C69" s="52">
        <v>75</v>
      </c>
      <c r="D69" s="66">
        <f t="shared" si="4"/>
        <v>-63</v>
      </c>
      <c r="E69" s="52">
        <v>8</v>
      </c>
      <c r="F69" s="52">
        <v>60</v>
      </c>
    </row>
    <row r="70" spans="1:6" s="54" customFormat="1" ht="15.75">
      <c r="A70" s="53" t="s">
        <v>108</v>
      </c>
      <c r="B70" s="52">
        <v>10</v>
      </c>
      <c r="C70" s="52">
        <v>31</v>
      </c>
      <c r="D70" s="66">
        <f t="shared" si="4"/>
        <v>-21</v>
      </c>
      <c r="E70" s="52">
        <v>7</v>
      </c>
      <c r="F70" s="52">
        <v>30</v>
      </c>
    </row>
    <row r="71" spans="1:6" s="54" customFormat="1" ht="43.5" customHeight="1">
      <c r="A71" s="129" t="s">
        <v>69</v>
      </c>
      <c r="B71" s="129"/>
      <c r="C71" s="129"/>
      <c r="D71" s="129"/>
      <c r="E71" s="129"/>
      <c r="F71" s="129"/>
    </row>
    <row r="72" spans="1:6" s="54" customFormat="1" ht="15.75">
      <c r="A72" s="53" t="s">
        <v>97</v>
      </c>
      <c r="B72" s="52">
        <v>37</v>
      </c>
      <c r="C72" s="52">
        <v>65</v>
      </c>
      <c r="D72" s="66">
        <f aca="true" t="shared" si="5" ref="D72:D79">B72-C72</f>
        <v>-28</v>
      </c>
      <c r="E72" s="52">
        <v>6</v>
      </c>
      <c r="F72" s="52">
        <v>55</v>
      </c>
    </row>
    <row r="73" spans="1:6" s="54" customFormat="1" ht="15.75">
      <c r="A73" s="53" t="s">
        <v>110</v>
      </c>
      <c r="B73" s="52">
        <v>13</v>
      </c>
      <c r="C73" s="52">
        <v>5</v>
      </c>
      <c r="D73" s="66">
        <f t="shared" si="5"/>
        <v>8</v>
      </c>
      <c r="E73" s="52">
        <v>3</v>
      </c>
      <c r="F73" s="52">
        <v>3</v>
      </c>
    </row>
    <row r="74" spans="1:6" s="54" customFormat="1" ht="15.75">
      <c r="A74" s="53" t="s">
        <v>212</v>
      </c>
      <c r="B74" s="52">
        <v>6</v>
      </c>
      <c r="C74" s="52">
        <v>2</v>
      </c>
      <c r="D74" s="66">
        <f t="shared" si="5"/>
        <v>4</v>
      </c>
      <c r="E74" s="52">
        <v>2</v>
      </c>
      <c r="F74" s="52">
        <v>2</v>
      </c>
    </row>
    <row r="75" spans="1:6" s="54" customFormat="1" ht="31.5">
      <c r="A75" s="53" t="s">
        <v>144</v>
      </c>
      <c r="B75" s="52">
        <v>6</v>
      </c>
      <c r="C75" s="52">
        <v>6</v>
      </c>
      <c r="D75" s="66">
        <f t="shared" si="5"/>
        <v>0</v>
      </c>
      <c r="E75" s="52">
        <v>0</v>
      </c>
      <c r="F75" s="52">
        <v>4</v>
      </c>
    </row>
    <row r="76" spans="1:6" s="54" customFormat="1" ht="15.75">
      <c r="A76" s="53" t="s">
        <v>120</v>
      </c>
      <c r="B76" s="52">
        <v>5</v>
      </c>
      <c r="C76" s="52">
        <v>2</v>
      </c>
      <c r="D76" s="66">
        <f t="shared" si="5"/>
        <v>3</v>
      </c>
      <c r="E76" s="52">
        <v>0</v>
      </c>
      <c r="F76" s="52">
        <v>1</v>
      </c>
    </row>
    <row r="77" spans="1:6" s="54" customFormat="1" ht="15.75">
      <c r="A77" s="53" t="s">
        <v>213</v>
      </c>
      <c r="B77" s="52">
        <v>4</v>
      </c>
      <c r="C77" s="52">
        <v>1</v>
      </c>
      <c r="D77" s="66">
        <f t="shared" si="5"/>
        <v>3</v>
      </c>
      <c r="E77" s="52">
        <v>3</v>
      </c>
      <c r="F77" s="52">
        <v>1</v>
      </c>
    </row>
    <row r="78" spans="1:6" s="54" customFormat="1" ht="15.75">
      <c r="A78" s="53" t="s">
        <v>125</v>
      </c>
      <c r="B78" s="52">
        <v>3</v>
      </c>
      <c r="C78" s="52">
        <v>66</v>
      </c>
      <c r="D78" s="66">
        <f t="shared" si="5"/>
        <v>-63</v>
      </c>
      <c r="E78" s="52">
        <v>3</v>
      </c>
      <c r="F78" s="52">
        <v>59</v>
      </c>
    </row>
    <row r="79" spans="1:6" s="54" customFormat="1" ht="63">
      <c r="A79" s="53" t="s">
        <v>214</v>
      </c>
      <c r="B79" s="52">
        <v>3</v>
      </c>
      <c r="C79" s="52">
        <v>6</v>
      </c>
      <c r="D79" s="66">
        <f t="shared" si="5"/>
        <v>-3</v>
      </c>
      <c r="E79" s="52">
        <v>1</v>
      </c>
      <c r="F79" s="52">
        <v>4</v>
      </c>
    </row>
    <row r="80" spans="1:6" s="54" customFormat="1" ht="30" customHeight="1">
      <c r="A80" s="129" t="s">
        <v>5</v>
      </c>
      <c r="B80" s="129"/>
      <c r="C80" s="129"/>
      <c r="D80" s="129"/>
      <c r="E80" s="129"/>
      <c r="F80" s="129"/>
    </row>
    <row r="81" spans="1:6" s="54" customFormat="1" ht="15.75">
      <c r="A81" s="53" t="s">
        <v>55</v>
      </c>
      <c r="B81" s="52">
        <v>69</v>
      </c>
      <c r="C81" s="52">
        <v>45</v>
      </c>
      <c r="D81" s="66">
        <f aca="true" t="shared" si="6" ref="D81:D98">B81-C81</f>
        <v>24</v>
      </c>
      <c r="E81" s="52">
        <v>40</v>
      </c>
      <c r="F81" s="52">
        <v>34</v>
      </c>
    </row>
    <row r="82" spans="1:6" s="54" customFormat="1" ht="15.75">
      <c r="A82" s="53" t="s">
        <v>51</v>
      </c>
      <c r="B82" s="52">
        <v>52</v>
      </c>
      <c r="C82" s="52">
        <v>43</v>
      </c>
      <c r="D82" s="66">
        <f t="shared" si="6"/>
        <v>9</v>
      </c>
      <c r="E82" s="52">
        <v>28</v>
      </c>
      <c r="F82" s="52">
        <v>40</v>
      </c>
    </row>
    <row r="83" spans="1:6" s="54" customFormat="1" ht="15.75">
      <c r="A83" s="53" t="s">
        <v>79</v>
      </c>
      <c r="B83" s="52">
        <v>52</v>
      </c>
      <c r="C83" s="52">
        <v>39</v>
      </c>
      <c r="D83" s="66">
        <f t="shared" si="6"/>
        <v>13</v>
      </c>
      <c r="E83" s="52">
        <v>19</v>
      </c>
      <c r="F83" s="52">
        <v>29</v>
      </c>
    </row>
    <row r="84" spans="1:6" s="54" customFormat="1" ht="31.5">
      <c r="A84" s="53" t="s">
        <v>81</v>
      </c>
      <c r="B84" s="52">
        <v>49</v>
      </c>
      <c r="C84" s="52">
        <v>37</v>
      </c>
      <c r="D84" s="66">
        <f t="shared" si="6"/>
        <v>12</v>
      </c>
      <c r="E84" s="52">
        <v>1</v>
      </c>
      <c r="F84" s="52">
        <v>35</v>
      </c>
    </row>
    <row r="85" spans="1:6" s="54" customFormat="1" ht="15" customHeight="1">
      <c r="A85" s="53" t="s">
        <v>99</v>
      </c>
      <c r="B85" s="52">
        <v>35</v>
      </c>
      <c r="C85" s="52">
        <v>15</v>
      </c>
      <c r="D85" s="66">
        <f t="shared" si="6"/>
        <v>20</v>
      </c>
      <c r="E85" s="52">
        <v>5</v>
      </c>
      <c r="F85" s="52">
        <v>15</v>
      </c>
    </row>
    <row r="86" spans="1:6" s="54" customFormat="1" ht="31.5">
      <c r="A86" s="53" t="s">
        <v>80</v>
      </c>
      <c r="B86" s="52">
        <v>29</v>
      </c>
      <c r="C86" s="52">
        <v>57</v>
      </c>
      <c r="D86" s="66">
        <f t="shared" si="6"/>
        <v>-28</v>
      </c>
      <c r="E86" s="52">
        <v>11</v>
      </c>
      <c r="F86" s="52">
        <v>50</v>
      </c>
    </row>
    <row r="87" spans="1:6" s="54" customFormat="1" ht="31.5">
      <c r="A87" s="53" t="s">
        <v>146</v>
      </c>
      <c r="B87" s="52">
        <v>28</v>
      </c>
      <c r="C87" s="52">
        <v>19</v>
      </c>
      <c r="D87" s="66">
        <f t="shared" si="6"/>
        <v>9</v>
      </c>
      <c r="E87" s="52">
        <v>15</v>
      </c>
      <c r="F87" s="52">
        <v>16</v>
      </c>
    </row>
    <row r="88" spans="1:6" s="54" customFormat="1" ht="15" customHeight="1">
      <c r="A88" s="53" t="s">
        <v>92</v>
      </c>
      <c r="B88" s="52">
        <v>27</v>
      </c>
      <c r="C88" s="52">
        <v>14</v>
      </c>
      <c r="D88" s="66">
        <f t="shared" si="6"/>
        <v>13</v>
      </c>
      <c r="E88" s="52">
        <v>22</v>
      </c>
      <c r="F88" s="52">
        <v>11</v>
      </c>
    </row>
    <row r="89" spans="1:6" s="54" customFormat="1" ht="15.75">
      <c r="A89" s="53" t="s">
        <v>111</v>
      </c>
      <c r="B89" s="52">
        <v>26</v>
      </c>
      <c r="C89" s="52">
        <v>9</v>
      </c>
      <c r="D89" s="66">
        <f t="shared" si="6"/>
        <v>17</v>
      </c>
      <c r="E89" s="52">
        <v>14</v>
      </c>
      <c r="F89" s="52">
        <v>7</v>
      </c>
    </row>
    <row r="90" spans="1:6" s="54" customFormat="1" ht="15" customHeight="1">
      <c r="A90" s="53" t="s">
        <v>132</v>
      </c>
      <c r="B90" s="52">
        <v>19</v>
      </c>
      <c r="C90" s="52">
        <v>7</v>
      </c>
      <c r="D90" s="66">
        <f t="shared" si="6"/>
        <v>12</v>
      </c>
      <c r="E90" s="52">
        <v>15</v>
      </c>
      <c r="F90" s="52">
        <v>6</v>
      </c>
    </row>
    <row r="91" spans="1:6" s="54" customFormat="1" ht="15" customHeight="1">
      <c r="A91" s="53" t="s">
        <v>127</v>
      </c>
      <c r="B91" s="52">
        <v>18</v>
      </c>
      <c r="C91" s="52">
        <v>18</v>
      </c>
      <c r="D91" s="66">
        <f t="shared" si="6"/>
        <v>0</v>
      </c>
      <c r="E91" s="52">
        <v>9</v>
      </c>
      <c r="F91" s="52">
        <v>17</v>
      </c>
    </row>
    <row r="92" spans="1:6" s="54" customFormat="1" ht="47.25">
      <c r="A92" s="53" t="s">
        <v>126</v>
      </c>
      <c r="B92" s="52">
        <v>17</v>
      </c>
      <c r="C92" s="52">
        <v>40</v>
      </c>
      <c r="D92" s="66">
        <f t="shared" si="6"/>
        <v>-23</v>
      </c>
      <c r="E92" s="52">
        <v>3</v>
      </c>
      <c r="F92" s="52">
        <v>35</v>
      </c>
    </row>
    <row r="93" spans="1:6" s="54" customFormat="1" ht="15.75">
      <c r="A93" s="53" t="s">
        <v>112</v>
      </c>
      <c r="B93" s="52">
        <v>14</v>
      </c>
      <c r="C93" s="52">
        <v>11</v>
      </c>
      <c r="D93" s="66">
        <f t="shared" si="6"/>
        <v>3</v>
      </c>
      <c r="E93" s="52">
        <v>13</v>
      </c>
      <c r="F93" s="52">
        <v>11</v>
      </c>
    </row>
    <row r="94" spans="1:6" s="54" customFormat="1" ht="15.75">
      <c r="A94" s="53" t="s">
        <v>130</v>
      </c>
      <c r="B94" s="52">
        <v>14</v>
      </c>
      <c r="C94" s="52">
        <v>19</v>
      </c>
      <c r="D94" s="66">
        <f t="shared" si="6"/>
        <v>-5</v>
      </c>
      <c r="E94" s="52">
        <v>8</v>
      </c>
      <c r="F94" s="52">
        <v>18</v>
      </c>
    </row>
    <row r="95" spans="1:6" s="54" customFormat="1" ht="15.75">
      <c r="A95" s="53" t="s">
        <v>102</v>
      </c>
      <c r="B95" s="52">
        <v>14</v>
      </c>
      <c r="C95" s="52">
        <v>34</v>
      </c>
      <c r="D95" s="66">
        <f t="shared" si="6"/>
        <v>-20</v>
      </c>
      <c r="E95" s="52">
        <v>8</v>
      </c>
      <c r="F95" s="52">
        <v>24</v>
      </c>
    </row>
    <row r="96" spans="1:6" s="54" customFormat="1" ht="31.5">
      <c r="A96" s="53" t="s">
        <v>145</v>
      </c>
      <c r="B96" s="52">
        <v>13</v>
      </c>
      <c r="C96" s="52">
        <v>9</v>
      </c>
      <c r="D96" s="66">
        <f t="shared" si="6"/>
        <v>4</v>
      </c>
      <c r="E96" s="52">
        <v>5</v>
      </c>
      <c r="F96" s="52">
        <v>8</v>
      </c>
    </row>
    <row r="97" spans="1:6" s="54" customFormat="1" ht="15.75">
      <c r="A97" s="53" t="s">
        <v>215</v>
      </c>
      <c r="B97" s="52">
        <v>13</v>
      </c>
      <c r="C97" s="52">
        <v>10</v>
      </c>
      <c r="D97" s="66">
        <f t="shared" si="6"/>
        <v>3</v>
      </c>
      <c r="E97" s="52">
        <v>5</v>
      </c>
      <c r="F97" s="52">
        <v>7</v>
      </c>
    </row>
    <row r="98" spans="1:6" s="54" customFormat="1" ht="15.75">
      <c r="A98" s="53" t="s">
        <v>216</v>
      </c>
      <c r="B98" s="52">
        <v>12</v>
      </c>
      <c r="C98" s="52">
        <v>3</v>
      </c>
      <c r="D98" s="66">
        <f t="shared" si="6"/>
        <v>9</v>
      </c>
      <c r="E98" s="52">
        <v>12</v>
      </c>
      <c r="F98" s="52">
        <v>2</v>
      </c>
    </row>
    <row r="99" spans="1:6" s="54" customFormat="1" ht="43.5" customHeight="1">
      <c r="A99" s="129" t="s">
        <v>70</v>
      </c>
      <c r="B99" s="129"/>
      <c r="C99" s="129"/>
      <c r="D99" s="129"/>
      <c r="E99" s="129"/>
      <c r="F99" s="129"/>
    </row>
    <row r="100" spans="1:6" s="54" customFormat="1" ht="15.75">
      <c r="A100" s="53" t="s">
        <v>45</v>
      </c>
      <c r="B100" s="52">
        <v>225</v>
      </c>
      <c r="C100" s="52">
        <v>330</v>
      </c>
      <c r="D100" s="66">
        <f aca="true" t="shared" si="7" ref="D100:D113">B100-C100</f>
        <v>-105</v>
      </c>
      <c r="E100" s="52">
        <v>91</v>
      </c>
      <c r="F100" s="52">
        <v>301</v>
      </c>
    </row>
    <row r="101" spans="1:6" s="54" customFormat="1" ht="15.75">
      <c r="A101" s="53" t="s">
        <v>75</v>
      </c>
      <c r="B101" s="52">
        <v>37</v>
      </c>
      <c r="C101" s="52">
        <v>49</v>
      </c>
      <c r="D101" s="66">
        <f t="shared" si="7"/>
        <v>-12</v>
      </c>
      <c r="E101" s="52">
        <v>3</v>
      </c>
      <c r="F101" s="52">
        <v>41</v>
      </c>
    </row>
    <row r="102" spans="1:6" s="54" customFormat="1" ht="15.75">
      <c r="A102" s="53" t="s">
        <v>113</v>
      </c>
      <c r="B102" s="52">
        <v>26</v>
      </c>
      <c r="C102" s="52">
        <v>51</v>
      </c>
      <c r="D102" s="66">
        <f t="shared" si="7"/>
        <v>-25</v>
      </c>
      <c r="E102" s="52">
        <v>8</v>
      </c>
      <c r="F102" s="52">
        <v>46</v>
      </c>
    </row>
    <row r="103" spans="1:6" s="54" customFormat="1" ht="15.75">
      <c r="A103" s="53" t="s">
        <v>114</v>
      </c>
      <c r="B103" s="52">
        <v>18</v>
      </c>
      <c r="C103" s="52">
        <v>9</v>
      </c>
      <c r="D103" s="66">
        <f t="shared" si="7"/>
        <v>9</v>
      </c>
      <c r="E103" s="52">
        <v>5</v>
      </c>
      <c r="F103" s="52">
        <v>7</v>
      </c>
    </row>
    <row r="104" spans="1:6" s="54" customFormat="1" ht="15.75">
      <c r="A104" s="53" t="s">
        <v>98</v>
      </c>
      <c r="B104" s="52">
        <v>17</v>
      </c>
      <c r="C104" s="52">
        <v>102</v>
      </c>
      <c r="D104" s="66">
        <f t="shared" si="7"/>
        <v>-85</v>
      </c>
      <c r="E104" s="52">
        <v>3</v>
      </c>
      <c r="F104" s="52">
        <v>96</v>
      </c>
    </row>
    <row r="105" spans="1:6" s="54" customFormat="1" ht="15.75">
      <c r="A105" s="53" t="s">
        <v>153</v>
      </c>
      <c r="B105" s="52">
        <v>13</v>
      </c>
      <c r="C105" s="52">
        <v>10</v>
      </c>
      <c r="D105" s="66">
        <f t="shared" si="7"/>
        <v>3</v>
      </c>
      <c r="E105" s="52">
        <v>1</v>
      </c>
      <c r="F105" s="52">
        <v>6</v>
      </c>
    </row>
    <row r="106" spans="1:6" s="54" customFormat="1" ht="15.75">
      <c r="A106" s="53" t="s">
        <v>217</v>
      </c>
      <c r="B106" s="52">
        <v>12</v>
      </c>
      <c r="C106" s="52">
        <v>0</v>
      </c>
      <c r="D106" s="66">
        <f t="shared" si="7"/>
        <v>12</v>
      </c>
      <c r="E106" s="52">
        <v>12</v>
      </c>
      <c r="F106" s="52">
        <v>0</v>
      </c>
    </row>
    <row r="107" spans="1:6" s="54" customFormat="1" ht="15.75">
      <c r="A107" s="53" t="s">
        <v>218</v>
      </c>
      <c r="B107" s="52">
        <v>11</v>
      </c>
      <c r="C107" s="52">
        <v>5</v>
      </c>
      <c r="D107" s="66">
        <f t="shared" si="7"/>
        <v>6</v>
      </c>
      <c r="E107" s="52">
        <v>7</v>
      </c>
      <c r="F107" s="52">
        <v>4</v>
      </c>
    </row>
    <row r="108" spans="1:6" s="54" customFormat="1" ht="15.75">
      <c r="A108" s="53" t="s">
        <v>124</v>
      </c>
      <c r="B108" s="52">
        <v>10</v>
      </c>
      <c r="C108" s="52">
        <v>57</v>
      </c>
      <c r="D108" s="66">
        <f t="shared" si="7"/>
        <v>-47</v>
      </c>
      <c r="E108" s="52">
        <v>4</v>
      </c>
      <c r="F108" s="52">
        <v>48</v>
      </c>
    </row>
    <row r="109" spans="1:6" s="54" customFormat="1" ht="47.25">
      <c r="A109" s="53" t="s">
        <v>219</v>
      </c>
      <c r="B109" s="52">
        <v>10</v>
      </c>
      <c r="C109" s="52">
        <v>3</v>
      </c>
      <c r="D109" s="66">
        <f t="shared" si="7"/>
        <v>7</v>
      </c>
      <c r="E109" s="52">
        <v>10</v>
      </c>
      <c r="F109" s="52">
        <v>2</v>
      </c>
    </row>
    <row r="110" spans="1:6" s="54" customFormat="1" ht="15.75">
      <c r="A110" s="53" t="s">
        <v>220</v>
      </c>
      <c r="B110" s="52">
        <v>10</v>
      </c>
      <c r="C110" s="52">
        <v>0</v>
      </c>
      <c r="D110" s="66">
        <f t="shared" si="7"/>
        <v>10</v>
      </c>
      <c r="E110" s="52">
        <v>10</v>
      </c>
      <c r="F110" s="52">
        <v>0</v>
      </c>
    </row>
    <row r="111" spans="1:6" s="54" customFormat="1" ht="31.5">
      <c r="A111" s="53" t="s">
        <v>221</v>
      </c>
      <c r="B111" s="52">
        <v>9</v>
      </c>
      <c r="C111" s="52">
        <v>16</v>
      </c>
      <c r="D111" s="66">
        <f t="shared" si="7"/>
        <v>-7</v>
      </c>
      <c r="E111" s="52">
        <v>2</v>
      </c>
      <c r="F111" s="52">
        <v>13</v>
      </c>
    </row>
    <row r="112" spans="1:6" s="54" customFormat="1" ht="15.75">
      <c r="A112" s="53" t="s">
        <v>100</v>
      </c>
      <c r="B112" s="52">
        <v>8</v>
      </c>
      <c r="C112" s="52">
        <v>26</v>
      </c>
      <c r="D112" s="66">
        <f t="shared" si="7"/>
        <v>-18</v>
      </c>
      <c r="E112" s="52">
        <v>4</v>
      </c>
      <c r="F112" s="52">
        <v>24</v>
      </c>
    </row>
    <row r="113" spans="1:6" s="54" customFormat="1" ht="15.75">
      <c r="A113" s="53" t="s">
        <v>166</v>
      </c>
      <c r="B113" s="52">
        <v>8</v>
      </c>
      <c r="C113" s="52">
        <v>11</v>
      </c>
      <c r="D113" s="66">
        <f t="shared" si="7"/>
        <v>-3</v>
      </c>
      <c r="E113" s="52">
        <v>4</v>
      </c>
      <c r="F113" s="52">
        <v>9</v>
      </c>
    </row>
    <row r="114" spans="1:6" s="54" customFormat="1" ht="24.75" customHeight="1">
      <c r="A114" s="129" t="s">
        <v>3</v>
      </c>
      <c r="B114" s="129"/>
      <c r="C114" s="129"/>
      <c r="D114" s="129"/>
      <c r="E114" s="129"/>
      <c r="F114" s="129"/>
    </row>
    <row r="115" spans="1:6" s="54" customFormat="1" ht="15.75">
      <c r="A115" s="53" t="s">
        <v>46</v>
      </c>
      <c r="B115" s="52">
        <v>117</v>
      </c>
      <c r="C115" s="52">
        <v>272</v>
      </c>
      <c r="D115" s="66">
        <f aca="true" t="shared" si="8" ref="D115:D125">B115-C115</f>
        <v>-155</v>
      </c>
      <c r="E115" s="52">
        <v>39</v>
      </c>
      <c r="F115" s="52">
        <v>251</v>
      </c>
    </row>
    <row r="116" spans="1:6" s="54" customFormat="1" ht="31.5">
      <c r="A116" s="53" t="s">
        <v>50</v>
      </c>
      <c r="B116" s="52">
        <v>78</v>
      </c>
      <c r="C116" s="52">
        <v>181</v>
      </c>
      <c r="D116" s="66">
        <f t="shared" si="8"/>
        <v>-103</v>
      </c>
      <c r="E116" s="52">
        <v>20</v>
      </c>
      <c r="F116" s="52">
        <v>155</v>
      </c>
    </row>
    <row r="117" spans="1:6" s="54" customFormat="1" ht="31.5">
      <c r="A117" s="53" t="s">
        <v>115</v>
      </c>
      <c r="B117" s="52">
        <v>42</v>
      </c>
      <c r="C117" s="52">
        <v>26</v>
      </c>
      <c r="D117" s="66">
        <f t="shared" si="8"/>
        <v>16</v>
      </c>
      <c r="E117" s="52">
        <v>4</v>
      </c>
      <c r="F117" s="52">
        <v>24</v>
      </c>
    </row>
    <row r="118" spans="1:6" s="54" customFormat="1" ht="15.75">
      <c r="A118" s="53" t="s">
        <v>52</v>
      </c>
      <c r="B118" s="52">
        <v>34</v>
      </c>
      <c r="C118" s="52">
        <v>26</v>
      </c>
      <c r="D118" s="66">
        <f t="shared" si="8"/>
        <v>8</v>
      </c>
      <c r="E118" s="52">
        <v>10</v>
      </c>
      <c r="F118" s="52">
        <v>23</v>
      </c>
    </row>
    <row r="119" spans="1:6" s="54" customFormat="1" ht="15.75">
      <c r="A119" s="53" t="s">
        <v>82</v>
      </c>
      <c r="B119" s="52">
        <v>33</v>
      </c>
      <c r="C119" s="52">
        <v>33</v>
      </c>
      <c r="D119" s="66">
        <f t="shared" si="8"/>
        <v>0</v>
      </c>
      <c r="E119" s="52">
        <v>15</v>
      </c>
      <c r="F119" s="52">
        <v>33</v>
      </c>
    </row>
    <row r="120" spans="1:6" s="54" customFormat="1" ht="15.75">
      <c r="A120" s="53" t="s">
        <v>63</v>
      </c>
      <c r="B120" s="52">
        <v>32</v>
      </c>
      <c r="C120" s="52">
        <v>40</v>
      </c>
      <c r="D120" s="66">
        <f t="shared" si="8"/>
        <v>-8</v>
      </c>
      <c r="E120" s="52">
        <v>9</v>
      </c>
      <c r="F120" s="52">
        <v>34</v>
      </c>
    </row>
    <row r="121" spans="1:6" s="54" customFormat="1" ht="15.75">
      <c r="A121" s="53" t="s">
        <v>53</v>
      </c>
      <c r="B121" s="52">
        <v>31</v>
      </c>
      <c r="C121" s="52">
        <v>109</v>
      </c>
      <c r="D121" s="66">
        <f t="shared" si="8"/>
        <v>-78</v>
      </c>
      <c r="E121" s="52">
        <v>3</v>
      </c>
      <c r="F121" s="52">
        <v>96</v>
      </c>
    </row>
    <row r="122" spans="1:6" s="54" customFormat="1" ht="15.75">
      <c r="A122" s="53" t="s">
        <v>58</v>
      </c>
      <c r="B122" s="52">
        <v>27</v>
      </c>
      <c r="C122" s="52">
        <v>41</v>
      </c>
      <c r="D122" s="66">
        <f t="shared" si="8"/>
        <v>-14</v>
      </c>
      <c r="E122" s="52">
        <v>9</v>
      </c>
      <c r="F122" s="52">
        <v>35</v>
      </c>
    </row>
    <row r="123" spans="1:6" s="54" customFormat="1" ht="15.75">
      <c r="A123" s="53" t="s">
        <v>56</v>
      </c>
      <c r="B123" s="52">
        <v>24</v>
      </c>
      <c r="C123" s="52">
        <v>27</v>
      </c>
      <c r="D123" s="66">
        <f t="shared" si="8"/>
        <v>-3</v>
      </c>
      <c r="E123" s="52">
        <v>10</v>
      </c>
      <c r="F123" s="52">
        <v>24</v>
      </c>
    </row>
    <row r="124" spans="1:6" s="54" customFormat="1" ht="15.75">
      <c r="A124" s="53" t="s">
        <v>154</v>
      </c>
      <c r="B124" s="52">
        <v>21</v>
      </c>
      <c r="C124" s="52">
        <v>17</v>
      </c>
      <c r="D124" s="66">
        <f t="shared" si="8"/>
        <v>4</v>
      </c>
      <c r="E124" s="52">
        <v>0</v>
      </c>
      <c r="F124" s="52">
        <v>13</v>
      </c>
    </row>
    <row r="125" spans="1:6" s="54" customFormat="1" ht="15.75">
      <c r="A125" s="53" t="s">
        <v>57</v>
      </c>
      <c r="B125" s="52">
        <v>16</v>
      </c>
      <c r="C125" s="52">
        <v>32</v>
      </c>
      <c r="D125" s="66">
        <f t="shared" si="8"/>
        <v>-16</v>
      </c>
      <c r="E125" s="52">
        <v>4</v>
      </c>
      <c r="F125" s="52">
        <v>28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80:F80"/>
    <mergeCell ref="A99:F99"/>
    <mergeCell ref="A114:F114"/>
    <mergeCell ref="A8:F8"/>
    <mergeCell ref="A19:F19"/>
    <mergeCell ref="A32:F32"/>
    <mergeCell ref="A45:F45"/>
    <mergeCell ref="A56:F56"/>
    <mergeCell ref="A71:F71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V55"/>
  <sheetViews>
    <sheetView view="pageBreakPreview" zoomScale="75" zoomScaleSheetLayoutView="75" zoomScalePageLayoutView="0" workbookViewId="0" topLeftCell="A1">
      <selection activeCell="B5" sqref="B5"/>
    </sheetView>
  </sheetViews>
  <sheetFormatPr defaultColWidth="10.28125" defaultRowHeight="15"/>
  <cols>
    <col min="1" max="1" width="3.28125" style="87" customWidth="1"/>
    <col min="2" max="2" width="65.57421875" style="43" customWidth="1"/>
    <col min="3" max="3" width="26.00390625" style="49" customWidth="1"/>
    <col min="4" max="250" width="9.140625" style="36" customWidth="1"/>
    <col min="251" max="251" width="4.28125" style="36" customWidth="1"/>
    <col min="252" max="252" width="31.140625" style="36" customWidth="1"/>
    <col min="253" max="255" width="10.00390625" style="36" customWidth="1"/>
    <col min="256" max="16384" width="10.28125" style="36" customWidth="1"/>
  </cols>
  <sheetData>
    <row r="2" spans="1:256" ht="34.5" customHeight="1">
      <c r="A2" s="138" t="s">
        <v>222</v>
      </c>
      <c r="B2" s="138"/>
      <c r="C2" s="138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2:256" ht="16.5" customHeight="1">
      <c r="B3" s="137" t="s">
        <v>71</v>
      </c>
      <c r="C3" s="137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ht="15" customHeight="1"/>
    <row r="5" spans="1:3" ht="48.75" customHeight="1">
      <c r="A5" s="69" t="s">
        <v>44</v>
      </c>
      <c r="B5" s="60" t="s">
        <v>40</v>
      </c>
      <c r="C5" s="61" t="s">
        <v>72</v>
      </c>
    </row>
    <row r="6" spans="1:256" ht="15.75" customHeight="1">
      <c r="A6" s="88">
        <v>1</v>
      </c>
      <c r="B6" s="85" t="s">
        <v>167</v>
      </c>
      <c r="C6" s="57">
        <v>15000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ht="15.75" customHeight="1">
      <c r="A7" s="88">
        <v>2</v>
      </c>
      <c r="B7" s="85" t="s">
        <v>149</v>
      </c>
      <c r="C7" s="57">
        <v>10500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5.75" customHeight="1">
      <c r="A8" s="88">
        <v>3</v>
      </c>
      <c r="B8" s="85" t="s">
        <v>148</v>
      </c>
      <c r="C8" s="57">
        <v>10000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ht="15.75" customHeight="1">
      <c r="A9" s="88">
        <v>4</v>
      </c>
      <c r="B9" s="85" t="s">
        <v>223</v>
      </c>
      <c r="C9" s="57">
        <v>10000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ht="15" customHeight="1">
      <c r="A10" s="88">
        <v>5</v>
      </c>
      <c r="B10" s="85" t="s">
        <v>161</v>
      </c>
      <c r="C10" s="57">
        <v>10000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ht="15.75" customHeight="1">
      <c r="A11" s="88">
        <v>6</v>
      </c>
      <c r="B11" s="85" t="s">
        <v>147</v>
      </c>
      <c r="C11" s="57">
        <v>10000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ht="15.75" customHeight="1">
      <c r="A12" s="88">
        <v>7</v>
      </c>
      <c r="B12" s="85" t="s">
        <v>224</v>
      </c>
      <c r="C12" s="57">
        <v>10000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ht="30.75" customHeight="1">
      <c r="A13" s="88">
        <v>8</v>
      </c>
      <c r="B13" s="85" t="s">
        <v>225</v>
      </c>
      <c r="C13" s="57">
        <v>10000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ht="15.75" customHeight="1">
      <c r="A14" s="88">
        <v>9</v>
      </c>
      <c r="B14" s="85" t="s">
        <v>226</v>
      </c>
      <c r="C14" s="57">
        <v>9586.5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ht="15.75" customHeight="1">
      <c r="A15" s="88">
        <v>10</v>
      </c>
      <c r="B15" s="85" t="s">
        <v>160</v>
      </c>
      <c r="C15" s="57">
        <v>9500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ht="15.75" customHeight="1">
      <c r="A16" s="88">
        <v>11</v>
      </c>
      <c r="B16" s="85" t="s">
        <v>227</v>
      </c>
      <c r="C16" s="57">
        <v>9400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ht="15.75" customHeight="1">
      <c r="A17" s="88">
        <v>12</v>
      </c>
      <c r="B17" s="85" t="s">
        <v>152</v>
      </c>
      <c r="C17" s="57">
        <v>9400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ht="15.75" customHeight="1">
      <c r="A18" s="88">
        <v>13</v>
      </c>
      <c r="B18" s="85" t="s">
        <v>228</v>
      </c>
      <c r="C18" s="57">
        <v>9000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ht="15.75" customHeight="1">
      <c r="A19" s="88">
        <v>14</v>
      </c>
      <c r="B19" s="85" t="s">
        <v>133</v>
      </c>
      <c r="C19" s="57">
        <v>9000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ht="15.75" customHeight="1">
      <c r="A20" s="88">
        <v>15</v>
      </c>
      <c r="B20" s="85" t="s">
        <v>164</v>
      </c>
      <c r="C20" s="57">
        <v>9000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ht="15.75" customHeight="1">
      <c r="A21" s="88">
        <v>16</v>
      </c>
      <c r="B21" s="85" t="s">
        <v>229</v>
      </c>
      <c r="C21" s="57">
        <v>8750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ht="15.75" customHeight="1">
      <c r="A22" s="88">
        <v>17</v>
      </c>
      <c r="B22" s="85" t="s">
        <v>123</v>
      </c>
      <c r="C22" s="57">
        <v>8300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ht="15.75" customHeight="1">
      <c r="A23" s="88">
        <v>18</v>
      </c>
      <c r="B23" s="85" t="s">
        <v>150</v>
      </c>
      <c r="C23" s="57">
        <v>8000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ht="15.75" customHeight="1">
      <c r="A24" s="88">
        <v>19</v>
      </c>
      <c r="B24" s="85" t="s">
        <v>230</v>
      </c>
      <c r="C24" s="57">
        <v>8000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ht="15.75" customHeight="1">
      <c r="A25" s="88">
        <v>20</v>
      </c>
      <c r="B25" s="85" t="s">
        <v>231</v>
      </c>
      <c r="C25" s="57">
        <v>8000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ht="30.75" customHeight="1">
      <c r="A26" s="88">
        <v>21</v>
      </c>
      <c r="B26" s="85" t="s">
        <v>232</v>
      </c>
      <c r="C26" s="57">
        <v>8000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ht="15" customHeight="1">
      <c r="A27" s="88">
        <v>22</v>
      </c>
      <c r="B27" s="85" t="s">
        <v>162</v>
      </c>
      <c r="C27" s="57">
        <v>8000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256" ht="15.75" customHeight="1">
      <c r="A28" s="88">
        <v>23</v>
      </c>
      <c r="B28" s="85" t="s">
        <v>151</v>
      </c>
      <c r="C28" s="57">
        <v>8000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256" ht="15" customHeight="1">
      <c r="A29" s="88">
        <v>24</v>
      </c>
      <c r="B29" s="85" t="s">
        <v>168</v>
      </c>
      <c r="C29" s="57">
        <v>7750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1:256" ht="15.75" customHeight="1">
      <c r="A30" s="88">
        <v>25</v>
      </c>
      <c r="B30" s="85" t="s">
        <v>121</v>
      </c>
      <c r="C30" s="57">
        <v>7500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256" ht="15.75" customHeight="1">
      <c r="A31" s="88">
        <v>26</v>
      </c>
      <c r="B31" s="85" t="s">
        <v>233</v>
      </c>
      <c r="C31" s="57">
        <v>7500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1:256" ht="15.75" customHeight="1">
      <c r="A32" s="88">
        <v>27</v>
      </c>
      <c r="B32" s="85" t="s">
        <v>175</v>
      </c>
      <c r="C32" s="57">
        <v>7427.18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256" ht="15.75" customHeight="1">
      <c r="A33" s="88">
        <v>28</v>
      </c>
      <c r="B33" s="85" t="s">
        <v>234</v>
      </c>
      <c r="C33" s="57">
        <v>7236.5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spans="1:256" ht="15.75" customHeight="1">
      <c r="A34" s="88">
        <v>29</v>
      </c>
      <c r="B34" s="85" t="s">
        <v>235</v>
      </c>
      <c r="C34" s="57">
        <v>7200.5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</row>
    <row r="35" spans="1:3" ht="15.75" customHeight="1">
      <c r="A35" s="88">
        <v>30</v>
      </c>
      <c r="B35" s="85" t="s">
        <v>155</v>
      </c>
      <c r="C35" s="57">
        <v>7200</v>
      </c>
    </row>
    <row r="36" spans="1:3" ht="15.75" customHeight="1">
      <c r="A36" s="88">
        <v>31</v>
      </c>
      <c r="B36" s="85" t="s">
        <v>236</v>
      </c>
      <c r="C36" s="57">
        <v>7166.67</v>
      </c>
    </row>
    <row r="37" spans="1:3" ht="15.75" customHeight="1">
      <c r="A37" s="88">
        <v>32</v>
      </c>
      <c r="B37" s="85" t="s">
        <v>237</v>
      </c>
      <c r="C37" s="57">
        <v>7127</v>
      </c>
    </row>
    <row r="38" spans="1:3" ht="15.75" customHeight="1">
      <c r="A38" s="88">
        <v>33</v>
      </c>
      <c r="B38" s="85" t="s">
        <v>173</v>
      </c>
      <c r="C38" s="57">
        <v>7086.75</v>
      </c>
    </row>
    <row r="39" spans="1:3" ht="15.75" customHeight="1">
      <c r="A39" s="88">
        <v>34</v>
      </c>
      <c r="B39" s="85" t="s">
        <v>238</v>
      </c>
      <c r="C39" s="57">
        <v>7086.5</v>
      </c>
    </row>
    <row r="40" spans="1:3" ht="15.75" customHeight="1">
      <c r="A40" s="88">
        <v>35</v>
      </c>
      <c r="B40" s="85" t="s">
        <v>156</v>
      </c>
      <c r="C40" s="57">
        <v>7000</v>
      </c>
    </row>
    <row r="41" spans="1:3" ht="15" customHeight="1">
      <c r="A41" s="88">
        <v>36</v>
      </c>
      <c r="B41" s="85" t="s">
        <v>157</v>
      </c>
      <c r="C41" s="57">
        <v>7000</v>
      </c>
    </row>
    <row r="42" spans="1:3" ht="15.75" customHeight="1">
      <c r="A42" s="88">
        <v>37</v>
      </c>
      <c r="B42" s="85" t="s">
        <v>158</v>
      </c>
      <c r="C42" s="57">
        <v>7000</v>
      </c>
    </row>
    <row r="43" spans="1:3" ht="15.75" customHeight="1">
      <c r="A43" s="88">
        <v>38</v>
      </c>
      <c r="B43" s="85" t="s">
        <v>179</v>
      </c>
      <c r="C43" s="57">
        <v>7000</v>
      </c>
    </row>
    <row r="44" spans="1:3" ht="15.75" customHeight="1">
      <c r="A44" s="88">
        <v>39</v>
      </c>
      <c r="B44" s="85" t="s">
        <v>159</v>
      </c>
      <c r="C44" s="57">
        <v>7000</v>
      </c>
    </row>
    <row r="45" spans="1:3" ht="15.75" customHeight="1">
      <c r="A45" s="88">
        <v>40</v>
      </c>
      <c r="B45" s="85" t="s">
        <v>134</v>
      </c>
      <c r="C45" s="57">
        <v>7000</v>
      </c>
    </row>
    <row r="46" spans="1:3" ht="15.75" customHeight="1">
      <c r="A46" s="88">
        <v>41</v>
      </c>
      <c r="B46" s="85" t="s">
        <v>239</v>
      </c>
      <c r="C46" s="57">
        <v>7000</v>
      </c>
    </row>
    <row r="47" spans="1:3" ht="15.75" customHeight="1">
      <c r="A47" s="88">
        <v>42</v>
      </c>
      <c r="B47" s="85" t="s">
        <v>240</v>
      </c>
      <c r="C47" s="57">
        <v>7000</v>
      </c>
    </row>
    <row r="48" spans="1:3" ht="15.75" customHeight="1">
      <c r="A48" s="88">
        <v>43</v>
      </c>
      <c r="B48" s="85" t="s">
        <v>241</v>
      </c>
      <c r="C48" s="57">
        <v>6846.15</v>
      </c>
    </row>
    <row r="49" spans="1:3" ht="15.75" customHeight="1">
      <c r="A49" s="88">
        <v>44</v>
      </c>
      <c r="B49" s="85" t="s">
        <v>163</v>
      </c>
      <c r="C49" s="57">
        <v>6836.75</v>
      </c>
    </row>
    <row r="50" spans="1:3" ht="15.75" customHeight="1">
      <c r="A50" s="88">
        <v>45</v>
      </c>
      <c r="B50" s="85" t="s">
        <v>242</v>
      </c>
      <c r="C50" s="57">
        <v>6800</v>
      </c>
    </row>
    <row r="51" spans="1:3" ht="15.75" customHeight="1">
      <c r="A51" s="88">
        <v>46</v>
      </c>
      <c r="B51" s="85" t="s">
        <v>170</v>
      </c>
      <c r="C51" s="57">
        <v>6800</v>
      </c>
    </row>
    <row r="52" spans="1:3" ht="15.75" customHeight="1">
      <c r="A52" s="88">
        <v>47</v>
      </c>
      <c r="B52" s="85" t="s">
        <v>243</v>
      </c>
      <c r="C52" s="57">
        <v>6611.11</v>
      </c>
    </row>
    <row r="53" spans="1:3" ht="15.75" customHeight="1">
      <c r="A53" s="88">
        <v>48</v>
      </c>
      <c r="B53" s="85" t="s">
        <v>172</v>
      </c>
      <c r="C53" s="57">
        <v>6575</v>
      </c>
    </row>
    <row r="54" spans="1:3" ht="15" customHeight="1">
      <c r="A54" s="88">
        <v>49</v>
      </c>
      <c r="B54" s="85" t="s">
        <v>244</v>
      </c>
      <c r="C54" s="57">
        <v>6536.44</v>
      </c>
    </row>
    <row r="55" spans="1:3" ht="15.75" customHeight="1">
      <c r="A55" s="88">
        <v>50</v>
      </c>
      <c r="B55" s="85" t="s">
        <v>245</v>
      </c>
      <c r="C55" s="57">
        <v>6500</v>
      </c>
    </row>
  </sheetData>
  <sheetProtection/>
  <mergeCells count="2">
    <mergeCell ref="B3:C3"/>
    <mergeCell ref="A2:C2"/>
  </mergeCells>
  <printOptions horizontalCentered="1"/>
  <pageMargins left="0.7086614173228347" right="0.4724409448818898" top="0.6299212598425197" bottom="0.5905511811023623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98"/>
  <sheetViews>
    <sheetView view="pageBreakPreview" zoomScale="75" zoomScaleSheetLayoutView="75" zoomScalePageLayoutView="0" workbookViewId="0" topLeftCell="A1">
      <selection activeCell="A3" sqref="A3"/>
    </sheetView>
  </sheetViews>
  <sheetFormatPr defaultColWidth="8.8515625" defaultRowHeight="15"/>
  <cols>
    <col min="1" max="1" width="61.7109375" style="36" customWidth="1"/>
    <col min="2" max="2" width="24.57421875" style="102" customWidth="1"/>
    <col min="3" max="16384" width="8.8515625" style="97" customWidth="1"/>
  </cols>
  <sheetData>
    <row r="1" spans="1:2" ht="62.25" customHeight="1">
      <c r="A1" s="139" t="s">
        <v>246</v>
      </c>
      <c r="B1" s="139"/>
    </row>
    <row r="2" spans="1:2" ht="14.25" customHeight="1">
      <c r="A2" s="140"/>
      <c r="B2" s="140"/>
    </row>
    <row r="3" spans="1:2" ht="44.25" customHeight="1" thickBot="1">
      <c r="A3" s="98" t="s">
        <v>40</v>
      </c>
      <c r="B3" s="99" t="s">
        <v>177</v>
      </c>
    </row>
    <row r="4" spans="1:2" ht="40.5" customHeight="1" thickTop="1">
      <c r="A4" s="100" t="s">
        <v>28</v>
      </c>
      <c r="B4" s="101">
        <v>5173</v>
      </c>
    </row>
    <row r="5" spans="1:2" ht="15.75">
      <c r="A5" s="85" t="s">
        <v>148</v>
      </c>
      <c r="B5" s="103">
        <v>10000</v>
      </c>
    </row>
    <row r="6" spans="1:2" ht="15" customHeight="1">
      <c r="A6" s="85" t="s">
        <v>227</v>
      </c>
      <c r="B6" s="103">
        <v>9400</v>
      </c>
    </row>
    <row r="7" spans="1:2" ht="15.75">
      <c r="A7" s="85" t="s">
        <v>234</v>
      </c>
      <c r="B7" s="103">
        <v>7236.5</v>
      </c>
    </row>
    <row r="8" spans="1:2" ht="15.75" customHeight="1">
      <c r="A8" s="85" t="s">
        <v>236</v>
      </c>
      <c r="B8" s="103">
        <v>7166.67</v>
      </c>
    </row>
    <row r="9" spans="1:2" ht="15.75" customHeight="1">
      <c r="A9" s="85" t="s">
        <v>173</v>
      </c>
      <c r="B9" s="103">
        <v>7086.75</v>
      </c>
    </row>
    <row r="10" spans="1:2" ht="15.75">
      <c r="A10" s="85" t="s">
        <v>156</v>
      </c>
      <c r="B10" s="103">
        <v>7000</v>
      </c>
    </row>
    <row r="11" spans="1:2" ht="15.75">
      <c r="A11" s="85" t="s">
        <v>157</v>
      </c>
      <c r="B11" s="103">
        <v>7000</v>
      </c>
    </row>
    <row r="12" spans="1:2" ht="15.75">
      <c r="A12" s="85" t="s">
        <v>163</v>
      </c>
      <c r="B12" s="103">
        <v>6836.75</v>
      </c>
    </row>
    <row r="13" spans="1:2" ht="16.5" thickBot="1">
      <c r="A13" s="85" t="s">
        <v>169</v>
      </c>
      <c r="B13" s="103">
        <v>6455</v>
      </c>
    </row>
    <row r="14" spans="1:2" ht="19.5" thickTop="1">
      <c r="A14" s="100" t="s">
        <v>2</v>
      </c>
      <c r="B14" s="101">
        <v>4941</v>
      </c>
    </row>
    <row r="15" spans="1:2" ht="15" customHeight="1">
      <c r="A15" s="85" t="s">
        <v>167</v>
      </c>
      <c r="B15" s="103">
        <v>15000</v>
      </c>
    </row>
    <row r="16" spans="1:2" ht="15.75">
      <c r="A16" s="85" t="s">
        <v>223</v>
      </c>
      <c r="B16" s="103">
        <v>10000</v>
      </c>
    </row>
    <row r="17" spans="1:2" ht="15.75">
      <c r="A17" s="85" t="s">
        <v>161</v>
      </c>
      <c r="B17" s="103">
        <v>10000</v>
      </c>
    </row>
    <row r="18" spans="1:2" ht="15.75">
      <c r="A18" s="85" t="s">
        <v>150</v>
      </c>
      <c r="B18" s="103">
        <v>8000</v>
      </c>
    </row>
    <row r="19" spans="1:2" ht="15.75">
      <c r="A19" s="85" t="s">
        <v>237</v>
      </c>
      <c r="B19" s="103">
        <v>7127</v>
      </c>
    </row>
    <row r="20" spans="1:2" ht="15" customHeight="1">
      <c r="A20" s="85" t="s">
        <v>158</v>
      </c>
      <c r="B20" s="103">
        <v>7000</v>
      </c>
    </row>
    <row r="21" spans="1:2" ht="15" customHeight="1">
      <c r="A21" s="85" t="s">
        <v>247</v>
      </c>
      <c r="B21" s="103">
        <v>6400</v>
      </c>
    </row>
    <row r="22" spans="1:2" ht="15" customHeight="1">
      <c r="A22" s="85" t="s">
        <v>174</v>
      </c>
      <c r="B22" s="103">
        <v>6000</v>
      </c>
    </row>
    <row r="23" spans="1:2" ht="15.75">
      <c r="A23" s="85" t="s">
        <v>248</v>
      </c>
      <c r="B23" s="103">
        <v>5815</v>
      </c>
    </row>
    <row r="24" spans="1:2" ht="16.5" thickBot="1">
      <c r="A24" s="106" t="s">
        <v>249</v>
      </c>
      <c r="B24" s="107">
        <v>5681.5</v>
      </c>
    </row>
    <row r="25" spans="1:2" ht="19.5" thickTop="1">
      <c r="A25" s="100" t="s">
        <v>1</v>
      </c>
      <c r="B25" s="101">
        <v>5019</v>
      </c>
    </row>
    <row r="26" spans="1:2" ht="16.5" customHeight="1">
      <c r="A26" s="85" t="s">
        <v>149</v>
      </c>
      <c r="B26" s="103">
        <v>10500</v>
      </c>
    </row>
    <row r="27" spans="1:2" ht="15.75">
      <c r="A27" s="85" t="s">
        <v>147</v>
      </c>
      <c r="B27" s="103">
        <v>10000</v>
      </c>
    </row>
    <row r="28" spans="1:2" ht="15.75">
      <c r="A28" s="85" t="s">
        <v>224</v>
      </c>
      <c r="B28" s="103">
        <v>10000</v>
      </c>
    </row>
    <row r="29" spans="1:2" ht="31.5">
      <c r="A29" s="85" t="s">
        <v>225</v>
      </c>
      <c r="B29" s="103">
        <v>10000</v>
      </c>
    </row>
    <row r="30" spans="1:2" ht="15.75">
      <c r="A30" s="85" t="s">
        <v>226</v>
      </c>
      <c r="B30" s="103">
        <v>9586.5</v>
      </c>
    </row>
    <row r="31" spans="1:2" ht="15" customHeight="1">
      <c r="A31" s="85" t="s">
        <v>160</v>
      </c>
      <c r="B31" s="103">
        <v>9500</v>
      </c>
    </row>
    <row r="32" spans="1:2" ht="15.75" customHeight="1">
      <c r="A32" s="85" t="s">
        <v>152</v>
      </c>
      <c r="B32" s="103">
        <v>9400</v>
      </c>
    </row>
    <row r="33" spans="1:2" ht="15.75">
      <c r="A33" s="85" t="s">
        <v>228</v>
      </c>
      <c r="B33" s="103">
        <v>9000</v>
      </c>
    </row>
    <row r="34" spans="1:2" ht="15" customHeight="1">
      <c r="A34" s="85" t="s">
        <v>133</v>
      </c>
      <c r="B34" s="103">
        <v>9000</v>
      </c>
    </row>
    <row r="35" spans="1:2" ht="16.5" customHeight="1" thickBot="1">
      <c r="A35" s="85" t="s">
        <v>164</v>
      </c>
      <c r="B35" s="103">
        <v>9000</v>
      </c>
    </row>
    <row r="36" spans="1:2" ht="19.5" thickTop="1">
      <c r="A36" s="100" t="s">
        <v>0</v>
      </c>
      <c r="B36" s="101">
        <v>4572</v>
      </c>
    </row>
    <row r="37" spans="1:2" ht="15.75">
      <c r="A37" s="85" t="s">
        <v>181</v>
      </c>
      <c r="B37" s="103">
        <v>6000</v>
      </c>
    </row>
    <row r="38" spans="1:2" ht="15.75">
      <c r="A38" s="85" t="s">
        <v>250</v>
      </c>
      <c r="B38" s="103">
        <v>5800</v>
      </c>
    </row>
    <row r="39" spans="1:2" ht="15.75">
      <c r="A39" s="85" t="s">
        <v>183</v>
      </c>
      <c r="B39" s="103">
        <v>4713.94</v>
      </c>
    </row>
    <row r="40" spans="1:2" ht="15.75">
      <c r="A40" s="85" t="s">
        <v>251</v>
      </c>
      <c r="B40" s="103">
        <v>4650</v>
      </c>
    </row>
    <row r="41" spans="1:2" ht="15.75">
      <c r="A41" s="85" t="s">
        <v>182</v>
      </c>
      <c r="B41" s="103">
        <v>4491.46</v>
      </c>
    </row>
    <row r="42" spans="1:2" ht="15.75">
      <c r="A42" s="85" t="s">
        <v>252</v>
      </c>
      <c r="B42" s="103">
        <v>4457.67</v>
      </c>
    </row>
    <row r="43" spans="1:2" ht="15.75">
      <c r="A43" s="85" t="s">
        <v>180</v>
      </c>
      <c r="B43" s="103">
        <v>4345.13</v>
      </c>
    </row>
    <row r="44" spans="1:2" ht="16.5" thickBot="1">
      <c r="A44" s="85" t="s">
        <v>253</v>
      </c>
      <c r="B44" s="103">
        <v>4337.5</v>
      </c>
    </row>
    <row r="45" spans="1:2" ht="19.5" thickTop="1">
      <c r="A45" s="100" t="s">
        <v>4</v>
      </c>
      <c r="B45" s="101">
        <v>4460</v>
      </c>
    </row>
    <row r="46" spans="1:2" ht="15.75">
      <c r="A46" s="85" t="s">
        <v>226</v>
      </c>
      <c r="B46" s="103">
        <v>9586.5</v>
      </c>
    </row>
    <row r="47" spans="1:2" ht="15.75">
      <c r="A47" s="85" t="s">
        <v>228</v>
      </c>
      <c r="B47" s="103">
        <v>9000</v>
      </c>
    </row>
    <row r="48" spans="1:2" ht="15.75">
      <c r="A48" s="85" t="s">
        <v>254</v>
      </c>
      <c r="B48" s="103">
        <v>5533.5</v>
      </c>
    </row>
    <row r="49" spans="1:2" ht="15.75">
      <c r="A49" s="85" t="s">
        <v>185</v>
      </c>
      <c r="B49" s="103">
        <v>5506.83</v>
      </c>
    </row>
    <row r="50" spans="1:2" ht="15.75">
      <c r="A50" s="85" t="s">
        <v>255</v>
      </c>
      <c r="B50" s="103">
        <v>5250</v>
      </c>
    </row>
    <row r="51" spans="1:2" ht="15.75">
      <c r="A51" s="85" t="s">
        <v>187</v>
      </c>
      <c r="B51" s="103">
        <v>4765.73</v>
      </c>
    </row>
    <row r="52" spans="1:2" ht="15.75">
      <c r="A52" s="85" t="s">
        <v>184</v>
      </c>
      <c r="B52" s="103">
        <v>4732.45</v>
      </c>
    </row>
    <row r="53" spans="1:2" ht="15.75">
      <c r="A53" s="85" t="s">
        <v>186</v>
      </c>
      <c r="B53" s="103">
        <v>4694</v>
      </c>
    </row>
    <row r="54" spans="1:2" ht="15.75">
      <c r="A54" s="85" t="s">
        <v>188</v>
      </c>
      <c r="B54" s="103">
        <v>4603.83</v>
      </c>
    </row>
    <row r="55" spans="1:2" ht="16.5" thickBot="1">
      <c r="A55" s="106" t="s">
        <v>189</v>
      </c>
      <c r="B55" s="107">
        <v>4552.03</v>
      </c>
    </row>
    <row r="56" spans="1:2" ht="57" thickTop="1">
      <c r="A56" s="100" t="s">
        <v>29</v>
      </c>
      <c r="B56" s="101">
        <v>4556</v>
      </c>
    </row>
    <row r="57" spans="1:2" ht="15.75">
      <c r="A57" s="85" t="s">
        <v>256</v>
      </c>
      <c r="B57" s="103">
        <v>5000</v>
      </c>
    </row>
    <row r="58" spans="1:2" ht="15.75">
      <c r="A58" s="85" t="s">
        <v>190</v>
      </c>
      <c r="B58" s="103">
        <v>4916.67</v>
      </c>
    </row>
    <row r="59" spans="1:2" ht="15.75">
      <c r="A59" s="85" t="s">
        <v>178</v>
      </c>
      <c r="B59" s="103">
        <v>4666.67</v>
      </c>
    </row>
    <row r="60" spans="1:2" ht="32.25" thickBot="1">
      <c r="A60" s="106" t="s">
        <v>257</v>
      </c>
      <c r="B60" s="107">
        <v>4200</v>
      </c>
    </row>
    <row r="61" spans="1:2" ht="19.5" thickTop="1">
      <c r="A61" s="100" t="s">
        <v>5</v>
      </c>
      <c r="B61" s="101">
        <v>5544</v>
      </c>
    </row>
    <row r="62" spans="1:2" ht="15.75">
      <c r="A62" s="85" t="s">
        <v>149</v>
      </c>
      <c r="B62" s="103">
        <v>10500</v>
      </c>
    </row>
    <row r="63" spans="1:2" ht="15.75">
      <c r="A63" s="85" t="s">
        <v>224</v>
      </c>
      <c r="B63" s="103">
        <v>10000</v>
      </c>
    </row>
    <row r="64" spans="1:2" ht="31.5">
      <c r="A64" s="85" t="s">
        <v>225</v>
      </c>
      <c r="B64" s="103">
        <v>10000</v>
      </c>
    </row>
    <row r="65" spans="1:2" ht="15.75">
      <c r="A65" s="85" t="s">
        <v>152</v>
      </c>
      <c r="B65" s="103">
        <v>9400</v>
      </c>
    </row>
    <row r="66" spans="1:2" ht="15.75">
      <c r="A66" s="85" t="s">
        <v>230</v>
      </c>
      <c r="B66" s="103">
        <v>8000</v>
      </c>
    </row>
    <row r="67" spans="1:2" ht="15.75">
      <c r="A67" s="85" t="s">
        <v>168</v>
      </c>
      <c r="B67" s="103">
        <v>7750</v>
      </c>
    </row>
    <row r="68" spans="1:2" ht="15.75">
      <c r="A68" s="85" t="s">
        <v>121</v>
      </c>
      <c r="B68" s="103">
        <v>7500</v>
      </c>
    </row>
    <row r="69" spans="1:2" ht="31.5">
      <c r="A69" s="85" t="s">
        <v>175</v>
      </c>
      <c r="B69" s="103">
        <v>7427.18</v>
      </c>
    </row>
    <row r="70" spans="1:2" ht="15.75">
      <c r="A70" s="85" t="s">
        <v>159</v>
      </c>
      <c r="B70" s="103">
        <v>7000</v>
      </c>
    </row>
    <row r="71" spans="1:2" ht="15.75">
      <c r="A71" s="85" t="s">
        <v>134</v>
      </c>
      <c r="B71" s="103">
        <v>7000</v>
      </c>
    </row>
    <row r="72" spans="1:2" ht="15.75">
      <c r="A72" s="85" t="s">
        <v>239</v>
      </c>
      <c r="B72" s="103">
        <v>7000</v>
      </c>
    </row>
    <row r="73" spans="1:2" ht="15.75">
      <c r="A73" s="85" t="s">
        <v>241</v>
      </c>
      <c r="B73" s="103">
        <v>6846.15</v>
      </c>
    </row>
    <row r="74" spans="1:2" ht="15.75">
      <c r="A74" s="85" t="s">
        <v>243</v>
      </c>
      <c r="B74" s="103">
        <v>6611.11</v>
      </c>
    </row>
    <row r="75" spans="1:2" ht="15.75">
      <c r="A75" s="85" t="s">
        <v>172</v>
      </c>
      <c r="B75" s="103">
        <v>6575</v>
      </c>
    </row>
    <row r="76" spans="1:2" ht="16.5" thickBot="1">
      <c r="A76" s="106" t="s">
        <v>244</v>
      </c>
      <c r="B76" s="107">
        <v>6536.44</v>
      </c>
    </row>
    <row r="77" spans="1:2" ht="75.75" thickTop="1">
      <c r="A77" s="100" t="s">
        <v>6</v>
      </c>
      <c r="B77" s="101">
        <v>5718</v>
      </c>
    </row>
    <row r="78" spans="1:2" ht="15.75">
      <c r="A78" s="85" t="s">
        <v>160</v>
      </c>
      <c r="B78" s="103">
        <v>9500</v>
      </c>
    </row>
    <row r="79" spans="1:2" ht="15" customHeight="1">
      <c r="A79" s="85" t="s">
        <v>133</v>
      </c>
      <c r="B79" s="103">
        <v>9000</v>
      </c>
    </row>
    <row r="80" spans="1:2" ht="15.75">
      <c r="A80" s="85" t="s">
        <v>164</v>
      </c>
      <c r="B80" s="103">
        <v>9000</v>
      </c>
    </row>
    <row r="81" spans="1:2" ht="15" customHeight="1">
      <c r="A81" s="85" t="s">
        <v>229</v>
      </c>
      <c r="B81" s="103">
        <v>8750</v>
      </c>
    </row>
    <row r="82" spans="1:2" ht="15" customHeight="1">
      <c r="A82" s="85" t="s">
        <v>123</v>
      </c>
      <c r="B82" s="103">
        <v>8300</v>
      </c>
    </row>
    <row r="83" spans="1:2" ht="15" customHeight="1">
      <c r="A83" s="85" t="s">
        <v>231</v>
      </c>
      <c r="B83" s="103">
        <v>8000</v>
      </c>
    </row>
    <row r="84" spans="1:2" ht="30.75" customHeight="1">
      <c r="A84" s="85" t="s">
        <v>232</v>
      </c>
      <c r="B84" s="103">
        <v>8000</v>
      </c>
    </row>
    <row r="85" spans="1:2" ht="15" customHeight="1">
      <c r="A85" s="85" t="s">
        <v>162</v>
      </c>
      <c r="B85" s="103">
        <v>8000</v>
      </c>
    </row>
    <row r="86" spans="1:2" ht="15" customHeight="1">
      <c r="A86" s="85" t="s">
        <v>151</v>
      </c>
      <c r="B86" s="103">
        <v>8000</v>
      </c>
    </row>
    <row r="87" spans="1:2" ht="15.75" customHeight="1" thickBot="1">
      <c r="A87" s="106" t="s">
        <v>233</v>
      </c>
      <c r="B87" s="107">
        <v>7500</v>
      </c>
    </row>
    <row r="88" spans="1:2" ht="30.75" customHeight="1" thickTop="1">
      <c r="A88" s="100" t="s">
        <v>3</v>
      </c>
      <c r="B88" s="101">
        <v>4721</v>
      </c>
    </row>
    <row r="89" spans="1:2" ht="15" customHeight="1">
      <c r="A89" s="85" t="s">
        <v>171</v>
      </c>
      <c r="B89" s="103">
        <v>6280.33</v>
      </c>
    </row>
    <row r="90" spans="1:2" ht="15.75">
      <c r="A90" s="85" t="s">
        <v>192</v>
      </c>
      <c r="B90" s="103">
        <v>5548.3</v>
      </c>
    </row>
    <row r="91" spans="1:2" ht="15.75">
      <c r="A91" s="85" t="s">
        <v>193</v>
      </c>
      <c r="B91" s="103">
        <v>5200</v>
      </c>
    </row>
    <row r="92" spans="1:2" ht="15.75">
      <c r="A92" s="85" t="s">
        <v>195</v>
      </c>
      <c r="B92" s="103">
        <v>4943.8</v>
      </c>
    </row>
    <row r="93" spans="1:2" ht="15" customHeight="1">
      <c r="A93" s="85" t="s">
        <v>191</v>
      </c>
      <c r="B93" s="103">
        <v>4643.25</v>
      </c>
    </row>
    <row r="94" spans="1:2" ht="15" customHeight="1">
      <c r="A94" s="85" t="s">
        <v>194</v>
      </c>
      <c r="B94" s="103">
        <v>4609.43</v>
      </c>
    </row>
    <row r="95" spans="1:2" ht="15.75">
      <c r="A95" s="85" t="s">
        <v>258</v>
      </c>
      <c r="B95" s="103">
        <v>4500</v>
      </c>
    </row>
    <row r="96" spans="1:2" ht="15" customHeight="1">
      <c r="A96" s="85" t="s">
        <v>259</v>
      </c>
      <c r="B96" s="103">
        <v>4500</v>
      </c>
    </row>
    <row r="97" spans="1:2" ht="15.75">
      <c r="A97" s="85" t="s">
        <v>260</v>
      </c>
      <c r="B97" s="103">
        <v>4500</v>
      </c>
    </row>
    <row r="98" spans="1:2" ht="15" customHeight="1">
      <c r="A98" s="85" t="s">
        <v>261</v>
      </c>
      <c r="B98" s="103">
        <v>4500</v>
      </c>
    </row>
  </sheetData>
  <sheetProtection/>
  <mergeCells count="2">
    <mergeCell ref="A1:B1"/>
    <mergeCell ref="A2:B2"/>
  </mergeCells>
  <printOptions horizontalCentered="1"/>
  <pageMargins left="0.8661417322834646" right="0.5118110236220472" top="0.5511811023622047" bottom="0.35433070866141736" header="0.31496062992125984" footer="0.31496062992125984"/>
  <pageSetup horizontalDpi="600" verticalDpi="600" orientation="portrait" paperSize="9" scale="94" r:id="rId1"/>
  <rowBreaks count="2" manualBreakCount="2">
    <brk id="44" max="255" man="1"/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8"/>
  <sheetViews>
    <sheetView view="pageBreakPreview" zoomScale="75" zoomScaleNormal="75" zoomScaleSheetLayoutView="75" zoomScalePageLayoutView="0" workbookViewId="0" topLeftCell="A1">
      <selection activeCell="A16" sqref="A16"/>
    </sheetView>
  </sheetViews>
  <sheetFormatPr defaultColWidth="8.8515625" defaultRowHeight="15"/>
  <cols>
    <col min="1" max="1" width="38.00390625" style="5" customWidth="1"/>
    <col min="2" max="3" width="9.7109375" style="5" customWidth="1"/>
    <col min="4" max="4" width="13.00390625" style="5" customWidth="1"/>
    <col min="5" max="6" width="12.7109375" style="5" customWidth="1"/>
    <col min="7" max="7" width="13.140625" style="5" customWidth="1"/>
    <col min="8" max="8" width="8.8515625" style="5" customWidth="1"/>
    <col min="9" max="9" width="11.8515625" style="26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41" t="s">
        <v>176</v>
      </c>
      <c r="B1" s="141"/>
      <c r="C1" s="141"/>
      <c r="D1" s="141"/>
      <c r="E1" s="141"/>
      <c r="F1" s="141"/>
      <c r="G1" s="141"/>
      <c r="I1" s="25"/>
    </row>
    <row r="2" spans="1:9" s="1" customFormat="1" ht="22.5" customHeight="1">
      <c r="A2" s="141" t="s">
        <v>84</v>
      </c>
      <c r="B2" s="141"/>
      <c r="C2" s="141"/>
      <c r="D2" s="141"/>
      <c r="E2" s="141"/>
      <c r="F2" s="141"/>
      <c r="G2" s="141"/>
      <c r="I2" s="25"/>
    </row>
    <row r="3" spans="1:9" s="1" customFormat="1" ht="19.5" customHeight="1">
      <c r="A3" s="142" t="s">
        <v>35</v>
      </c>
      <c r="B3" s="142"/>
      <c r="C3" s="142"/>
      <c r="D3" s="142"/>
      <c r="E3" s="142"/>
      <c r="F3" s="142"/>
      <c r="G3" s="142"/>
      <c r="I3" s="25"/>
    </row>
    <row r="4" spans="1:9" s="3" customFormat="1" ht="13.5" customHeight="1">
      <c r="A4" s="2"/>
      <c r="B4" s="2"/>
      <c r="C4" s="2"/>
      <c r="D4" s="2"/>
      <c r="E4" s="2"/>
      <c r="F4" s="2"/>
      <c r="I4" s="26"/>
    </row>
    <row r="5" spans="1:9" s="3" customFormat="1" ht="30" customHeight="1">
      <c r="A5" s="110">
        <v>7</v>
      </c>
      <c r="B5" s="143" t="s">
        <v>196</v>
      </c>
      <c r="C5" s="144"/>
      <c r="D5" s="145" t="s">
        <v>30</v>
      </c>
      <c r="E5" s="143" t="s">
        <v>197</v>
      </c>
      <c r="F5" s="144"/>
      <c r="G5" s="113" t="s">
        <v>30</v>
      </c>
      <c r="I5" s="26"/>
    </row>
    <row r="6" spans="1:9" s="3" customFormat="1" ht="48.75" customHeight="1">
      <c r="A6" s="110"/>
      <c r="B6" s="30" t="s">
        <v>83</v>
      </c>
      <c r="C6" s="30" t="s">
        <v>165</v>
      </c>
      <c r="D6" s="146"/>
      <c r="E6" s="9" t="s">
        <v>83</v>
      </c>
      <c r="F6" s="9" t="s">
        <v>165</v>
      </c>
      <c r="G6" s="114"/>
      <c r="I6" s="26"/>
    </row>
    <row r="7" spans="1:9" s="3" customFormat="1" ht="24.75" customHeight="1">
      <c r="A7" s="64" t="s">
        <v>31</v>
      </c>
      <c r="B7" s="21">
        <v>10941</v>
      </c>
      <c r="C7" s="89">
        <v>9495</v>
      </c>
      <c r="D7" s="78">
        <f>ROUND(C7/B7*100,1)</f>
        <v>86.8</v>
      </c>
      <c r="E7" s="21">
        <v>9409</v>
      </c>
      <c r="F7" s="89">
        <v>8162</v>
      </c>
      <c r="G7" s="77">
        <f>ROUND(F7/E7*100,1)</f>
        <v>86.7</v>
      </c>
      <c r="I7" s="26"/>
    </row>
    <row r="8" spans="1:10" s="4" customFormat="1" ht="24.75" customHeight="1">
      <c r="A8" s="50" t="s">
        <v>36</v>
      </c>
      <c r="B8" s="62">
        <v>9616</v>
      </c>
      <c r="C8" s="62">
        <v>8340</v>
      </c>
      <c r="D8" s="78">
        <f aca="true" t="shared" si="0" ref="D8:D28">ROUND(C8/B8*100,1)</f>
        <v>86.7</v>
      </c>
      <c r="E8" s="62">
        <v>8386</v>
      </c>
      <c r="F8" s="62">
        <v>7278</v>
      </c>
      <c r="G8" s="77">
        <f aca="true" t="shared" si="1" ref="G8:G28">ROUND(F8/E8*100,1)</f>
        <v>86.8</v>
      </c>
      <c r="I8" s="26"/>
      <c r="J8" s="27"/>
    </row>
    <row r="9" spans="1:10" s="4" customFormat="1" ht="27" customHeight="1">
      <c r="A9" s="82" t="s">
        <v>8</v>
      </c>
      <c r="B9" s="62"/>
      <c r="C9" s="62"/>
      <c r="D9" s="78"/>
      <c r="E9" s="62"/>
      <c r="F9" s="62"/>
      <c r="G9" s="77"/>
      <c r="I9" s="26"/>
      <c r="J9" s="27"/>
    </row>
    <row r="10" spans="1:10" ht="36.75" customHeight="1">
      <c r="A10" s="70" t="s">
        <v>9</v>
      </c>
      <c r="B10" s="93">
        <v>978</v>
      </c>
      <c r="C10" s="94">
        <v>874</v>
      </c>
      <c r="D10" s="95">
        <f t="shared" si="0"/>
        <v>89.4</v>
      </c>
      <c r="E10" s="93">
        <v>877</v>
      </c>
      <c r="F10" s="57">
        <v>797</v>
      </c>
      <c r="G10" s="79">
        <f t="shared" si="1"/>
        <v>90.9</v>
      </c>
      <c r="H10" s="20"/>
      <c r="I10" s="28"/>
      <c r="J10" s="27"/>
    </row>
    <row r="11" spans="1:10" ht="35.25" customHeight="1">
      <c r="A11" s="51" t="s">
        <v>10</v>
      </c>
      <c r="B11" s="92">
        <v>228</v>
      </c>
      <c r="C11" s="94">
        <v>81</v>
      </c>
      <c r="D11" s="78">
        <f t="shared" si="0"/>
        <v>35.5</v>
      </c>
      <c r="E11" s="92">
        <v>202</v>
      </c>
      <c r="F11" s="57">
        <v>73</v>
      </c>
      <c r="G11" s="77">
        <f t="shared" si="1"/>
        <v>36.1</v>
      </c>
      <c r="I11" s="28"/>
      <c r="J11" s="27"/>
    </row>
    <row r="12" spans="1:16" s="15" customFormat="1" ht="23.25" customHeight="1">
      <c r="A12" s="51" t="s">
        <v>11</v>
      </c>
      <c r="B12" s="92">
        <v>1885</v>
      </c>
      <c r="C12" s="94">
        <v>1446</v>
      </c>
      <c r="D12" s="78">
        <f t="shared" si="0"/>
        <v>76.7</v>
      </c>
      <c r="E12" s="92">
        <v>1655</v>
      </c>
      <c r="F12" s="57">
        <v>1260</v>
      </c>
      <c r="G12" s="77">
        <f t="shared" si="1"/>
        <v>76.1</v>
      </c>
      <c r="I12" s="28"/>
      <c r="J12" s="27"/>
      <c r="K12" s="5"/>
      <c r="P12" s="5"/>
    </row>
    <row r="13" spans="1:10" ht="39.75" customHeight="1">
      <c r="A13" s="51" t="s">
        <v>12</v>
      </c>
      <c r="B13" s="92">
        <v>169</v>
      </c>
      <c r="C13" s="52">
        <v>252</v>
      </c>
      <c r="D13" s="78">
        <f t="shared" si="0"/>
        <v>149.1</v>
      </c>
      <c r="E13" s="92">
        <v>143</v>
      </c>
      <c r="F13" s="52">
        <v>214</v>
      </c>
      <c r="G13" s="77">
        <f t="shared" si="1"/>
        <v>149.7</v>
      </c>
      <c r="I13" s="28"/>
      <c r="J13" s="27"/>
    </row>
    <row r="14" spans="1:10" ht="35.25" customHeight="1">
      <c r="A14" s="51" t="s">
        <v>13</v>
      </c>
      <c r="B14" s="92">
        <v>78</v>
      </c>
      <c r="C14" s="52">
        <v>98</v>
      </c>
      <c r="D14" s="78">
        <f t="shared" si="0"/>
        <v>125.6</v>
      </c>
      <c r="E14" s="92">
        <v>66</v>
      </c>
      <c r="F14" s="52">
        <v>85</v>
      </c>
      <c r="G14" s="77">
        <f t="shared" si="1"/>
        <v>128.8</v>
      </c>
      <c r="I14" s="28"/>
      <c r="J14" s="27"/>
    </row>
    <row r="15" spans="1:10" ht="23.25" customHeight="1">
      <c r="A15" s="51" t="s">
        <v>14</v>
      </c>
      <c r="B15" s="92">
        <v>440</v>
      </c>
      <c r="C15" s="52">
        <v>364</v>
      </c>
      <c r="D15" s="78">
        <f t="shared" si="0"/>
        <v>82.7</v>
      </c>
      <c r="E15" s="92">
        <v>402</v>
      </c>
      <c r="F15" s="52">
        <v>334</v>
      </c>
      <c r="G15" s="77">
        <f t="shared" si="1"/>
        <v>83.1</v>
      </c>
      <c r="I15" s="28"/>
      <c r="J15" s="27"/>
    </row>
    <row r="16" spans="1:10" ht="37.5" customHeight="1">
      <c r="A16" s="51" t="s">
        <v>15</v>
      </c>
      <c r="B16" s="92">
        <v>1986</v>
      </c>
      <c r="C16" s="52">
        <v>1517</v>
      </c>
      <c r="D16" s="78">
        <f t="shared" si="0"/>
        <v>76.4</v>
      </c>
      <c r="E16" s="92">
        <v>1683</v>
      </c>
      <c r="F16" s="52">
        <v>1283</v>
      </c>
      <c r="G16" s="77">
        <f t="shared" si="1"/>
        <v>76.2</v>
      </c>
      <c r="I16" s="28"/>
      <c r="J16" s="27"/>
    </row>
    <row r="17" spans="1:10" ht="36" customHeight="1">
      <c r="A17" s="51" t="s">
        <v>16</v>
      </c>
      <c r="B17" s="92">
        <v>367</v>
      </c>
      <c r="C17" s="52">
        <v>352</v>
      </c>
      <c r="D17" s="78">
        <f t="shared" si="0"/>
        <v>95.9</v>
      </c>
      <c r="E17" s="92">
        <v>330</v>
      </c>
      <c r="F17" s="52">
        <v>302</v>
      </c>
      <c r="G17" s="77">
        <f t="shared" si="1"/>
        <v>91.5</v>
      </c>
      <c r="I17" s="28"/>
      <c r="J17" s="27"/>
    </row>
    <row r="18" spans="1:10" ht="34.5" customHeight="1">
      <c r="A18" s="51" t="s">
        <v>17</v>
      </c>
      <c r="B18" s="92">
        <v>348</v>
      </c>
      <c r="C18" s="52">
        <v>308</v>
      </c>
      <c r="D18" s="78">
        <f t="shared" si="0"/>
        <v>88.5</v>
      </c>
      <c r="E18" s="92">
        <v>288</v>
      </c>
      <c r="F18" s="52">
        <v>261</v>
      </c>
      <c r="G18" s="77">
        <f t="shared" si="1"/>
        <v>90.6</v>
      </c>
      <c r="I18" s="28"/>
      <c r="J18" s="27"/>
    </row>
    <row r="19" spans="1:10" ht="27" customHeight="1">
      <c r="A19" s="51" t="s">
        <v>18</v>
      </c>
      <c r="B19" s="92">
        <v>146</v>
      </c>
      <c r="C19" s="52">
        <v>95</v>
      </c>
      <c r="D19" s="78">
        <f t="shared" si="0"/>
        <v>65.1</v>
      </c>
      <c r="E19" s="92">
        <v>128</v>
      </c>
      <c r="F19" s="52">
        <v>87</v>
      </c>
      <c r="G19" s="77">
        <f t="shared" si="1"/>
        <v>68</v>
      </c>
      <c r="I19" s="28"/>
      <c r="J19" s="27"/>
    </row>
    <row r="20" spans="1:10" ht="27" customHeight="1">
      <c r="A20" s="51" t="s">
        <v>19</v>
      </c>
      <c r="B20" s="92">
        <v>250</v>
      </c>
      <c r="C20" s="52">
        <v>201</v>
      </c>
      <c r="D20" s="78">
        <f t="shared" si="0"/>
        <v>80.4</v>
      </c>
      <c r="E20" s="92">
        <v>222</v>
      </c>
      <c r="F20" s="52">
        <v>173</v>
      </c>
      <c r="G20" s="77">
        <f t="shared" si="1"/>
        <v>77.9</v>
      </c>
      <c r="I20" s="28"/>
      <c r="J20" s="27"/>
    </row>
    <row r="21" spans="1:10" ht="28.5" customHeight="1">
      <c r="A21" s="51" t="s">
        <v>20</v>
      </c>
      <c r="B21" s="92">
        <v>58</v>
      </c>
      <c r="C21" s="52">
        <v>42</v>
      </c>
      <c r="D21" s="78">
        <f t="shared" si="0"/>
        <v>72.4</v>
      </c>
      <c r="E21" s="92">
        <v>46</v>
      </c>
      <c r="F21" s="52">
        <v>34</v>
      </c>
      <c r="G21" s="77">
        <f t="shared" si="1"/>
        <v>73.9</v>
      </c>
      <c r="I21" s="28"/>
      <c r="J21" s="27"/>
    </row>
    <row r="22" spans="1:10" ht="39" customHeight="1">
      <c r="A22" s="51" t="s">
        <v>21</v>
      </c>
      <c r="B22" s="92">
        <v>318</v>
      </c>
      <c r="C22" s="52">
        <v>246</v>
      </c>
      <c r="D22" s="78">
        <f t="shared" si="0"/>
        <v>77.4</v>
      </c>
      <c r="E22" s="92">
        <v>284</v>
      </c>
      <c r="F22" s="52">
        <v>216</v>
      </c>
      <c r="G22" s="77">
        <f t="shared" si="1"/>
        <v>76.1</v>
      </c>
      <c r="I22" s="28"/>
      <c r="J22" s="27"/>
    </row>
    <row r="23" spans="1:10" ht="39.75" customHeight="1">
      <c r="A23" s="51" t="s">
        <v>22</v>
      </c>
      <c r="B23" s="92">
        <v>208</v>
      </c>
      <c r="C23" s="52">
        <v>166</v>
      </c>
      <c r="D23" s="78">
        <f t="shared" si="0"/>
        <v>79.8</v>
      </c>
      <c r="E23" s="92">
        <v>184</v>
      </c>
      <c r="F23" s="52">
        <v>144</v>
      </c>
      <c r="G23" s="77">
        <f t="shared" si="1"/>
        <v>78.3</v>
      </c>
      <c r="I23" s="28"/>
      <c r="J23" s="27"/>
    </row>
    <row r="24" spans="1:10" ht="37.5" customHeight="1">
      <c r="A24" s="51" t="s">
        <v>23</v>
      </c>
      <c r="B24" s="92">
        <v>1338</v>
      </c>
      <c r="C24" s="52">
        <v>1241</v>
      </c>
      <c r="D24" s="78">
        <f t="shared" si="0"/>
        <v>92.8</v>
      </c>
      <c r="E24" s="92">
        <v>1166</v>
      </c>
      <c r="F24" s="52">
        <v>1059</v>
      </c>
      <c r="G24" s="77">
        <f t="shared" si="1"/>
        <v>90.8</v>
      </c>
      <c r="I24" s="28"/>
      <c r="J24" s="27"/>
    </row>
    <row r="25" spans="1:10" ht="23.25" customHeight="1">
      <c r="A25" s="51" t="s">
        <v>24</v>
      </c>
      <c r="B25" s="92">
        <v>197</v>
      </c>
      <c r="C25" s="52">
        <v>240</v>
      </c>
      <c r="D25" s="78">
        <f t="shared" si="0"/>
        <v>121.8</v>
      </c>
      <c r="E25" s="92">
        <v>174</v>
      </c>
      <c r="F25" s="52">
        <v>210</v>
      </c>
      <c r="G25" s="77">
        <f t="shared" si="1"/>
        <v>120.7</v>
      </c>
      <c r="I25" s="28"/>
      <c r="J25" s="27"/>
    </row>
    <row r="26" spans="1:10" ht="36" customHeight="1">
      <c r="A26" s="51" t="s">
        <v>25</v>
      </c>
      <c r="B26" s="92">
        <v>426</v>
      </c>
      <c r="C26" s="52">
        <v>664</v>
      </c>
      <c r="D26" s="78">
        <f t="shared" si="0"/>
        <v>155.9</v>
      </c>
      <c r="E26" s="92">
        <v>371</v>
      </c>
      <c r="F26" s="52">
        <v>605</v>
      </c>
      <c r="G26" s="77">
        <f t="shared" si="1"/>
        <v>163.1</v>
      </c>
      <c r="I26" s="28"/>
      <c r="J26" s="27"/>
    </row>
    <row r="27" spans="1:10" ht="33" customHeight="1">
      <c r="A27" s="51" t="s">
        <v>26</v>
      </c>
      <c r="B27" s="92">
        <v>48</v>
      </c>
      <c r="C27" s="52">
        <v>50</v>
      </c>
      <c r="D27" s="78">
        <f t="shared" si="0"/>
        <v>104.2</v>
      </c>
      <c r="E27" s="92">
        <v>44</v>
      </c>
      <c r="F27" s="52">
        <v>50</v>
      </c>
      <c r="G27" s="77">
        <f t="shared" si="1"/>
        <v>113.6</v>
      </c>
      <c r="I27" s="28"/>
      <c r="J27" s="27"/>
    </row>
    <row r="28" spans="1:10" ht="24" customHeight="1">
      <c r="A28" s="51" t="s">
        <v>27</v>
      </c>
      <c r="B28" s="92">
        <v>148</v>
      </c>
      <c r="C28" s="52">
        <v>103</v>
      </c>
      <c r="D28" s="78">
        <f t="shared" si="0"/>
        <v>69.6</v>
      </c>
      <c r="E28" s="92">
        <v>121</v>
      </c>
      <c r="F28" s="52">
        <v>91</v>
      </c>
      <c r="G28" s="77">
        <f t="shared" si="1"/>
        <v>75.2</v>
      </c>
      <c r="I28" s="28"/>
      <c r="J28" s="27"/>
    </row>
  </sheetData>
  <sheetProtection/>
  <mergeCells count="8">
    <mergeCell ref="A1:G1"/>
    <mergeCell ref="A3:G3"/>
    <mergeCell ref="A5:A6"/>
    <mergeCell ref="A2:G2"/>
    <mergeCell ref="B5:C5"/>
    <mergeCell ref="E5:F5"/>
    <mergeCell ref="D5:D6"/>
    <mergeCell ref="G5:G6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view="pageBreakPreview" zoomScale="75" zoomScaleNormal="75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58.7109375" style="5" customWidth="1"/>
    <col min="2" max="2" width="11.57421875" style="5" customWidth="1"/>
    <col min="3" max="3" width="11.421875" style="5" customWidth="1"/>
    <col min="4" max="4" width="14.8515625" style="5" customWidth="1"/>
    <col min="5" max="6" width="13.7109375" style="5" customWidth="1"/>
    <col min="7" max="7" width="14.7109375" style="5" customWidth="1"/>
    <col min="8" max="16384" width="8.8515625" style="5" customWidth="1"/>
  </cols>
  <sheetData>
    <row r="1" spans="1:7" s="1" customFormat="1" ht="22.5" customHeight="1">
      <c r="A1" s="147" t="s">
        <v>176</v>
      </c>
      <c r="B1" s="147"/>
      <c r="C1" s="147"/>
      <c r="D1" s="147"/>
      <c r="E1" s="147"/>
      <c r="F1" s="147"/>
      <c r="G1" s="147"/>
    </row>
    <row r="2" spans="1:7" s="1" customFormat="1" ht="22.5" customHeight="1">
      <c r="A2" s="109" t="s">
        <v>85</v>
      </c>
      <c r="B2" s="109"/>
      <c r="C2" s="109"/>
      <c r="D2" s="109"/>
      <c r="E2" s="109"/>
      <c r="F2" s="109"/>
      <c r="G2" s="109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0.25" customHeight="1">
      <c r="A4" s="110"/>
      <c r="B4" s="143" t="s">
        <v>196</v>
      </c>
      <c r="C4" s="144"/>
      <c r="D4" s="148" t="s">
        <v>30</v>
      </c>
      <c r="E4" s="143" t="s">
        <v>197</v>
      </c>
      <c r="F4" s="144"/>
      <c r="G4" s="150" t="s">
        <v>30</v>
      </c>
    </row>
    <row r="5" spans="1:7" s="3" customFormat="1" ht="57.75" customHeight="1">
      <c r="A5" s="110"/>
      <c r="B5" s="17" t="s">
        <v>83</v>
      </c>
      <c r="C5" s="81" t="s">
        <v>165</v>
      </c>
      <c r="D5" s="149"/>
      <c r="E5" s="81" t="s">
        <v>83</v>
      </c>
      <c r="F5" s="81" t="s">
        <v>165</v>
      </c>
      <c r="G5" s="151"/>
    </row>
    <row r="6" spans="1:9" s="3" customFormat="1" ht="28.5" customHeight="1">
      <c r="A6" s="64" t="s">
        <v>31</v>
      </c>
      <c r="B6" s="80">
        <f>SUM(B7:B15)</f>
        <v>10941</v>
      </c>
      <c r="C6" s="80">
        <f>SUM(C7:C15)</f>
        <v>9495</v>
      </c>
      <c r="D6" s="31">
        <f>ROUND(C6/B6*100,1)</f>
        <v>86.8</v>
      </c>
      <c r="E6" s="80">
        <f>SUM(E7:E15)</f>
        <v>9409</v>
      </c>
      <c r="F6" s="80">
        <f>SUM(F7:F15)</f>
        <v>8162</v>
      </c>
      <c r="G6" s="67">
        <f>ROUND(F6/E6*100,1)</f>
        <v>86.7</v>
      </c>
      <c r="I6" s="22"/>
    </row>
    <row r="7" spans="1:9" s="4" customFormat="1" ht="41.25" customHeight="1">
      <c r="A7" s="65" t="s">
        <v>32</v>
      </c>
      <c r="B7" s="96">
        <v>1711</v>
      </c>
      <c r="C7" s="71">
        <v>1472</v>
      </c>
      <c r="D7" s="86">
        <f aca="true" t="shared" si="0" ref="D7:D15">ROUND(C7/B7*100,1)</f>
        <v>86</v>
      </c>
      <c r="E7" s="96">
        <v>1471</v>
      </c>
      <c r="F7" s="71">
        <v>1275</v>
      </c>
      <c r="G7" s="67">
        <f aca="true" t="shared" si="1" ref="G7:G15">ROUND(F7/E7*100,1)</f>
        <v>86.7</v>
      </c>
      <c r="H7" s="23"/>
      <c r="I7" s="22"/>
    </row>
    <row r="8" spans="1:9" s="4" customFormat="1" ht="27" customHeight="1">
      <c r="A8" s="65" t="s">
        <v>2</v>
      </c>
      <c r="B8" s="96">
        <v>1299</v>
      </c>
      <c r="C8" s="71">
        <v>1122</v>
      </c>
      <c r="D8" s="86">
        <f t="shared" si="0"/>
        <v>86.4</v>
      </c>
      <c r="E8" s="96">
        <v>1127</v>
      </c>
      <c r="F8" s="71">
        <v>965</v>
      </c>
      <c r="G8" s="67">
        <f t="shared" si="1"/>
        <v>85.6</v>
      </c>
      <c r="H8" s="23"/>
      <c r="I8" s="22"/>
    </row>
    <row r="9" spans="1:9" ht="27" customHeight="1">
      <c r="A9" s="65" t="s">
        <v>1</v>
      </c>
      <c r="B9" s="96">
        <v>1309</v>
      </c>
      <c r="C9" s="71">
        <v>1234</v>
      </c>
      <c r="D9" s="86">
        <f t="shared" si="0"/>
        <v>94.3</v>
      </c>
      <c r="E9" s="96">
        <v>1091</v>
      </c>
      <c r="F9" s="68">
        <v>1037</v>
      </c>
      <c r="G9" s="67">
        <f t="shared" si="1"/>
        <v>95.1</v>
      </c>
      <c r="H9" s="23"/>
      <c r="I9" s="22"/>
    </row>
    <row r="10" spans="1:9" ht="27" customHeight="1">
      <c r="A10" s="65" t="s">
        <v>0</v>
      </c>
      <c r="B10" s="96">
        <v>692</v>
      </c>
      <c r="C10" s="71">
        <v>584</v>
      </c>
      <c r="D10" s="86">
        <f t="shared" si="0"/>
        <v>84.4</v>
      </c>
      <c r="E10" s="96">
        <v>603</v>
      </c>
      <c r="F10" s="68">
        <v>486</v>
      </c>
      <c r="G10" s="67">
        <f t="shared" si="1"/>
        <v>80.6</v>
      </c>
      <c r="H10" s="23"/>
      <c r="I10" s="22"/>
    </row>
    <row r="11" spans="1:9" s="15" customFormat="1" ht="31.5" customHeight="1">
      <c r="A11" s="65" t="s">
        <v>4</v>
      </c>
      <c r="B11" s="96">
        <v>1857</v>
      </c>
      <c r="C11" s="71">
        <v>1656</v>
      </c>
      <c r="D11" s="86">
        <f t="shared" si="0"/>
        <v>89.2</v>
      </c>
      <c r="E11" s="96">
        <v>1553</v>
      </c>
      <c r="F11" s="68">
        <v>1390</v>
      </c>
      <c r="G11" s="67">
        <f t="shared" si="1"/>
        <v>89.5</v>
      </c>
      <c r="H11" s="23"/>
      <c r="I11" s="22"/>
    </row>
    <row r="12" spans="1:9" ht="42" customHeight="1">
      <c r="A12" s="65" t="s">
        <v>29</v>
      </c>
      <c r="B12" s="96">
        <v>405</v>
      </c>
      <c r="C12" s="68">
        <v>374</v>
      </c>
      <c r="D12" s="86">
        <f t="shared" si="0"/>
        <v>92.3</v>
      </c>
      <c r="E12" s="96">
        <v>346</v>
      </c>
      <c r="F12" s="68">
        <v>334</v>
      </c>
      <c r="G12" s="67">
        <f t="shared" si="1"/>
        <v>96.5</v>
      </c>
      <c r="H12" s="23"/>
      <c r="I12" s="22"/>
    </row>
    <row r="13" spans="1:9" ht="30.75" customHeight="1">
      <c r="A13" s="65" t="s">
        <v>5</v>
      </c>
      <c r="B13" s="96">
        <v>1161</v>
      </c>
      <c r="C13" s="68">
        <v>912</v>
      </c>
      <c r="D13" s="86">
        <f t="shared" si="0"/>
        <v>78.6</v>
      </c>
      <c r="E13" s="96">
        <v>1013</v>
      </c>
      <c r="F13" s="68">
        <v>782</v>
      </c>
      <c r="G13" s="67">
        <f t="shared" si="1"/>
        <v>77.2</v>
      </c>
      <c r="H13" s="23"/>
      <c r="I13" s="22"/>
    </row>
    <row r="14" spans="1:9" ht="59.25" customHeight="1">
      <c r="A14" s="65" t="s">
        <v>6</v>
      </c>
      <c r="B14" s="96">
        <v>1451</v>
      </c>
      <c r="C14" s="68">
        <v>1180</v>
      </c>
      <c r="D14" s="86">
        <f t="shared" si="0"/>
        <v>81.3</v>
      </c>
      <c r="E14" s="96">
        <v>1286</v>
      </c>
      <c r="F14" s="68">
        <v>1047</v>
      </c>
      <c r="G14" s="67">
        <f t="shared" si="1"/>
        <v>81.4</v>
      </c>
      <c r="H14" s="23"/>
      <c r="I14" s="22"/>
    </row>
    <row r="15" spans="1:9" ht="27" customHeight="1">
      <c r="A15" s="65" t="s">
        <v>34</v>
      </c>
      <c r="B15" s="96">
        <v>1056</v>
      </c>
      <c r="C15" s="68">
        <v>961</v>
      </c>
      <c r="D15" s="86">
        <f t="shared" si="0"/>
        <v>91</v>
      </c>
      <c r="E15" s="96">
        <v>919</v>
      </c>
      <c r="F15" s="68">
        <v>846</v>
      </c>
      <c r="G15" s="67">
        <f t="shared" si="1"/>
        <v>92.1</v>
      </c>
      <c r="H15" s="23"/>
      <c r="I15" s="22"/>
    </row>
    <row r="16" ht="12.75">
      <c r="B16" s="24"/>
    </row>
    <row r="17" ht="12.75">
      <c r="B17" s="24"/>
    </row>
  </sheetData>
  <sheetProtection/>
  <mergeCells count="7">
    <mergeCell ref="A1:G1"/>
    <mergeCell ref="A2:G2"/>
    <mergeCell ref="A4:A5"/>
    <mergeCell ref="B4:C4"/>
    <mergeCell ref="E4:F4"/>
    <mergeCell ref="D4:D5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75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42.00390625" style="5" customWidth="1"/>
    <col min="2" max="4" width="15.7109375" style="5" customWidth="1"/>
    <col min="5" max="5" width="14.140625" style="5" customWidth="1"/>
    <col min="6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2.75" customHeight="1">
      <c r="A1" s="153" t="s">
        <v>262</v>
      </c>
      <c r="B1" s="153"/>
      <c r="C1" s="153"/>
      <c r="D1" s="153"/>
    </row>
    <row r="2" spans="1:4" s="1" customFormat="1" ht="21.75" customHeight="1">
      <c r="A2" s="109" t="s">
        <v>7</v>
      </c>
      <c r="B2" s="109"/>
      <c r="C2" s="109"/>
      <c r="D2" s="109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10"/>
      <c r="B4" s="154" t="s">
        <v>37</v>
      </c>
      <c r="C4" s="155" t="s">
        <v>38</v>
      </c>
      <c r="D4" s="156" t="s">
        <v>73</v>
      </c>
    </row>
    <row r="5" spans="1:4" s="3" customFormat="1" ht="59.25" customHeight="1">
      <c r="A5" s="110"/>
      <c r="B5" s="154"/>
      <c r="C5" s="155"/>
      <c r="D5" s="156"/>
    </row>
    <row r="6" spans="1:4" s="12" customFormat="1" ht="34.5" customHeight="1">
      <c r="A6" s="29" t="s">
        <v>31</v>
      </c>
      <c r="B6" s="73">
        <f>SUM(B9:B27)</f>
        <v>1587</v>
      </c>
      <c r="C6" s="21">
        <v>8162</v>
      </c>
      <c r="D6" s="62">
        <f>C6/B6</f>
        <v>5.1430371770636425</v>
      </c>
    </row>
    <row r="7" spans="1:4" s="12" customFormat="1" ht="24.75" customHeight="1">
      <c r="A7" s="29" t="s">
        <v>36</v>
      </c>
      <c r="B7" s="74" t="s">
        <v>39</v>
      </c>
      <c r="C7" s="62">
        <f>SUM(C9:C27)</f>
        <v>7278</v>
      </c>
      <c r="D7" s="76" t="s">
        <v>39</v>
      </c>
    </row>
    <row r="8" spans="1:4" s="12" customFormat="1" ht="31.5" customHeight="1">
      <c r="A8" s="75" t="s">
        <v>8</v>
      </c>
      <c r="B8" s="63"/>
      <c r="C8" s="62"/>
      <c r="D8" s="76"/>
    </row>
    <row r="9" spans="1:7" ht="39" customHeight="1">
      <c r="A9" s="51" t="s">
        <v>9</v>
      </c>
      <c r="B9" s="57">
        <v>39</v>
      </c>
      <c r="C9" s="57">
        <v>797</v>
      </c>
      <c r="D9" s="62">
        <f>C9/B9</f>
        <v>20.435897435897434</v>
      </c>
      <c r="E9" s="13"/>
      <c r="G9" s="14"/>
    </row>
    <row r="10" spans="1:7" ht="35.25" customHeight="1">
      <c r="A10" s="51" t="s">
        <v>10</v>
      </c>
      <c r="B10" s="57">
        <v>5</v>
      </c>
      <c r="C10" s="57">
        <v>73</v>
      </c>
      <c r="D10" s="62">
        <f>C10/B10</f>
        <v>14.6</v>
      </c>
      <c r="E10" s="13"/>
      <c r="G10" s="14"/>
    </row>
    <row r="11" spans="1:7" s="15" customFormat="1" ht="20.25" customHeight="1">
      <c r="A11" s="51" t="s">
        <v>11</v>
      </c>
      <c r="B11" s="57">
        <v>320</v>
      </c>
      <c r="C11" s="57">
        <v>1260</v>
      </c>
      <c r="D11" s="62">
        <f aca="true" t="shared" si="0" ref="D11:D27">C11/B11</f>
        <v>3.9375</v>
      </c>
      <c r="E11" s="13"/>
      <c r="F11" s="5"/>
      <c r="G11" s="14"/>
    </row>
    <row r="12" spans="1:9" ht="36" customHeight="1">
      <c r="A12" s="51" t="s">
        <v>12</v>
      </c>
      <c r="B12" s="52">
        <v>25</v>
      </c>
      <c r="C12" s="52">
        <v>214</v>
      </c>
      <c r="D12" s="62">
        <f t="shared" si="0"/>
        <v>8.56</v>
      </c>
      <c r="E12" s="13"/>
      <c r="G12" s="14"/>
      <c r="I12" s="16"/>
    </row>
    <row r="13" spans="1:7" ht="30" customHeight="1">
      <c r="A13" s="51" t="s">
        <v>13</v>
      </c>
      <c r="B13" s="52">
        <v>25</v>
      </c>
      <c r="C13" s="52">
        <v>85</v>
      </c>
      <c r="D13" s="62">
        <f t="shared" si="0"/>
        <v>3.4</v>
      </c>
      <c r="E13" s="13"/>
      <c r="G13" s="14"/>
    </row>
    <row r="14" spans="1:7" ht="19.5" customHeight="1">
      <c r="A14" s="51" t="s">
        <v>14</v>
      </c>
      <c r="B14" s="52">
        <v>85</v>
      </c>
      <c r="C14" s="52">
        <v>334</v>
      </c>
      <c r="D14" s="62">
        <f t="shared" si="0"/>
        <v>3.929411764705882</v>
      </c>
      <c r="E14" s="13"/>
      <c r="G14" s="34"/>
    </row>
    <row r="15" spans="1:7" ht="36" customHeight="1">
      <c r="A15" s="51" t="s">
        <v>15</v>
      </c>
      <c r="B15" s="52">
        <v>365</v>
      </c>
      <c r="C15" s="52">
        <v>1283</v>
      </c>
      <c r="D15" s="62">
        <f t="shared" si="0"/>
        <v>3.515068493150685</v>
      </c>
      <c r="E15" s="13"/>
      <c r="G15" s="14"/>
    </row>
    <row r="16" spans="1:7" ht="34.5" customHeight="1">
      <c r="A16" s="51" t="s">
        <v>16</v>
      </c>
      <c r="B16" s="52">
        <v>152</v>
      </c>
      <c r="C16" s="52">
        <v>302</v>
      </c>
      <c r="D16" s="62">
        <f t="shared" si="0"/>
        <v>1.986842105263158</v>
      </c>
      <c r="E16" s="13"/>
      <c r="G16" s="14"/>
    </row>
    <row r="17" spans="1:7" ht="35.25" customHeight="1">
      <c r="A17" s="51" t="s">
        <v>17</v>
      </c>
      <c r="B17" s="52">
        <v>162</v>
      </c>
      <c r="C17" s="52">
        <v>261</v>
      </c>
      <c r="D17" s="62">
        <f t="shared" si="0"/>
        <v>1.6111111111111112</v>
      </c>
      <c r="E17" s="13"/>
      <c r="G17" s="14"/>
    </row>
    <row r="18" spans="1:7" ht="24" customHeight="1">
      <c r="A18" s="51" t="s">
        <v>18</v>
      </c>
      <c r="B18" s="52">
        <v>22</v>
      </c>
      <c r="C18" s="52">
        <v>87</v>
      </c>
      <c r="D18" s="62">
        <f t="shared" si="0"/>
        <v>3.9545454545454546</v>
      </c>
      <c r="E18" s="13"/>
      <c r="G18" s="14"/>
    </row>
    <row r="19" spans="1:7" ht="17.25" customHeight="1">
      <c r="A19" s="51" t="s">
        <v>19</v>
      </c>
      <c r="B19" s="52">
        <v>10</v>
      </c>
      <c r="C19" s="52">
        <v>173</v>
      </c>
      <c r="D19" s="62">
        <f t="shared" si="0"/>
        <v>17.3</v>
      </c>
      <c r="E19" s="13"/>
      <c r="G19" s="14"/>
    </row>
    <row r="20" spans="1:7" ht="18" customHeight="1">
      <c r="A20" s="51" t="s">
        <v>20</v>
      </c>
      <c r="B20" s="52">
        <v>16</v>
      </c>
      <c r="C20" s="52">
        <v>34</v>
      </c>
      <c r="D20" s="62">
        <f t="shared" si="0"/>
        <v>2.125</v>
      </c>
      <c r="E20" s="13"/>
      <c r="G20" s="14"/>
    </row>
    <row r="21" spans="1:7" ht="32.25" customHeight="1">
      <c r="A21" s="51" t="s">
        <v>21</v>
      </c>
      <c r="B21" s="52">
        <v>25</v>
      </c>
      <c r="C21" s="52">
        <v>216</v>
      </c>
      <c r="D21" s="62">
        <f t="shared" si="0"/>
        <v>8.64</v>
      </c>
      <c r="E21" s="13"/>
      <c r="G21" s="35"/>
    </row>
    <row r="22" spans="1:7" ht="35.25" customHeight="1">
      <c r="A22" s="51" t="s">
        <v>22</v>
      </c>
      <c r="B22" s="52">
        <v>63</v>
      </c>
      <c r="C22" s="52">
        <v>144</v>
      </c>
      <c r="D22" s="62">
        <f t="shared" si="0"/>
        <v>2.2857142857142856</v>
      </c>
      <c r="E22" s="13"/>
      <c r="G22" s="14"/>
    </row>
    <row r="23" spans="1:7" ht="33" customHeight="1">
      <c r="A23" s="51" t="s">
        <v>23</v>
      </c>
      <c r="B23" s="52">
        <v>56</v>
      </c>
      <c r="C23" s="52">
        <v>1059</v>
      </c>
      <c r="D23" s="62">
        <f t="shared" si="0"/>
        <v>18.910714285714285</v>
      </c>
      <c r="E23" s="13"/>
      <c r="G23" s="14"/>
    </row>
    <row r="24" spans="1:7" ht="19.5" customHeight="1">
      <c r="A24" s="51" t="s">
        <v>24</v>
      </c>
      <c r="B24" s="52">
        <v>80</v>
      </c>
      <c r="C24" s="52">
        <v>210</v>
      </c>
      <c r="D24" s="62">
        <f t="shared" si="0"/>
        <v>2.625</v>
      </c>
      <c r="E24" s="13"/>
      <c r="G24" s="14"/>
    </row>
    <row r="25" spans="1:7" ht="30.75" customHeight="1">
      <c r="A25" s="51" t="s">
        <v>25</v>
      </c>
      <c r="B25" s="52">
        <v>107</v>
      </c>
      <c r="C25" s="52">
        <v>605</v>
      </c>
      <c r="D25" s="62">
        <f t="shared" si="0"/>
        <v>5.654205607476635</v>
      </c>
      <c r="E25" s="13"/>
      <c r="G25" s="14"/>
    </row>
    <row r="26" spans="1:7" ht="22.5" customHeight="1">
      <c r="A26" s="51" t="s">
        <v>26</v>
      </c>
      <c r="B26" s="52">
        <v>9</v>
      </c>
      <c r="C26" s="52">
        <v>50</v>
      </c>
      <c r="D26" s="62">
        <f t="shared" si="0"/>
        <v>5.555555555555555</v>
      </c>
      <c r="E26" s="13"/>
      <c r="G26" s="14"/>
    </row>
    <row r="27" spans="1:7" ht="22.5" customHeight="1">
      <c r="A27" s="51" t="s">
        <v>27</v>
      </c>
      <c r="B27" s="52">
        <v>21</v>
      </c>
      <c r="C27" s="52">
        <v>91</v>
      </c>
      <c r="D27" s="62">
        <f t="shared" si="0"/>
        <v>4.333333333333333</v>
      </c>
      <c r="E27" s="13"/>
      <c r="G27" s="14"/>
    </row>
    <row r="28" spans="1:7" ht="21.75" customHeight="1">
      <c r="A28" s="152"/>
      <c r="B28" s="152"/>
      <c r="C28" s="6"/>
      <c r="D28" s="6"/>
      <c r="G28" s="14"/>
    </row>
    <row r="29" spans="1:7" ht="15.75">
      <c r="A29" s="6"/>
      <c r="B29" s="6"/>
      <c r="C29" s="6"/>
      <c r="D29" s="6"/>
      <c r="G29" s="14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2019-03-12T11:51:17Z</dcterms:modified>
  <cp:category/>
  <cp:version/>
  <cp:contentType/>
  <cp:contentStatus/>
</cp:coreProperties>
</file>