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1"/>
  </bookViews>
  <sheets>
    <sheet name="ТАБО" sheetId="1" r:id="rId1"/>
    <sheet name="0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'01'!$A:$A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'01'!$A$1:$K$24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<sst xmlns="http://schemas.openxmlformats.org/spreadsheetml/2006/main" count="58" uniqueCount="50">
  <si>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</si>
  <si>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</si>
  <si>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</si>
  <si>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</si>
  <si>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</si>
  <si>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</si>
  <si>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</si>
  <si>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</si>
  <si>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</si>
  <si>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</si>
  <si>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</si>
  <si>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</si>
  <si>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</si>
  <si>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</si>
  <si>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</si>
  <si>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</si>
  <si>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</si>
  <si>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</si>
  <si>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</si>
  <si>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осіб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</si>
  <si>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</si>
  <si>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</si>
  <si>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</si>
  <si>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</si>
  <si>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</si>
  <si>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</si>
  <si>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</si>
  <si>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</si>
  <si>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</si>
  <si>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</si>
  <si>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</si>
  <si>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</si>
  <si>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</si>
  <si>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</si>
  <si>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</si>
  <si>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</si>
  <si>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</si>
  <si>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</si>
  <si>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безробітних охоплених профорієн-таційними послугами</t>
  </si>
  <si>
    <t>Проходили профнав-чання</t>
  </si>
  <si>
    <t xml:space="preserve"> молоді у віці до 35 років в Івано-Франківській області</t>
  </si>
  <si>
    <t>молоді у віці до 35 років у січні - травні 2017 року</t>
  </si>
  <si>
    <t>січень -травень 2016 р.</t>
  </si>
  <si>
    <t>січень-травень 2017 р.</t>
  </si>
  <si>
    <t>на 1 червня  2016 р.</t>
  </si>
  <si>
    <t>на 1 червня  2017 р.</t>
  </si>
  <si>
    <t>-</t>
  </si>
  <si>
    <t xml:space="preserve">      + (-)      осіб</t>
  </si>
  <si>
    <t xml:space="preserve">Інформація щодо надання послуг службою зайнятості Івано-Франківської області </t>
  </si>
  <si>
    <t>Інформація про надання послуг державною службою зайнятості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</si>
</sst>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3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68" fontId="22" fillId="0" borderId="3" xfId="414" applyNumberFormat="1" applyFont="1" applyFill="1" applyBorder="1" applyAlignment="1">
      <alignment horizontal="center" vertical="center"/>
      <protection/>
    </xf>
    <xf numFmtId="3" fontId="63" fillId="0" borderId="0" xfId="419" applyNumberFormat="1" applyFont="1" applyFill="1">
      <alignment/>
      <protection/>
    </xf>
    <xf numFmtId="0" fontId="63" fillId="0" borderId="0" xfId="419" applyFont="1" applyFill="1">
      <alignment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1" fontId="22" fillId="0" borderId="3" xfId="414" applyNumberFormat="1" applyFont="1" applyFill="1" applyBorder="1" applyAlignment="1">
      <alignment horizontal="center" vertical="center" wrapText="1"/>
      <protection/>
    </xf>
    <xf numFmtId="1" fontId="27" fillId="0" borderId="0" xfId="405" applyNumberFormat="1" applyFont="1" applyFill="1" applyBorder="1" applyAlignment="1" applyProtection="1">
      <alignment horizontal="right" vertical="center"/>
      <protection locked="0"/>
    </xf>
    <xf numFmtId="1" fontId="52" fillId="0" borderId="3" xfId="405" applyNumberFormat="1" applyFont="1" applyFill="1" applyBorder="1" applyAlignment="1" applyProtection="1">
      <alignment horizontal="center" vertical="center" wrapText="1"/>
      <protection/>
    </xf>
    <xf numFmtId="1" fontId="52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405" applyNumberFormat="1" applyFont="1" applyFill="1" applyBorder="1" applyAlignment="1" applyProtection="1">
      <alignment horizontal="center" vertical="center"/>
      <protection/>
    </xf>
    <xf numFmtId="1" fontId="20" fillId="0" borderId="0" xfId="405" applyNumberFormat="1" applyFont="1" applyFill="1" applyAlignment="1" applyProtection="1">
      <alignment vertical="center"/>
      <protection locked="0"/>
    </xf>
    <xf numFmtId="1" fontId="23" fillId="0" borderId="3" xfId="418" applyNumberFormat="1" applyFont="1" applyFill="1" applyBorder="1" applyAlignment="1" applyProtection="1">
      <alignment horizontal="left" vertical="center" wrapText="1"/>
      <protection locked="0"/>
    </xf>
    <xf numFmtId="0" fontId="27" fillId="0" borderId="3" xfId="373" applyNumberFormat="1" applyFont="1" applyFill="1" applyBorder="1" applyAlignment="1" applyProtection="1">
      <alignment horizontal="left" vertical="center"/>
      <protection/>
    </xf>
    <xf numFmtId="3" fontId="23" fillId="0" borderId="3" xfId="405" applyNumberFormat="1" applyFont="1" applyFill="1" applyBorder="1" applyAlignment="1" applyProtection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1" fontId="27" fillId="5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414" applyNumberFormat="1" applyFont="1" applyFill="1" applyBorder="1" applyAlignment="1">
      <alignment horizontal="center" vertical="center"/>
      <protection/>
    </xf>
    <xf numFmtId="0" fontId="64" fillId="0" borderId="3" xfId="0" applyFont="1" applyBorder="1" applyAlignment="1">
      <alignment horizontal="center" vertical="center"/>
    </xf>
    <xf numFmtId="0" fontId="53" fillId="0" borderId="3" xfId="421" applyFont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50" fillId="0" borderId="24" xfId="414" applyFont="1" applyFill="1" applyBorder="1" applyAlignment="1">
      <alignment horizontal="center" vertical="center" wrapText="1"/>
      <protection/>
    </xf>
    <xf numFmtId="0" fontId="50" fillId="0" borderId="25" xfId="414" applyFont="1" applyFill="1" applyBorder="1" applyAlignment="1">
      <alignment horizontal="center" vertical="center" wrapText="1"/>
      <protection/>
    </xf>
    <xf numFmtId="0" fontId="50" fillId="0" borderId="26" xfId="414" applyFont="1" applyFill="1" applyBorder="1" applyAlignment="1">
      <alignment horizontal="center" vertical="center" wrapText="1"/>
      <protection/>
    </xf>
    <xf numFmtId="0" fontId="50" fillId="0" borderId="27" xfId="414" applyFont="1" applyFill="1" applyBorder="1" applyAlignment="1">
      <alignment horizontal="center" vertical="center" wrapText="1"/>
      <protection/>
    </xf>
    <xf numFmtId="0" fontId="50" fillId="0" borderId="23" xfId="414" applyFont="1" applyFill="1" applyBorder="1" applyAlignment="1">
      <alignment horizontal="center" vertical="center" wrapText="1"/>
      <protection/>
    </xf>
    <xf numFmtId="0" fontId="50" fillId="0" borderId="28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8" fillId="0" borderId="29" xfId="414" applyFont="1" applyFill="1" applyBorder="1" applyAlignment="1">
      <alignment horizontal="center" vertical="center"/>
      <protection/>
    </xf>
    <xf numFmtId="0" fontId="28" fillId="0" borderId="30" xfId="414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1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1" fontId="22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Табл_молодь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C7" sqref="C7"/>
    </sheetView>
  </sheetViews>
  <sheetFormatPr defaultColWidth="8.00390625" defaultRowHeight="15"/>
  <cols>
    <col min="1" max="1" width="69.7109375" style="18" customWidth="1"/>
    <col min="2" max="2" width="24.28125" style="36" customWidth="1"/>
    <col min="3" max="3" width="23.8515625" style="36" customWidth="1"/>
    <col min="4" max="4" width="11.8515625" style="18" customWidth="1"/>
    <col min="5" max="5" width="15.57421875" style="18" customWidth="1"/>
    <col min="6" max="16384" width="8.00390625" style="18" customWidth="1"/>
  </cols>
  <sheetData>
    <row r="1" spans="1:5" ht="22.5">
      <c r="A1" s="64" t="s">
        <v>49</v>
      </c>
      <c r="B1" s="64"/>
      <c r="C1" s="64"/>
      <c r="D1" s="64"/>
      <c r="E1" s="64"/>
    </row>
    <row r="2" spans="1:5" ht="22.5">
      <c r="A2" s="65" t="s">
        <v>40</v>
      </c>
      <c r="B2" s="65"/>
      <c r="C2" s="65"/>
      <c r="D2" s="65"/>
      <c r="E2" s="65"/>
    </row>
    <row r="3" spans="1:5" s="22" customFormat="1" ht="18" customHeight="1">
      <c r="A3" s="19"/>
      <c r="B3" s="20"/>
      <c r="C3" s="21"/>
      <c r="D3" s="21"/>
      <c r="E3" s="21" t="s">
        <v>19</v>
      </c>
    </row>
    <row r="4" spans="1:5" s="22" customFormat="1" ht="23.25" customHeight="1">
      <c r="A4" s="61" t="s">
        <v>8</v>
      </c>
      <c r="B4" s="66" t="s">
        <v>42</v>
      </c>
      <c r="C4" s="66" t="s">
        <v>43</v>
      </c>
      <c r="D4" s="54" t="s">
        <v>9</v>
      </c>
      <c r="E4" s="54"/>
    </row>
    <row r="5" spans="1:5" s="22" customFormat="1" ht="40.5">
      <c r="A5" s="61"/>
      <c r="B5" s="67"/>
      <c r="C5" s="67"/>
      <c r="D5" s="23" t="s">
        <v>10</v>
      </c>
      <c r="E5" s="24" t="s">
        <v>47</v>
      </c>
    </row>
    <row r="6" spans="1:5" s="27" customFormat="1" ht="12" customHeight="1">
      <c r="A6" s="25" t="s">
        <v>0</v>
      </c>
      <c r="B6" s="26">
        <v>1</v>
      </c>
      <c r="C6" s="26">
        <v>2</v>
      </c>
      <c r="D6" s="26">
        <v>3</v>
      </c>
      <c r="E6" s="26">
        <v>4</v>
      </c>
    </row>
    <row r="7" spans="1:5" s="22" customFormat="1" ht="29.25" customHeight="1">
      <c r="A7" s="28" t="s">
        <v>11</v>
      </c>
      <c r="B7" s="37">
        <v>10883</v>
      </c>
      <c r="C7" s="38">
        <v>8675</v>
      </c>
      <c r="D7" s="29">
        <f aca="true" t="shared" si="0" ref="D7:D12">C7/B7*100</f>
        <v>79.71147661490397</v>
      </c>
      <c r="E7" s="48">
        <f aca="true" t="shared" si="1" ref="E7:E12">C7-B7</f>
        <v>-2208</v>
      </c>
    </row>
    <row r="8" spans="1:7" s="22" customFormat="1" ht="40.5">
      <c r="A8" s="30" t="s">
        <v>12</v>
      </c>
      <c r="B8" s="37">
        <v>6101</v>
      </c>
      <c r="C8" s="38">
        <v>6647</v>
      </c>
      <c r="D8" s="29">
        <f t="shared" si="0"/>
        <v>108.94935256515326</v>
      </c>
      <c r="E8" s="48">
        <f t="shared" si="1"/>
        <v>546</v>
      </c>
      <c r="G8" s="31"/>
    </row>
    <row r="9" spans="1:7" s="22" customFormat="1" ht="64.5" customHeight="1">
      <c r="A9" s="30" t="s">
        <v>5</v>
      </c>
      <c r="B9" s="37">
        <v>127</v>
      </c>
      <c r="C9" s="38">
        <v>249</v>
      </c>
      <c r="D9" s="29">
        <f t="shared" si="0"/>
        <v>196.06299212598427</v>
      </c>
      <c r="E9" s="48">
        <f t="shared" si="1"/>
        <v>122</v>
      </c>
      <c r="G9" s="31"/>
    </row>
    <row r="10" spans="1:9" s="22" customFormat="1" ht="27.75" customHeight="1">
      <c r="A10" s="32" t="s">
        <v>13</v>
      </c>
      <c r="B10" s="37">
        <v>1038</v>
      </c>
      <c r="C10" s="38">
        <v>1201</v>
      </c>
      <c r="D10" s="29">
        <f t="shared" si="0"/>
        <v>115.70327552986512</v>
      </c>
      <c r="E10" s="48">
        <f t="shared" si="1"/>
        <v>163</v>
      </c>
      <c r="I10" s="31"/>
    </row>
    <row r="11" spans="1:5" s="22" customFormat="1" ht="48" customHeight="1">
      <c r="A11" s="32" t="s">
        <v>2</v>
      </c>
      <c r="B11" s="37">
        <v>1588</v>
      </c>
      <c r="C11" s="38">
        <v>1514</v>
      </c>
      <c r="D11" s="29">
        <f t="shared" si="0"/>
        <v>95.34005037783375</v>
      </c>
      <c r="E11" s="48">
        <f t="shared" si="1"/>
        <v>-74</v>
      </c>
    </row>
    <row r="12" spans="1:6" s="22" customFormat="1" ht="45.75" customHeight="1">
      <c r="A12" s="32" t="s">
        <v>14</v>
      </c>
      <c r="B12" s="37">
        <v>9304</v>
      </c>
      <c r="C12" s="38">
        <v>7615</v>
      </c>
      <c r="D12" s="29">
        <f t="shared" si="0"/>
        <v>81.84651762682718</v>
      </c>
      <c r="E12" s="48">
        <f t="shared" si="1"/>
        <v>-1689</v>
      </c>
      <c r="F12" s="31"/>
    </row>
    <row r="13" spans="1:6" s="22" customFormat="1" ht="12.75">
      <c r="A13" s="55" t="s">
        <v>15</v>
      </c>
      <c r="B13" s="56"/>
      <c r="C13" s="56"/>
      <c r="D13" s="56"/>
      <c r="E13" s="57"/>
      <c r="F13" s="31"/>
    </row>
    <row r="14" spans="1:6" s="22" customFormat="1" ht="12.75">
      <c r="A14" s="58"/>
      <c r="B14" s="59"/>
      <c r="C14" s="59"/>
      <c r="D14" s="59"/>
      <c r="E14" s="60"/>
      <c r="F14" s="31"/>
    </row>
    <row r="15" spans="1:5" s="22" customFormat="1" ht="20.25">
      <c r="A15" s="61" t="s">
        <v>8</v>
      </c>
      <c r="B15" s="61" t="s">
        <v>44</v>
      </c>
      <c r="C15" s="61" t="s">
        <v>45</v>
      </c>
      <c r="D15" s="62" t="s">
        <v>9</v>
      </c>
      <c r="E15" s="63"/>
    </row>
    <row r="16" spans="1:5" ht="36.75" customHeight="1">
      <c r="A16" s="61"/>
      <c r="B16" s="61"/>
      <c r="C16" s="61"/>
      <c r="D16" s="23" t="s">
        <v>10</v>
      </c>
      <c r="E16" s="24" t="s">
        <v>47</v>
      </c>
    </row>
    <row r="17" spans="1:5" ht="33" customHeight="1">
      <c r="A17" s="33" t="s">
        <v>11</v>
      </c>
      <c r="B17" s="39">
        <v>5321</v>
      </c>
      <c r="C17" s="39">
        <v>4101</v>
      </c>
      <c r="D17" s="34">
        <f>ROUND(C17/B17*100,1)</f>
        <v>77.1</v>
      </c>
      <c r="E17" s="51">
        <f>C17-B17</f>
        <v>-1220</v>
      </c>
    </row>
    <row r="18" spans="1:5" ht="32.25" customHeight="1">
      <c r="A18" s="33" t="s">
        <v>16</v>
      </c>
      <c r="B18" s="39">
        <v>0</v>
      </c>
      <c r="C18" s="39">
        <v>2</v>
      </c>
      <c r="D18" s="34" t="s">
        <v>46</v>
      </c>
      <c r="E18" s="51">
        <f>C18-B18</f>
        <v>2</v>
      </c>
    </row>
    <row r="19" spans="1:5" ht="24" customHeight="1">
      <c r="A19" s="33" t="s">
        <v>17</v>
      </c>
      <c r="B19" s="39">
        <v>4229</v>
      </c>
      <c r="C19" s="39">
        <v>3264</v>
      </c>
      <c r="D19" s="34">
        <f>ROUND(C19/B19*100,1)</f>
        <v>77.2</v>
      </c>
      <c r="E19" s="51">
        <f>C19-B19</f>
        <v>-965</v>
      </c>
    </row>
    <row r="20" spans="2:3" ht="12.75">
      <c r="B20" s="35"/>
      <c r="C20" s="35"/>
    </row>
    <row r="21" ht="12.75">
      <c r="C21" s="35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tabSelected="1" view="pageBreakPreview" zoomScaleNormal="85" zoomScaleSheetLayoutView="100" zoomScalePageLayoutView="0" workbookViewId="0" topLeftCell="A1">
      <selection activeCell="J21" sqref="J21"/>
    </sheetView>
  </sheetViews>
  <sheetFormatPr defaultColWidth="7.421875" defaultRowHeight="15"/>
  <cols>
    <col min="1" max="1" width="19.00390625" style="15" customWidth="1"/>
    <col min="2" max="2" width="12.57421875" style="11" customWidth="1"/>
    <col min="3" max="3" width="13.8515625" style="11" customWidth="1"/>
    <col min="4" max="4" width="12.28125" style="12" customWidth="1"/>
    <col min="5" max="5" width="17.421875" style="11" customWidth="1"/>
    <col min="6" max="6" width="11.00390625" style="11" customWidth="1"/>
    <col min="7" max="7" width="13.57421875" style="12" customWidth="1"/>
    <col min="8" max="8" width="11.7109375" style="12" customWidth="1"/>
    <col min="9" max="9" width="12.28125" style="11" customWidth="1"/>
    <col min="10" max="10" width="9.28125" style="12" customWidth="1"/>
    <col min="11" max="11" width="11.5742187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6" customFormat="1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6" customFormat="1" ht="23.2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6" customFormat="1" ht="23.25" customHeight="1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1" customFormat="1" ht="11.25" customHeight="1">
      <c r="A4" s="14"/>
      <c r="B4" s="7"/>
      <c r="C4" s="7"/>
      <c r="D4" s="8"/>
      <c r="E4" s="7"/>
      <c r="F4" s="7"/>
      <c r="G4" s="5"/>
      <c r="H4" s="7"/>
      <c r="I4" s="9"/>
      <c r="J4" s="10"/>
      <c r="K4" s="6"/>
    </row>
    <row r="5" spans="1:11" s="3" customFormat="1" ht="107.25" customHeight="1">
      <c r="A5" s="17"/>
      <c r="B5" s="41" t="s">
        <v>1</v>
      </c>
      <c r="C5" s="41" t="s">
        <v>4</v>
      </c>
      <c r="D5" s="41" t="s">
        <v>18</v>
      </c>
      <c r="E5" s="41" t="s">
        <v>5</v>
      </c>
      <c r="F5" s="41" t="s">
        <v>39</v>
      </c>
      <c r="G5" s="41" t="s">
        <v>2</v>
      </c>
      <c r="H5" s="41" t="s">
        <v>38</v>
      </c>
      <c r="I5" s="42" t="s">
        <v>3</v>
      </c>
      <c r="J5" s="42" t="s">
        <v>7</v>
      </c>
      <c r="K5" s="41" t="s">
        <v>6</v>
      </c>
    </row>
    <row r="6" spans="1:11" s="44" customFormat="1" ht="15.75" customHeight="1">
      <c r="A6" s="43" t="s">
        <v>0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</row>
    <row r="7" spans="1:11" s="4" customFormat="1" ht="18" customHeight="1">
      <c r="A7" s="45" t="s">
        <v>20</v>
      </c>
      <c r="B7" s="47">
        <f>SUM(B8:B24)</f>
        <v>8675</v>
      </c>
      <c r="C7" s="47">
        <f aca="true" t="shared" si="0" ref="C7:K7">SUM(C8:C24)</f>
        <v>6647</v>
      </c>
      <c r="D7" s="47">
        <f t="shared" si="0"/>
        <v>6</v>
      </c>
      <c r="E7" s="47">
        <f t="shared" si="0"/>
        <v>249</v>
      </c>
      <c r="F7" s="47">
        <f t="shared" si="0"/>
        <v>1201</v>
      </c>
      <c r="G7" s="47">
        <f t="shared" si="0"/>
        <v>1514</v>
      </c>
      <c r="H7" s="47">
        <f t="shared" si="0"/>
        <v>7615</v>
      </c>
      <c r="I7" s="47">
        <f t="shared" si="0"/>
        <v>4101</v>
      </c>
      <c r="J7" s="47">
        <f t="shared" si="0"/>
        <v>1</v>
      </c>
      <c r="K7" s="47">
        <f t="shared" si="0"/>
        <v>3264</v>
      </c>
    </row>
    <row r="8" spans="1:12" s="40" customFormat="1" ht="18" customHeight="1">
      <c r="A8" s="46" t="s">
        <v>21</v>
      </c>
      <c r="B8" s="49">
        <v>183</v>
      </c>
      <c r="C8" s="50">
        <v>180</v>
      </c>
      <c r="D8" s="49">
        <v>1</v>
      </c>
      <c r="E8" s="49">
        <v>0</v>
      </c>
      <c r="F8" s="49">
        <v>20</v>
      </c>
      <c r="G8" s="50">
        <v>18</v>
      </c>
      <c r="H8" s="52">
        <v>172</v>
      </c>
      <c r="I8" s="49">
        <v>95</v>
      </c>
      <c r="J8" s="53">
        <v>0</v>
      </c>
      <c r="K8" s="49">
        <v>81</v>
      </c>
      <c r="L8" s="4"/>
    </row>
    <row r="9" spans="1:12" s="40" customFormat="1" ht="18" customHeight="1">
      <c r="A9" s="46" t="s">
        <v>22</v>
      </c>
      <c r="B9" s="49">
        <v>1367</v>
      </c>
      <c r="C9" s="50">
        <v>627</v>
      </c>
      <c r="D9" s="49">
        <v>0</v>
      </c>
      <c r="E9" s="49">
        <v>11</v>
      </c>
      <c r="F9" s="49">
        <v>215</v>
      </c>
      <c r="G9" s="50">
        <v>72</v>
      </c>
      <c r="H9" s="52">
        <v>1095</v>
      </c>
      <c r="I9" s="49">
        <v>687</v>
      </c>
      <c r="J9" s="53">
        <v>0</v>
      </c>
      <c r="K9" s="49">
        <v>575</v>
      </c>
      <c r="L9" s="4"/>
    </row>
    <row r="10" spans="1:12" s="40" customFormat="1" ht="18" customHeight="1">
      <c r="A10" s="46" t="s">
        <v>23</v>
      </c>
      <c r="B10" s="49">
        <v>267</v>
      </c>
      <c r="C10" s="50">
        <v>329</v>
      </c>
      <c r="D10" s="49">
        <v>1</v>
      </c>
      <c r="E10" s="49">
        <v>19</v>
      </c>
      <c r="F10" s="49">
        <v>24</v>
      </c>
      <c r="G10" s="50">
        <v>17</v>
      </c>
      <c r="H10" s="52">
        <v>247</v>
      </c>
      <c r="I10" s="49">
        <v>148</v>
      </c>
      <c r="J10" s="53">
        <v>0</v>
      </c>
      <c r="K10" s="49">
        <v>119</v>
      </c>
      <c r="L10" s="4"/>
    </row>
    <row r="11" spans="1:12" s="40" customFormat="1" ht="18" customHeight="1">
      <c r="A11" s="46" t="s">
        <v>24</v>
      </c>
      <c r="B11" s="49">
        <v>524</v>
      </c>
      <c r="C11" s="50">
        <v>267</v>
      </c>
      <c r="D11" s="49">
        <v>0</v>
      </c>
      <c r="E11" s="49">
        <v>4</v>
      </c>
      <c r="F11" s="49">
        <v>50</v>
      </c>
      <c r="G11" s="50">
        <v>56</v>
      </c>
      <c r="H11" s="52">
        <v>462</v>
      </c>
      <c r="I11" s="49">
        <v>250</v>
      </c>
      <c r="J11" s="53">
        <v>0</v>
      </c>
      <c r="K11" s="49">
        <v>196</v>
      </c>
      <c r="L11" s="4"/>
    </row>
    <row r="12" spans="1:12" s="40" customFormat="1" ht="18" customHeight="1">
      <c r="A12" s="46" t="s">
        <v>25</v>
      </c>
      <c r="B12" s="49">
        <v>411</v>
      </c>
      <c r="C12" s="50">
        <v>191</v>
      </c>
      <c r="D12" s="49">
        <v>0</v>
      </c>
      <c r="E12" s="49">
        <v>6</v>
      </c>
      <c r="F12" s="49">
        <v>34</v>
      </c>
      <c r="G12" s="50">
        <v>79</v>
      </c>
      <c r="H12" s="52">
        <v>372</v>
      </c>
      <c r="I12" s="49">
        <v>237</v>
      </c>
      <c r="J12" s="53">
        <v>0</v>
      </c>
      <c r="K12" s="49">
        <v>210</v>
      </c>
      <c r="L12" s="4"/>
    </row>
    <row r="13" spans="1:12" s="40" customFormat="1" ht="18" customHeight="1">
      <c r="A13" s="46" t="s">
        <v>26</v>
      </c>
      <c r="B13" s="49">
        <v>260</v>
      </c>
      <c r="C13" s="50">
        <v>324</v>
      </c>
      <c r="D13" s="49">
        <v>0</v>
      </c>
      <c r="E13" s="49">
        <v>2</v>
      </c>
      <c r="F13" s="49">
        <v>13</v>
      </c>
      <c r="G13" s="50">
        <v>46</v>
      </c>
      <c r="H13" s="52">
        <v>228</v>
      </c>
      <c r="I13" s="49">
        <v>121</v>
      </c>
      <c r="J13" s="53">
        <v>0</v>
      </c>
      <c r="K13" s="49">
        <v>101</v>
      </c>
      <c r="L13" s="4"/>
    </row>
    <row r="14" spans="1:12" s="40" customFormat="1" ht="18" customHeight="1">
      <c r="A14" s="46" t="s">
        <v>27</v>
      </c>
      <c r="B14" s="49">
        <v>324</v>
      </c>
      <c r="C14" s="50">
        <v>245</v>
      </c>
      <c r="D14" s="49">
        <v>0</v>
      </c>
      <c r="E14" s="49">
        <v>7</v>
      </c>
      <c r="F14" s="49">
        <v>48</v>
      </c>
      <c r="G14" s="50">
        <v>65</v>
      </c>
      <c r="H14" s="52">
        <v>311</v>
      </c>
      <c r="I14" s="49">
        <v>127</v>
      </c>
      <c r="J14" s="53">
        <v>0</v>
      </c>
      <c r="K14" s="49">
        <v>97</v>
      </c>
      <c r="L14" s="4"/>
    </row>
    <row r="15" spans="1:12" s="40" customFormat="1" ht="18" customHeight="1">
      <c r="A15" s="46" t="s">
        <v>28</v>
      </c>
      <c r="B15" s="49">
        <v>457</v>
      </c>
      <c r="C15" s="50">
        <v>440</v>
      </c>
      <c r="D15" s="49">
        <v>1</v>
      </c>
      <c r="E15" s="49">
        <v>19</v>
      </c>
      <c r="F15" s="49">
        <v>117</v>
      </c>
      <c r="G15" s="50">
        <v>128</v>
      </c>
      <c r="H15" s="52">
        <v>417</v>
      </c>
      <c r="I15" s="49">
        <v>194</v>
      </c>
      <c r="J15" s="53">
        <v>0</v>
      </c>
      <c r="K15" s="49">
        <v>150</v>
      </c>
      <c r="L15" s="4"/>
    </row>
    <row r="16" spans="1:12" s="40" customFormat="1" ht="18" customHeight="1">
      <c r="A16" s="46" t="s">
        <v>29</v>
      </c>
      <c r="B16" s="49">
        <v>661</v>
      </c>
      <c r="C16" s="50">
        <v>410</v>
      </c>
      <c r="D16" s="49">
        <v>1</v>
      </c>
      <c r="E16" s="49">
        <v>29</v>
      </c>
      <c r="F16" s="49">
        <v>159</v>
      </c>
      <c r="G16" s="50">
        <v>171</v>
      </c>
      <c r="H16" s="52">
        <v>590</v>
      </c>
      <c r="I16" s="49">
        <v>278</v>
      </c>
      <c r="J16" s="53">
        <v>0</v>
      </c>
      <c r="K16" s="49">
        <v>225</v>
      </c>
      <c r="L16" s="4"/>
    </row>
    <row r="17" spans="1:12" s="40" customFormat="1" ht="18" customHeight="1">
      <c r="A17" s="46" t="s">
        <v>30</v>
      </c>
      <c r="B17" s="49">
        <v>846</v>
      </c>
      <c r="C17" s="50">
        <v>435</v>
      </c>
      <c r="D17" s="49">
        <v>1</v>
      </c>
      <c r="E17" s="49">
        <v>27</v>
      </c>
      <c r="F17" s="49">
        <v>66</v>
      </c>
      <c r="G17" s="50">
        <v>77</v>
      </c>
      <c r="H17" s="52">
        <v>745</v>
      </c>
      <c r="I17" s="49">
        <v>434</v>
      </c>
      <c r="J17" s="53">
        <v>0</v>
      </c>
      <c r="K17" s="49">
        <v>355</v>
      </c>
      <c r="L17" s="4"/>
    </row>
    <row r="18" spans="1:12" s="40" customFormat="1" ht="18" customHeight="1">
      <c r="A18" s="46" t="s">
        <v>31</v>
      </c>
      <c r="B18" s="49">
        <v>287</v>
      </c>
      <c r="C18" s="50">
        <v>172</v>
      </c>
      <c r="D18" s="49">
        <v>1</v>
      </c>
      <c r="E18" s="49">
        <v>10</v>
      </c>
      <c r="F18" s="49">
        <v>39</v>
      </c>
      <c r="G18" s="50">
        <v>86</v>
      </c>
      <c r="H18" s="52">
        <v>266</v>
      </c>
      <c r="I18" s="49">
        <v>132</v>
      </c>
      <c r="J18" s="53">
        <v>0</v>
      </c>
      <c r="K18" s="49">
        <v>98</v>
      </c>
      <c r="L18" s="4"/>
    </row>
    <row r="19" spans="1:12" s="40" customFormat="1" ht="18" customHeight="1">
      <c r="A19" s="46" t="s">
        <v>32</v>
      </c>
      <c r="B19" s="49">
        <v>510</v>
      </c>
      <c r="C19" s="50">
        <v>499</v>
      </c>
      <c r="D19" s="49">
        <v>0</v>
      </c>
      <c r="E19" s="49">
        <v>11</v>
      </c>
      <c r="F19" s="49">
        <v>75</v>
      </c>
      <c r="G19" s="50">
        <v>242</v>
      </c>
      <c r="H19" s="52">
        <v>451</v>
      </c>
      <c r="I19" s="49">
        <v>234</v>
      </c>
      <c r="J19" s="53">
        <v>0</v>
      </c>
      <c r="K19" s="49">
        <v>169</v>
      </c>
      <c r="L19" s="4"/>
    </row>
    <row r="20" spans="1:12" s="40" customFormat="1" ht="18" customHeight="1">
      <c r="A20" s="46" t="s">
        <v>33</v>
      </c>
      <c r="B20" s="49">
        <v>413</v>
      </c>
      <c r="C20" s="50">
        <v>258</v>
      </c>
      <c r="D20" s="49">
        <v>0</v>
      </c>
      <c r="E20" s="49">
        <v>7</v>
      </c>
      <c r="F20" s="49">
        <v>27</v>
      </c>
      <c r="G20" s="50">
        <v>167</v>
      </c>
      <c r="H20" s="52">
        <v>357</v>
      </c>
      <c r="I20" s="49">
        <v>225</v>
      </c>
      <c r="J20" s="53">
        <v>0</v>
      </c>
      <c r="K20" s="49">
        <v>178</v>
      </c>
      <c r="L20" s="4"/>
    </row>
    <row r="21" spans="1:12" s="40" customFormat="1" ht="18" customHeight="1">
      <c r="A21" s="46" t="s">
        <v>34</v>
      </c>
      <c r="B21" s="49">
        <v>259</v>
      </c>
      <c r="C21" s="50">
        <v>423</v>
      </c>
      <c r="D21" s="49">
        <v>0</v>
      </c>
      <c r="E21" s="49">
        <v>2</v>
      </c>
      <c r="F21" s="49">
        <v>35</v>
      </c>
      <c r="G21" s="50">
        <v>72</v>
      </c>
      <c r="H21" s="52">
        <v>218</v>
      </c>
      <c r="I21" s="49">
        <v>118</v>
      </c>
      <c r="J21" s="53">
        <v>1</v>
      </c>
      <c r="K21" s="49">
        <v>95</v>
      </c>
      <c r="L21" s="4"/>
    </row>
    <row r="22" spans="1:12" s="40" customFormat="1" ht="18" customHeight="1">
      <c r="A22" s="46" t="s">
        <v>35</v>
      </c>
      <c r="B22" s="49">
        <v>256</v>
      </c>
      <c r="C22" s="50">
        <v>141</v>
      </c>
      <c r="D22" s="49">
        <v>0</v>
      </c>
      <c r="E22" s="49">
        <v>4</v>
      </c>
      <c r="F22" s="49">
        <v>16</v>
      </c>
      <c r="G22" s="50">
        <v>81</v>
      </c>
      <c r="H22" s="52">
        <v>233</v>
      </c>
      <c r="I22" s="49">
        <v>128</v>
      </c>
      <c r="J22" s="53">
        <v>0</v>
      </c>
      <c r="K22" s="49">
        <v>108</v>
      </c>
      <c r="L22" s="4"/>
    </row>
    <row r="23" spans="1:12" s="40" customFormat="1" ht="18" customHeight="1">
      <c r="A23" s="46" t="s">
        <v>36</v>
      </c>
      <c r="B23" s="49">
        <v>727</v>
      </c>
      <c r="C23" s="50">
        <v>821</v>
      </c>
      <c r="D23" s="49">
        <v>0</v>
      </c>
      <c r="E23" s="49">
        <v>19</v>
      </c>
      <c r="F23" s="49">
        <v>122</v>
      </c>
      <c r="G23" s="50">
        <v>25</v>
      </c>
      <c r="H23" s="52">
        <v>616</v>
      </c>
      <c r="I23" s="49">
        <v>309</v>
      </c>
      <c r="J23" s="53">
        <v>0</v>
      </c>
      <c r="K23" s="49">
        <v>223</v>
      </c>
      <c r="L23" s="4"/>
    </row>
    <row r="24" spans="1:12" s="40" customFormat="1" ht="18" customHeight="1">
      <c r="A24" s="46" t="s">
        <v>37</v>
      </c>
      <c r="B24" s="49">
        <v>923</v>
      </c>
      <c r="C24" s="50">
        <v>885</v>
      </c>
      <c r="D24" s="49">
        <v>0</v>
      </c>
      <c r="E24" s="49">
        <v>72</v>
      </c>
      <c r="F24" s="49">
        <v>141</v>
      </c>
      <c r="G24" s="50">
        <v>112</v>
      </c>
      <c r="H24" s="52">
        <v>835</v>
      </c>
      <c r="I24" s="49">
        <v>384</v>
      </c>
      <c r="J24" s="53">
        <v>0</v>
      </c>
      <c r="K24" s="49">
        <v>284</v>
      </c>
      <c r="L24" s="4"/>
    </row>
  </sheetData>
  <sheetProtection/>
  <mergeCells count="3">
    <mergeCell ref="A3:K3"/>
    <mergeCell ref="A1:K1"/>
    <mergeCell ref="A2:K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2018-01-23T08:23:48Z</dcterms:modified>
  <cp:category/>
  <cp:version/>
  <cp:contentType/>
  <cp:contentStatus/>
</cp:coreProperties>
</file>