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9720" windowHeight="6750" activeTab="5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5">'6'!$A$1:$G$28</definedName>
    <definedName name="_xlnm.Print_Area" localSheetId="6">'7'!$A$1:$G$15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<sst xmlns="http://schemas.openxmlformats.org/spreadsheetml/2006/main" count="417" uniqueCount="237">
  <si>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</si>
  <si>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</si>
  <si>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</si>
  <si>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</si>
  <si>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</si>
  <si>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</si>
  <si>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</si>
  <si>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</si>
  <si>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</si>
  <si>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</si>
  <si>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</si>
  <si>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</si>
  <si>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</si>
  <si>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</si>
  <si>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</si>
  <si>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</si>
  <si>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</si>
  <si>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</si>
  <si>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</si>
  <si>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</si>
  <si>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</si>
  <si>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</si>
  <si>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</si>
  <si>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</si>
  <si>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</si>
  <si>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</si>
  <si>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</si>
  <si>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</si>
  <si>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</si>
  <si>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</si>
  <si>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</si>
  <si>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</si>
  <si>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</si>
  <si>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</si>
  <si>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</si>
  <si>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</si>
  <si>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</si>
  <si>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</si>
  <si>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</si>
  <si>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</si>
  <si>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</si>
  <si>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</si>
  <si>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</si>
  <si>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</si>
  <si>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</si>
  <si>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</si>
  <si>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</si>
  <si>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</si>
  <si>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</si>
  <si>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</si>
  <si>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</si>
  <si>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</si>
  <si>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</si>
  <si>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</si>
  <si>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</si>
  <si>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</si>
  <si>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</si>
  <si>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</si>
  <si>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</si>
  <si>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</si>
  <si>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</si>
  <si>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</si>
  <si>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</si>
  <si>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</si>
  <si>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</si>
  <si>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</si>
  <si>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</si>
  <si>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</si>
  <si>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помічник вихователя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</si>
  <si>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</si>
  <si>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</si>
  <si>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</si>
  <si>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</si>
  <si>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</si>
  <si>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</si>
  <si>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</si>
  <si>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</si>
  <si>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</si>
  <si>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</si>
  <si>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</si>
  <si>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менеджер (управитель) із збуту</t>
  </si>
  <si>
    <t xml:space="preserve"> майстер</t>
  </si>
  <si>
    <t xml:space="preserve"> діловод</t>
  </si>
  <si>
    <t xml:space="preserve"> перукар (перукар - модельєр)</t>
  </si>
  <si>
    <t xml:space="preserve"> пекар</t>
  </si>
  <si>
    <t xml:space="preserve"> верстатник деревообробних верстатів</t>
  </si>
  <si>
    <t xml:space="preserve"> в'язальник схемних джгутів, кабелів та шнурів</t>
  </si>
  <si>
    <t xml:space="preserve"> робітник з благоустрою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</si>
  <si>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</si>
  <si>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</si>
  <si>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</si>
  <si>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Кількість вакансій, зареєстрованих в державній службі зайнятості</t>
  </si>
  <si>
    <t>А</t>
  </si>
  <si>
    <t xml:space="preserve"> головний бухгалтер</t>
  </si>
  <si>
    <t xml:space="preserve"> завідувач господарства</t>
  </si>
  <si>
    <t xml:space="preserve"> викладач вищого навчального закладу</t>
  </si>
  <si>
    <t xml:space="preserve"> оператор комп'ютерного набору</t>
  </si>
  <si>
    <t xml:space="preserve"> покоївка</t>
  </si>
  <si>
    <t xml:space="preserve"> молодша медична сестра з догляду за хворими</t>
  </si>
  <si>
    <t xml:space="preserve"> електромонтер з ремонту та обслуговування електроустаткування</t>
  </si>
  <si>
    <t xml:space="preserve">Кількість вакансій, зареєстрованих в державній службі зайнятості 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</si>
  <si>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</si>
  <si>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</si>
  <si>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t>муляр</t>
  </si>
  <si>
    <t xml:space="preserve"> заготівельник продуктів і сировини</t>
  </si>
  <si>
    <t xml:space="preserve"> агент комерційний</t>
  </si>
  <si>
    <t>оператор склоформувальних машин</t>
  </si>
  <si>
    <t>електрослюсар з ремонту електричних машин</t>
  </si>
  <si>
    <t>машиніст бульдозера (гірничі роботи)</t>
  </si>
  <si>
    <t>електромонтер охоронно-пожежної сигналізації</t>
  </si>
  <si>
    <t>оператор верстатів з програмним керуванням</t>
  </si>
  <si>
    <t>майстер майстерні спеціальної техніки та устаткування (транспорт, зв'язок)</t>
  </si>
  <si>
    <t xml:space="preserve"> продавець непродовольчих товарів</t>
  </si>
  <si>
    <t xml:space="preserve"> лісоруб</t>
  </si>
  <si>
    <t xml:space="preserve"> тракторист</t>
  </si>
  <si>
    <t xml:space="preserve"> монтер кабельного виробництва</t>
  </si>
  <si>
    <t xml:space="preserve"> рамник</t>
  </si>
  <si>
    <t xml:space="preserve"> заступник директора</t>
  </si>
  <si>
    <t xml:space="preserve"> столяр</t>
  </si>
  <si>
    <t xml:space="preserve"> завідувач клубу</t>
  </si>
  <si>
    <t xml:space="preserve"> директор (начальник, інший керівник) підприємства</t>
  </si>
  <si>
    <t xml:space="preserve"> менеджер (управитель) з постачання</t>
  </si>
  <si>
    <t xml:space="preserve"> інженер</t>
  </si>
  <si>
    <t xml:space="preserve"> економіст</t>
  </si>
  <si>
    <t xml:space="preserve"> лікар-стоматолог</t>
  </si>
  <si>
    <t xml:space="preserve"> агент торговельний</t>
  </si>
  <si>
    <t xml:space="preserve"> експедитор</t>
  </si>
  <si>
    <t xml:space="preserve"> механік</t>
  </si>
  <si>
    <t xml:space="preserve"> секретар</t>
  </si>
  <si>
    <t xml:space="preserve"> оператор поштового зв'язку</t>
  </si>
  <si>
    <t xml:space="preserve"> охоронець</t>
  </si>
  <si>
    <t xml:space="preserve"> стрілець</t>
  </si>
  <si>
    <t xml:space="preserve"> тваринник</t>
  </si>
  <si>
    <t xml:space="preserve"> птахівник</t>
  </si>
  <si>
    <t xml:space="preserve"> робітник фермерського господарства</t>
  </si>
  <si>
    <t xml:space="preserve"> слюсар-сантехнік</t>
  </si>
  <si>
    <t xml:space="preserve"> муляр</t>
  </si>
  <si>
    <t xml:space="preserve"> дорожній робітник.</t>
  </si>
  <si>
    <t xml:space="preserve"> водій навантажувача</t>
  </si>
  <si>
    <t xml:space="preserve"> машиніст екскаватора</t>
  </si>
  <si>
    <t xml:space="preserve"> складальник</t>
  </si>
  <si>
    <t xml:space="preserve"> прибиральник виробничих приміщень</t>
  </si>
  <si>
    <t xml:space="preserve"> прибиральник територій</t>
  </si>
  <si>
    <t xml:space="preserve"> керівник гуртка</t>
  </si>
  <si>
    <t xml:space="preserve"> начальник відділу поштового зв'язку</t>
  </si>
  <si>
    <t xml:space="preserve"> завідувач складу</t>
  </si>
  <si>
    <t xml:space="preserve"> викладач (методи навчання)</t>
  </si>
  <si>
    <t xml:space="preserve"> тренер-викладач з виду спорту (спортивної школи, секції і т. ін.)</t>
  </si>
  <si>
    <t xml:space="preserve"> фахівець</t>
  </si>
  <si>
    <t xml:space="preserve"> касир (на підприємстві, в установі, організації)</t>
  </si>
  <si>
    <t xml:space="preserve"> вальник лісу</t>
  </si>
  <si>
    <t xml:space="preserve"> апаратник борошномельного виробництва</t>
  </si>
  <si>
    <t>інженер-конструктор</t>
  </si>
  <si>
    <t>розмалювальник по склу</t>
  </si>
  <si>
    <t>механік-налагоджувальник</t>
  </si>
  <si>
    <t>технік з сигналізації</t>
  </si>
  <si>
    <t>пресувальник-вулканізаторник</t>
  </si>
  <si>
    <t xml:space="preserve"> лікар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</si>
  <si>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</si>
  <si>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</si>
  <si>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тракторист-машиніст сільськогосподарського (лісогосподарського) виробництва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</si>
  <si>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</si>
  <si>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</si>
  <si>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листоноша (поштар)</t>
  </si>
  <si>
    <t xml:space="preserve"> інженер з охорони праці</t>
  </si>
  <si>
    <t xml:space="preserve"> фельдшер</t>
  </si>
  <si>
    <t xml:space="preserve"> інспектор з кадрів</t>
  </si>
  <si>
    <t xml:space="preserve"> укладальник пиломатеріалів, деталей та виробів з деревини</t>
  </si>
  <si>
    <t xml:space="preserve"> мийник-прибиральник рухомого складу</t>
  </si>
  <si>
    <t>рихтувальник кузовів</t>
  </si>
  <si>
    <t>шпаклювальник</t>
  </si>
  <si>
    <t>директор школи (вищої спортивної майстерності, спеціалізованої дитячо-юнацької, спортивно-технічної і т. ін.)</t>
  </si>
  <si>
    <t>бруківник</t>
  </si>
  <si>
    <t>монтажник</t>
  </si>
  <si>
    <t>пошивник технічних виробів</t>
  </si>
  <si>
    <t>машиніст крана (кранівник)</t>
  </si>
  <si>
    <t xml:space="preserve"> вчитель загальноосвітнього навчального закладу</t>
  </si>
  <si>
    <t xml:space="preserve"> менеджер (управитель)</t>
  </si>
  <si>
    <t xml:space="preserve"> Майстер лісу</t>
  </si>
  <si>
    <t xml:space="preserve"> реєстратор медичний</t>
  </si>
  <si>
    <t xml:space="preserve"> оператор заправних станцій</t>
  </si>
  <si>
    <t>розфасовувач м'ясопродуктів</t>
  </si>
  <si>
    <t>сортувальник у виробництві харчової продукції (м'ясні та рибні продукти)</t>
  </si>
  <si>
    <t>керуючий магазином</t>
  </si>
  <si>
    <t>інженер-енергетик</t>
  </si>
  <si>
    <t>фрезерувальник</t>
  </si>
  <si>
    <t>заготівник бакелітової, вулканітової та епоксидної маси</t>
  </si>
  <si>
    <t>оператор лінії у виробництві харчової продукції (перероблення фруктів, овочів, олієнасіння та горіхів)</t>
  </si>
  <si>
    <t>електромеханік дільниці</t>
  </si>
  <si>
    <t>головний бухгалтер</t>
  </si>
  <si>
    <t>штукатур</t>
  </si>
  <si>
    <t>монтажник систем утеплення будівель</t>
  </si>
  <si>
    <t>закупник</t>
  </si>
  <si>
    <t>монтажник світлопрозорих та вентильованих фасадів</t>
  </si>
  <si>
    <t>технік-технолог з виробництва меблів</t>
  </si>
  <si>
    <t>пожежний-рятувальник</t>
  </si>
  <si>
    <t>поліцейський (за спеціалізаціями)</t>
  </si>
  <si>
    <t>газозварник</t>
  </si>
  <si>
    <t>за січень - червень</t>
  </si>
  <si>
    <t>станом на 1 липня</t>
  </si>
  <si>
    <t>Кількість осіб, які мали статус безробітного за січень - червень 2017-2018 рр.</t>
  </si>
  <si>
    <t xml:space="preserve"> плодоовочівник</t>
  </si>
  <si>
    <t xml:space="preserve"> молодша медична сестра </t>
  </si>
  <si>
    <t>електромонтер з ремонту та обслуговування електроустаткування</t>
  </si>
  <si>
    <t>Станом на 01.07.2018 року</t>
  </si>
  <si>
    <t xml:space="preserve">Професії, по яких кількість вакансій є найбільшою в області                                                                                                        у січні - червні 2018 року </t>
  </si>
  <si>
    <t xml:space="preserve"> менеджер (управитель) з туризму</t>
  </si>
  <si>
    <t xml:space="preserve"> начальник відділу</t>
  </si>
  <si>
    <t xml:space="preserve">Професії, по яких кількість  вакансій є найбільшою в області                                                                                                         у січні - червні 2018 року </t>
  </si>
  <si>
    <t xml:space="preserve"> педагог-організатор</t>
  </si>
  <si>
    <t xml:space="preserve"> провізор</t>
  </si>
  <si>
    <t xml:space="preserve"> юрист</t>
  </si>
  <si>
    <t xml:space="preserve"> лікар-терапевт </t>
  </si>
  <si>
    <t xml:space="preserve"> електрик дільниці</t>
  </si>
  <si>
    <t xml:space="preserve"> адміністратор (господар) залу</t>
  </si>
  <si>
    <t xml:space="preserve"> обліковець</t>
  </si>
  <si>
    <t xml:space="preserve"> оператор птахофабрик та механізованих ферм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</si>
  <si>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</si>
  <si>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</si>
  <si>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складач поїздів</t>
  </si>
  <si>
    <t>Професії, по яких середній розмір запропонованої заробітної плати є найбільшим, станом на 01.07.2018 року</t>
  </si>
  <si>
    <t>оператор з добування нафти й газу</t>
  </si>
  <si>
    <t>інженер-технолог</t>
  </si>
  <si>
    <t>оператор технологічних установок</t>
  </si>
  <si>
    <t>машиніст грейдер-елеватора</t>
  </si>
  <si>
    <t>машиніст парогенераторної установки з накачування пари в нафтові пласти</t>
  </si>
  <si>
    <t>начальник району (нафтоналивного, мережного та ін.)</t>
  </si>
  <si>
    <t>завідувач складу</t>
  </si>
  <si>
    <t>розподілювач робіт</t>
  </si>
  <si>
    <t>економіст з фінансової роботи</t>
  </si>
  <si>
    <t>комплектувальник</t>
  </si>
  <si>
    <t>спеціаліст державної служби</t>
  </si>
  <si>
    <t>офіс-адміністратор</t>
  </si>
  <si>
    <t>покрівельник будівельний</t>
  </si>
  <si>
    <t>машиніст котка самохідного з рівними вальцями</t>
  </si>
  <si>
    <t>Кількість вакансій та чисельність безробітних                                                  станом на 1 липня 2018 року в Івано-Франківській області</t>
  </si>
  <si>
    <t>Кількість вакансій та чисельність безробітних за професійними групами                                                                в Івано-Франківській області станом на 1 липня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</si>
</sst>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1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74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5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6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7" fillId="0" borderId="0" xfId="555" applyFont="1" applyFill="1">
      <alignment/>
      <protection/>
    </xf>
    <xf numFmtId="0" fontId="44" fillId="0" borderId="0" xfId="555" applyFont="1" applyFill="1" applyBorder="1" applyAlignment="1">
      <alignment horizontal="center"/>
      <protection/>
    </xf>
    <xf numFmtId="0" fontId="44" fillId="0" borderId="0" xfId="555" applyFont="1" applyFill="1">
      <alignment/>
      <protection/>
    </xf>
    <xf numFmtId="0" fontId="44" fillId="0" borderId="0" xfId="555" applyFont="1" applyFill="1" applyAlignment="1">
      <alignment vertical="center"/>
      <protection/>
    </xf>
    <xf numFmtId="0" fontId="6" fillId="0" borderId="0" xfId="555" applyFont="1" applyFill="1">
      <alignment/>
      <protection/>
    </xf>
    <xf numFmtId="0" fontId="6" fillId="0" borderId="0" xfId="555" applyFont="1" applyFill="1" applyAlignment="1">
      <alignment wrapText="1"/>
      <protection/>
    </xf>
    <xf numFmtId="165" fontId="6" fillId="0" borderId="0" xfId="555" applyNumberFormat="1" applyFont="1" applyFill="1">
      <alignment/>
      <protection/>
    </xf>
    <xf numFmtId="165" fontId="7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7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6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0" fontId="6" fillId="0" borderId="0" xfId="555" applyFont="1" applyFill="1" applyAlignment="1">
      <alignment vertical="center"/>
      <protection/>
    </xf>
    <xf numFmtId="0" fontId="6" fillId="0" borderId="0" xfId="555" applyFont="1" applyFill="1" applyAlignment="1">
      <alignment horizontal="center"/>
      <protection/>
    </xf>
    <xf numFmtId="14" fontId="50" fillId="0" borderId="3" xfId="481" applyNumberFormat="1" applyFont="1" applyBorder="1" applyAlignment="1">
      <alignment horizontal="center" vertical="center" wrapText="1"/>
      <protection/>
    </xf>
    <xf numFmtId="3" fontId="42" fillId="0" borderId="3" xfId="555" applyNumberFormat="1" applyFont="1" applyFill="1" applyBorder="1" applyAlignment="1">
      <alignment horizontal="center" vertical="center"/>
      <protection/>
    </xf>
    <xf numFmtId="3" fontId="51" fillId="0" borderId="0" xfId="555" applyNumberFormat="1" applyFont="1" applyFill="1" applyAlignment="1">
      <alignment horizontal="center" vertical="center"/>
      <protection/>
    </xf>
    <xf numFmtId="3" fontId="6" fillId="0" borderId="0" xfId="555" applyNumberFormat="1" applyFont="1" applyFill="1">
      <alignment/>
      <protection/>
    </xf>
    <xf numFmtId="3" fontId="7" fillId="0" borderId="3" xfId="481" applyNumberFormat="1" applyFont="1" applyBorder="1" applyAlignment="1">
      <alignment horizontal="center" vertical="center" wrapText="1"/>
      <protection/>
    </xf>
    <xf numFmtId="3" fontId="44" fillId="0" borderId="0" xfId="555" applyNumberFormat="1" applyFont="1" applyFill="1">
      <alignment/>
      <protection/>
    </xf>
    <xf numFmtId="3" fontId="44" fillId="0" borderId="0" xfId="555" applyNumberFormat="1" applyFont="1" applyFill="1" applyAlignment="1">
      <alignment vertical="center"/>
      <protection/>
    </xf>
    <xf numFmtId="0" fontId="53" fillId="0" borderId="0" xfId="555" applyFont="1" applyFill="1">
      <alignment/>
      <protection/>
    </xf>
    <xf numFmtId="0" fontId="42" fillId="0" borderId="0" xfId="555" applyFont="1" applyFill="1">
      <alignment/>
      <protection/>
    </xf>
    <xf numFmtId="0" fontId="50" fillId="0" borderId="0" xfId="555" applyFont="1" applyFill="1">
      <alignment/>
      <protection/>
    </xf>
    <xf numFmtId="3" fontId="50" fillId="0" borderId="0" xfId="555" applyNumberFormat="1" applyFont="1" applyFill="1" applyAlignment="1">
      <alignment vertical="center"/>
      <protection/>
    </xf>
    <xf numFmtId="165" fontId="50" fillId="0" borderId="0" xfId="555" applyNumberFormat="1" applyFont="1" applyFill="1">
      <alignment/>
      <protection/>
    </xf>
    <xf numFmtId="3" fontId="50" fillId="0" borderId="0" xfId="555" applyNumberFormat="1" applyFont="1" applyFill="1">
      <alignment/>
      <protection/>
    </xf>
    <xf numFmtId="0" fontId="7" fillId="0" borderId="3" xfId="555" applyFont="1" applyFill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7" fillId="0" borderId="3" xfId="481" applyNumberFormat="1" applyFont="1" applyBorder="1" applyAlignment="1">
      <alignment horizontal="center" vertical="center" wrapText="1"/>
      <protection/>
    </xf>
    <xf numFmtId="165" fontId="42" fillId="0" borderId="3" xfId="555" applyNumberFormat="1" applyFont="1" applyFill="1" applyBorder="1" applyAlignment="1">
      <alignment horizontal="center" vertical="center" wrapText="1"/>
      <protection/>
    </xf>
    <xf numFmtId="1" fontId="42" fillId="0" borderId="3" xfId="481" applyNumberFormat="1" applyFont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50" fillId="0" borderId="3" xfId="481" applyNumberFormat="1" applyFont="1" applyBorder="1" applyAlignment="1">
      <alignment horizontal="center" vertical="center" wrapText="1"/>
      <protection/>
    </xf>
    <xf numFmtId="0" fontId="7" fillId="0" borderId="0" xfId="555" applyFont="1" applyFill="1" applyAlignment="1">
      <alignment vertical="center" wrapText="1"/>
      <protection/>
    </xf>
    <xf numFmtId="0" fontId="3" fillId="0" borderId="0" xfId="555" applyFont="1" applyFill="1" applyAlignment="1">
      <alignment horizontal="center" vertical="top" wrapText="1"/>
      <protection/>
    </xf>
    <xf numFmtId="0" fontId="2" fillId="0" borderId="0" xfId="534" applyFont="1">
      <alignment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7" fillId="0" borderId="0" xfId="534" applyFont="1" applyAlignment="1">
      <alignment horizontal="center" vertical="center" wrapText="1"/>
      <protection/>
    </xf>
    <xf numFmtId="0" fontId="8" fillId="0" borderId="0" xfId="534" applyFont="1">
      <alignment/>
      <protection/>
    </xf>
    <xf numFmtId="0" fontId="52" fillId="0" borderId="0" xfId="534" applyFont="1">
      <alignment/>
      <protection/>
    </xf>
    <xf numFmtId="0" fontId="2" fillId="0" borderId="3" xfId="534" applyFont="1" applyBorder="1" applyAlignment="1">
      <alignment horizontal="center"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2" fontId="2" fillId="0" borderId="0" xfId="534" applyNumberFormat="1" applyFont="1" applyAlignment="1">
      <alignment wrapText="1"/>
      <protection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8" fillId="0" borderId="0" xfId="534" applyNumberFormat="1" applyFont="1">
      <alignment/>
      <protection/>
    </xf>
    <xf numFmtId="0" fontId="2" fillId="0" borderId="0" xfId="534" applyFont="1" applyAlignment="1">
      <alignment/>
      <protection/>
    </xf>
    <xf numFmtId="0" fontId="48" fillId="0" borderId="0" xfId="555" applyFont="1" applyFill="1" applyAlignment="1">
      <alignment horizontal="center"/>
      <protection/>
    </xf>
    <xf numFmtId="3" fontId="8" fillId="0" borderId="0" xfId="534" applyNumberFormat="1" applyFont="1" applyAlignment="1">
      <alignment horizontal="center"/>
      <protection/>
    </xf>
    <xf numFmtId="0" fontId="59" fillId="0" borderId="0" xfId="534" applyFont="1" applyAlignment="1">
      <alignment horizontal="center" vertical="center" wrapText="1"/>
      <protection/>
    </xf>
    <xf numFmtId="0" fontId="7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1" fillId="0" borderId="0" xfId="534" applyFont="1">
      <alignment/>
      <protection/>
    </xf>
    <xf numFmtId="0" fontId="81" fillId="0" borderId="0" xfId="534" applyFont="1" applyAlignment="1">
      <alignment horizontal="center"/>
      <protection/>
    </xf>
    <xf numFmtId="0" fontId="8" fillId="0" borderId="3" xfId="534" applyFont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0" fontId="2" fillId="0" borderId="0" xfId="534" applyFont="1" applyAlignment="1">
      <alignment wrapText="1"/>
      <protection/>
    </xf>
    <xf numFmtId="0" fontId="8" fillId="0" borderId="0" xfId="534" applyFont="1" applyAlignment="1">
      <alignment wrapText="1"/>
      <protection/>
    </xf>
    <xf numFmtId="2" fontId="8" fillId="0" borderId="3" xfId="534" applyNumberFormat="1" applyFont="1" applyBorder="1" applyAlignment="1">
      <alignment horizontal="center" vertical="center" wrapText="1"/>
      <protection/>
    </xf>
    <xf numFmtId="3" fontId="8" fillId="0" borderId="3" xfId="534" applyNumberFormat="1" applyFont="1" applyBorder="1" applyAlignment="1">
      <alignment horizontal="center" vertical="center" wrapText="1"/>
      <protection/>
    </xf>
    <xf numFmtId="3" fontId="7" fillId="0" borderId="3" xfId="555" applyNumberFormat="1" applyFont="1" applyFill="1" applyBorder="1" applyAlignment="1">
      <alignment horizontal="center" vertical="center" wrapText="1"/>
      <protection/>
    </xf>
    <xf numFmtId="3" fontId="82" fillId="50" borderId="3" xfId="555" applyNumberFormat="1" applyFont="1" applyFill="1" applyBorder="1" applyAlignment="1">
      <alignment horizontal="center" vertical="center"/>
      <protection/>
    </xf>
    <xf numFmtId="0" fontId="42" fillId="0" borderId="3" xfId="555" applyFont="1" applyFill="1" applyBorder="1" applyAlignment="1">
      <alignment horizontal="center" vertical="center" wrapText="1"/>
      <protection/>
    </xf>
    <xf numFmtId="0" fontId="42" fillId="0" borderId="3" xfId="555" applyFont="1" applyFill="1" applyBorder="1" applyAlignment="1">
      <alignment horizontal="center" vertical="center" wrapText="1"/>
      <protection/>
    </xf>
    <xf numFmtId="0" fontId="52" fillId="0" borderId="3" xfId="554" applyFont="1" applyBorder="1" applyAlignment="1">
      <alignment vertical="center" wrapText="1"/>
      <protection/>
    </xf>
    <xf numFmtId="3" fontId="83" fillId="0" borderId="3" xfId="534" applyNumberFormat="1" applyFont="1" applyBorder="1" applyAlignment="1">
      <alignment horizontal="center" vertical="center" wrapText="1"/>
      <protection/>
    </xf>
    <xf numFmtId="165" fontId="42" fillId="0" borderId="3" xfId="555" applyNumberFormat="1" applyFont="1" applyFill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/>
    </xf>
    <xf numFmtId="0" fontId="8" fillId="0" borderId="3" xfId="534" applyFont="1" applyBorder="1" applyAlignment="1">
      <alignment horizontal="center" vertical="center"/>
      <protection/>
    </xf>
    <xf numFmtId="0" fontId="3" fillId="0" borderId="22" xfId="555" applyFont="1" applyFill="1" applyBorder="1" applyAlignment="1">
      <alignment horizontal="left" vertical="center" wrapText="1"/>
      <protection/>
    </xf>
    <xf numFmtId="0" fontId="52" fillId="0" borderId="3" xfId="0" applyFont="1" applyBorder="1" applyAlignment="1">
      <alignment horizontal="center" vertical="center" wrapText="1"/>
    </xf>
    <xf numFmtId="3" fontId="84" fillId="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3" fontId="85" fillId="50" borderId="3" xfId="555" applyNumberFormat="1" applyFont="1" applyFill="1" applyBorder="1" applyAlignment="1">
      <alignment horizontal="center" vertical="center"/>
      <protection/>
    </xf>
    <xf numFmtId="0" fontId="55" fillId="0" borderId="3" xfId="555" applyFont="1" applyFill="1" applyBorder="1" applyAlignment="1">
      <alignment horizontal="center" vertical="center" wrapText="1"/>
      <protection/>
    </xf>
    <xf numFmtId="3" fontId="3" fillId="0" borderId="3" xfId="555" applyNumberFormat="1" applyFont="1" applyFill="1" applyBorder="1" applyAlignment="1">
      <alignment horizontal="center" vertical="center" wrapText="1"/>
      <protection/>
    </xf>
    <xf numFmtId="3" fontId="7" fillId="50" borderId="3" xfId="555" applyNumberFormat="1" applyFont="1" applyFill="1" applyBorder="1" applyAlignment="1">
      <alignment horizontal="center" vertical="center"/>
      <protection/>
    </xf>
    <xf numFmtId="164" fontId="7" fillId="0" borderId="3" xfId="481" applyNumberFormat="1" applyFont="1" applyBorder="1" applyAlignment="1">
      <alignment horizontal="center" vertical="center" wrapText="1"/>
      <protection/>
    </xf>
    <xf numFmtId="165" fontId="7" fillId="0" borderId="3" xfId="481" applyNumberFormat="1" applyFont="1" applyBorder="1" applyAlignment="1">
      <alignment horizontal="center" vertical="center" wrapText="1"/>
      <protection/>
    </xf>
    <xf numFmtId="165" fontId="7" fillId="0" borderId="23" xfId="481" applyNumberFormat="1" applyFont="1" applyBorder="1" applyAlignment="1">
      <alignment horizontal="center" vertical="center" wrapText="1"/>
      <protection/>
    </xf>
    <xf numFmtId="164" fontId="7" fillId="0" borderId="23" xfId="481" applyNumberFormat="1" applyFont="1" applyBorder="1" applyAlignment="1">
      <alignment horizontal="center" vertical="center" wrapText="1"/>
      <protection/>
    </xf>
    <xf numFmtId="3" fontId="42" fillId="0" borderId="3" xfId="481" applyNumberFormat="1" applyFont="1" applyBorder="1" applyAlignment="1">
      <alignment horizontal="center" vertical="center" wrapText="1"/>
      <protection/>
    </xf>
    <xf numFmtId="14" fontId="42" fillId="0" borderId="3" xfId="481" applyNumberFormat="1" applyFont="1" applyBorder="1" applyAlignment="1">
      <alignment horizontal="center" vertical="center" wrapText="1"/>
      <protection/>
    </xf>
    <xf numFmtId="1" fontId="50" fillId="0" borderId="3" xfId="481" applyNumberFormat="1" applyFont="1" applyBorder="1" applyAlignment="1">
      <alignment horizontal="center" vertical="center" wrapText="1"/>
      <protection/>
    </xf>
    <xf numFmtId="1" fontId="83" fillId="0" borderId="3" xfId="0" applyNumberFormat="1" applyFont="1" applyBorder="1" applyAlignment="1">
      <alignment horizontal="center" vertical="center" wrapText="1"/>
    </xf>
    <xf numFmtId="3" fontId="8" fillId="0" borderId="3" xfId="533" applyNumberFormat="1" applyFont="1" applyBorder="1" applyAlignment="1">
      <alignment horizontal="center" vertical="center"/>
      <protection/>
    </xf>
    <xf numFmtId="0" fontId="52" fillId="0" borderId="3" xfId="533" applyFont="1" applyBorder="1" applyAlignment="1">
      <alignment horizontal="center" vertical="center" wrapText="1"/>
      <protection/>
    </xf>
    <xf numFmtId="0" fontId="52" fillId="0" borderId="3" xfId="533" applyFont="1" applyBorder="1" applyAlignment="1">
      <alignment horizontal="center" vertical="center"/>
      <protection/>
    </xf>
    <xf numFmtId="0" fontId="52" fillId="0" borderId="24" xfId="533" applyFont="1" applyBorder="1" applyAlignment="1">
      <alignment horizontal="center" vertical="center"/>
      <protection/>
    </xf>
    <xf numFmtId="3" fontId="8" fillId="0" borderId="25" xfId="533" applyNumberFormat="1" applyFont="1" applyBorder="1" applyAlignment="1">
      <alignment horizontal="center" vertical="center"/>
      <protection/>
    </xf>
    <xf numFmtId="3" fontId="8" fillId="0" borderId="24" xfId="533" applyNumberFormat="1" applyFont="1" applyBorder="1" applyAlignment="1">
      <alignment horizontal="center" vertical="center"/>
      <protection/>
    </xf>
    <xf numFmtId="3" fontId="50" fillId="0" borderId="3" xfId="555" applyNumberFormat="1" applyFont="1" applyFill="1" applyBorder="1" applyAlignment="1">
      <alignment horizontal="center" vertical="center"/>
      <protection/>
    </xf>
    <xf numFmtId="3" fontId="50" fillId="0" borderId="24" xfId="555" applyNumberFormat="1" applyFont="1" applyFill="1" applyBorder="1" applyAlignment="1">
      <alignment horizontal="center" vertical="center"/>
      <protection/>
    </xf>
    <xf numFmtId="3" fontId="8" fillId="0" borderId="22" xfId="0" applyNumberFormat="1" applyFont="1" applyBorder="1" applyAlignment="1">
      <alignment horizontal="center" vertical="center"/>
    </xf>
    <xf numFmtId="0" fontId="54" fillId="0" borderId="3" xfId="555" applyFont="1" applyFill="1" applyBorder="1" applyAlignment="1">
      <alignment horizontal="center" vertical="center" wrapText="1"/>
      <protection/>
    </xf>
    <xf numFmtId="0" fontId="8" fillId="50" borderId="3" xfId="534" applyFont="1" applyFill="1" applyBorder="1" applyAlignment="1">
      <alignment horizontal="center" vertical="center" wrapText="1"/>
      <protection/>
    </xf>
    <xf numFmtId="0" fontId="8" fillId="50" borderId="3" xfId="0" applyFont="1" applyFill="1" applyBorder="1" applyAlignment="1">
      <alignment vertical="center" wrapText="1"/>
    </xf>
    <xf numFmtId="0" fontId="8" fillId="50" borderId="3" xfId="0" applyFont="1" applyFill="1" applyBorder="1" applyAlignment="1">
      <alignment horizontal="center" vertical="center"/>
    </xf>
    <xf numFmtId="3" fontId="83" fillId="50" borderId="3" xfId="534" applyNumberFormat="1" applyFont="1" applyFill="1" applyBorder="1" applyAlignment="1">
      <alignment horizontal="center" vertical="center" wrapText="1"/>
      <protection/>
    </xf>
    <xf numFmtId="1" fontId="83" fillId="50" borderId="3" xfId="0" applyNumberFormat="1" applyFont="1" applyFill="1" applyBorder="1" applyAlignment="1">
      <alignment horizontal="center" vertical="center" wrapText="1"/>
    </xf>
    <xf numFmtId="0" fontId="8" fillId="50" borderId="0" xfId="534" applyFont="1" applyFill="1" applyAlignment="1">
      <alignment wrapText="1"/>
      <protection/>
    </xf>
    <xf numFmtId="0" fontId="8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/>
    </xf>
    <xf numFmtId="0" fontId="45" fillId="0" borderId="0" xfId="555" applyFont="1" applyFill="1" applyAlignment="1">
      <alignment horizontal="center"/>
      <protection/>
    </xf>
    <xf numFmtId="0" fontId="46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0" fontId="42" fillId="0" borderId="3" xfId="555" applyFont="1" applyFill="1" applyBorder="1" applyAlignment="1">
      <alignment horizontal="center" vertical="center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9" fillId="0" borderId="3" xfId="555" applyFont="1" applyFill="1" applyBorder="1" applyAlignment="1">
      <alignment horizontal="center" vertical="center"/>
      <protection/>
    </xf>
    <xf numFmtId="0" fontId="57" fillId="0" borderId="0" xfId="534" applyFont="1" applyAlignment="1">
      <alignment horizontal="center" vertical="center" wrapText="1"/>
      <protection/>
    </xf>
    <xf numFmtId="0" fontId="8" fillId="0" borderId="3" xfId="534" applyFont="1" applyBorder="1" applyAlignment="1">
      <alignment horizontal="center"/>
      <protection/>
    </xf>
    <xf numFmtId="2" fontId="8" fillId="0" borderId="3" xfId="534" applyNumberFormat="1" applyFont="1" applyBorder="1" applyAlignment="1">
      <alignment horizontal="center" vertical="center" wrapText="1"/>
      <protection/>
    </xf>
    <xf numFmtId="0" fontId="8" fillId="0" borderId="3" xfId="534" applyFont="1" applyBorder="1" applyAlignment="1">
      <alignment horizontal="center" vertical="center" wrapText="1"/>
      <protection/>
    </xf>
    <xf numFmtId="0" fontId="8" fillId="0" borderId="3" xfId="534" applyNumberFormat="1" applyFont="1" applyBorder="1" applyAlignment="1">
      <alignment horizontal="center" vertical="center" wrapText="1"/>
      <protection/>
    </xf>
    <xf numFmtId="0" fontId="58" fillId="0" borderId="0" xfId="534" applyFont="1" applyAlignment="1">
      <alignment horizontal="center" vertical="center" wrapText="1"/>
      <protection/>
    </xf>
    <xf numFmtId="2" fontId="8" fillId="0" borderId="26" xfId="534" applyNumberFormat="1" applyFont="1" applyBorder="1" applyAlignment="1">
      <alignment horizontal="center" vertical="center" wrapText="1"/>
      <protection/>
    </xf>
    <xf numFmtId="2" fontId="8" fillId="0" borderId="23" xfId="534" applyNumberFormat="1" applyFont="1" applyBorder="1" applyAlignment="1">
      <alignment horizontal="center" vertical="center" wrapText="1"/>
      <protection/>
    </xf>
    <xf numFmtId="2" fontId="8" fillId="0" borderId="22" xfId="534" applyNumberFormat="1" applyFont="1" applyBorder="1" applyAlignment="1">
      <alignment horizontal="center" vertical="center" wrapText="1"/>
      <protection/>
    </xf>
    <xf numFmtId="3" fontId="8" fillId="0" borderId="3" xfId="534" applyNumberFormat="1" applyFont="1" applyBorder="1" applyAlignment="1">
      <alignment horizontal="center" vertical="center" wrapText="1"/>
      <protection/>
    </xf>
    <xf numFmtId="0" fontId="86" fillId="0" borderId="3" xfId="534" applyFont="1" applyBorder="1" applyAlignment="1">
      <alignment horizontal="center" vertical="center" wrapText="1"/>
      <protection/>
    </xf>
    <xf numFmtId="0" fontId="41" fillId="0" borderId="3" xfId="534" applyFont="1" applyBorder="1" applyAlignment="1">
      <alignment horizontal="center" vertical="center" wrapText="1"/>
      <protection/>
    </xf>
    <xf numFmtId="0" fontId="87" fillId="0" borderId="0" xfId="534" applyFont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42" fillId="0" borderId="0" xfId="555" applyFont="1" applyFill="1" applyAlignment="1">
      <alignment horizontal="center"/>
      <protection/>
    </xf>
    <xf numFmtId="0" fontId="43" fillId="0" borderId="0" xfId="555" applyFont="1" applyFill="1" applyAlignment="1">
      <alignment horizontal="center"/>
      <protection/>
    </xf>
    <xf numFmtId="0" fontId="88" fillId="0" borderId="0" xfId="555" applyFont="1" applyFill="1" applyAlignment="1">
      <alignment horizontal="center"/>
      <protection/>
    </xf>
    <xf numFmtId="0" fontId="56" fillId="0" borderId="0" xfId="555" applyFont="1" applyFill="1" applyBorder="1" applyAlignment="1">
      <alignment horizontal="center" vertical="center" wrapText="1"/>
      <protection/>
    </xf>
    <xf numFmtId="0" fontId="45" fillId="0" borderId="0" xfId="555" applyFont="1" applyFill="1" applyAlignment="1">
      <alignment horizontal="center" wrapText="1"/>
      <protection/>
    </xf>
    <xf numFmtId="2" fontId="50" fillId="0" borderId="3" xfId="555" applyNumberFormat="1" applyFont="1" applyFill="1" applyBorder="1" applyAlignment="1">
      <alignment horizontal="center" vertical="center" wrapText="1"/>
      <protection/>
    </xf>
    <xf numFmtId="0" fontId="50" fillId="0" borderId="3" xfId="555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Percent" xfId="439"/>
    <cellStyle name="Вывод" xfId="440"/>
    <cellStyle name="Вывод 2" xfId="441"/>
    <cellStyle name="Вывод 2 2" xfId="442"/>
    <cellStyle name="Вывод 3" xfId="443"/>
    <cellStyle name="Вывод 4" xfId="444"/>
    <cellStyle name="Вывод 5" xfId="445"/>
    <cellStyle name="Вычисление" xfId="446"/>
    <cellStyle name="Вычисление 2" xfId="447"/>
    <cellStyle name="Вычисление 2 2" xfId="448"/>
    <cellStyle name="Вычисление 3" xfId="449"/>
    <cellStyle name="Вычисление 4" xfId="450"/>
    <cellStyle name="Вычисление 5" xfId="451"/>
    <cellStyle name="Гиперссылка 2" xfId="452"/>
    <cellStyle name="Гиперссылка 3" xfId="453"/>
    <cellStyle name="Currency" xfId="454"/>
    <cellStyle name="Currency [0]" xfId="455"/>
    <cellStyle name="Грошовий 2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ФинᎰнсовый_Лист1 (3)_1" xfId="602"/>
    <cellStyle name="Comma" xfId="603"/>
    <cellStyle name="Comma [0]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view="pageBreakPreview" zoomScale="70" zoomScaleNormal="75" zoomScaleSheetLayoutView="70" zoomScalePageLayoutView="0" workbookViewId="0" topLeftCell="A1">
      <selection activeCell="D22" sqref="D22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3.57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10" t="s">
        <v>100</v>
      </c>
      <c r="B1" s="110"/>
      <c r="C1" s="110"/>
      <c r="D1" s="110"/>
      <c r="E1" s="110"/>
      <c r="F1" s="110"/>
      <c r="G1" s="110"/>
    </row>
    <row r="2" spans="1:7" s="1" customFormat="1" ht="19.5" customHeight="1">
      <c r="A2" s="111" t="s">
        <v>101</v>
      </c>
      <c r="B2" s="111"/>
      <c r="C2" s="111"/>
      <c r="D2" s="111"/>
      <c r="E2" s="111"/>
      <c r="F2" s="111"/>
      <c r="G2" s="111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12"/>
      <c r="B4" s="113" t="s">
        <v>198</v>
      </c>
      <c r="C4" s="113"/>
      <c r="D4" s="113"/>
      <c r="E4" s="113" t="s">
        <v>199</v>
      </c>
      <c r="F4" s="113"/>
      <c r="G4" s="113"/>
    </row>
    <row r="5" spans="1:7" s="3" customFormat="1" ht="50.25" customHeight="1">
      <c r="A5" s="112"/>
      <c r="B5" s="35" t="s">
        <v>30</v>
      </c>
      <c r="C5" s="35" t="s">
        <v>88</v>
      </c>
      <c r="D5" s="30" t="s">
        <v>31</v>
      </c>
      <c r="E5" s="35" t="s">
        <v>30</v>
      </c>
      <c r="F5" s="35" t="s">
        <v>88</v>
      </c>
      <c r="G5" s="30" t="s">
        <v>31</v>
      </c>
    </row>
    <row r="6" spans="1:7" s="12" customFormat="1" ht="34.5" customHeight="1">
      <c r="A6" s="55" t="s">
        <v>32</v>
      </c>
      <c r="B6" s="10">
        <f>SUM(B7:B25)</f>
        <v>19456</v>
      </c>
      <c r="C6" s="10">
        <f>SUM(C7:C25)</f>
        <v>24842</v>
      </c>
      <c r="D6" s="8">
        <f>ROUND(C6/B6*100,1)</f>
        <v>127.7</v>
      </c>
      <c r="E6" s="11">
        <f>SUM(E7:E25)</f>
        <v>1188</v>
      </c>
      <c r="F6" s="11">
        <f>SUM(F7:F25)</f>
        <v>2626</v>
      </c>
      <c r="G6" s="8">
        <f>ROUND(F6/E6*100,1)</f>
        <v>221</v>
      </c>
    </row>
    <row r="7" spans="1:10" ht="39" customHeight="1">
      <c r="A7" s="56" t="s">
        <v>9</v>
      </c>
      <c r="B7" s="92">
        <v>1922</v>
      </c>
      <c r="C7" s="62">
        <v>2364</v>
      </c>
      <c r="D7" s="8">
        <f aca="true" t="shared" si="0" ref="D7:D25">ROUND(C7/B7*100,1)</f>
        <v>123</v>
      </c>
      <c r="E7" s="92">
        <v>35</v>
      </c>
      <c r="F7" s="62">
        <v>157</v>
      </c>
      <c r="G7" s="8">
        <f aca="true" t="shared" si="1" ref="G7:G25">ROUND(F7/E7*100,1)</f>
        <v>448.6</v>
      </c>
      <c r="H7" s="13"/>
      <c r="J7" s="14"/>
    </row>
    <row r="8" spans="1:10" ht="43.5" customHeight="1">
      <c r="A8" s="56" t="s">
        <v>10</v>
      </c>
      <c r="B8" s="92">
        <v>103</v>
      </c>
      <c r="C8" s="62">
        <v>184</v>
      </c>
      <c r="D8" s="8">
        <f t="shared" si="0"/>
        <v>178.6</v>
      </c>
      <c r="E8" s="92">
        <v>1</v>
      </c>
      <c r="F8" s="62">
        <v>12</v>
      </c>
      <c r="G8" s="8">
        <f t="shared" si="1"/>
        <v>1200</v>
      </c>
      <c r="H8" s="13"/>
      <c r="J8" s="14"/>
    </row>
    <row r="9" spans="1:10" s="15" customFormat="1" ht="25.5" customHeight="1">
      <c r="A9" s="56" t="s">
        <v>11</v>
      </c>
      <c r="B9" s="92">
        <v>4283</v>
      </c>
      <c r="C9" s="62">
        <v>5552</v>
      </c>
      <c r="D9" s="8">
        <f t="shared" si="0"/>
        <v>129.6</v>
      </c>
      <c r="E9" s="92">
        <v>257</v>
      </c>
      <c r="F9" s="62">
        <v>517</v>
      </c>
      <c r="G9" s="8">
        <f t="shared" si="1"/>
        <v>201.2</v>
      </c>
      <c r="H9" s="13"/>
      <c r="I9" s="5"/>
      <c r="J9" s="14"/>
    </row>
    <row r="10" spans="1:12" ht="41.25" customHeight="1">
      <c r="A10" s="56" t="s">
        <v>12</v>
      </c>
      <c r="B10" s="92">
        <v>345</v>
      </c>
      <c r="C10" s="62">
        <v>569</v>
      </c>
      <c r="D10" s="8">
        <f t="shared" si="0"/>
        <v>164.9</v>
      </c>
      <c r="E10" s="92">
        <v>10</v>
      </c>
      <c r="F10" s="62">
        <v>104</v>
      </c>
      <c r="G10" s="8">
        <f t="shared" si="1"/>
        <v>1040</v>
      </c>
      <c r="H10" s="13"/>
      <c r="J10" s="14"/>
      <c r="L10" s="16"/>
    </row>
    <row r="11" spans="1:10" ht="37.5" customHeight="1">
      <c r="A11" s="56" t="s">
        <v>13</v>
      </c>
      <c r="B11" s="92">
        <v>270</v>
      </c>
      <c r="C11" s="62">
        <v>391</v>
      </c>
      <c r="D11" s="8">
        <f t="shared" si="0"/>
        <v>144.8</v>
      </c>
      <c r="E11" s="92">
        <v>7</v>
      </c>
      <c r="F11" s="62">
        <v>81</v>
      </c>
      <c r="G11" s="8">
        <f t="shared" si="1"/>
        <v>1157.1</v>
      </c>
      <c r="H11" s="13"/>
      <c r="J11" s="14"/>
    </row>
    <row r="12" spans="1:10" ht="25.5" customHeight="1">
      <c r="A12" s="56" t="s">
        <v>14</v>
      </c>
      <c r="B12" s="92">
        <v>1373</v>
      </c>
      <c r="C12" s="62">
        <v>1332</v>
      </c>
      <c r="D12" s="8">
        <f t="shared" si="0"/>
        <v>97</v>
      </c>
      <c r="E12" s="92">
        <v>74</v>
      </c>
      <c r="F12" s="62">
        <v>231</v>
      </c>
      <c r="G12" s="8">
        <f t="shared" si="1"/>
        <v>312.2</v>
      </c>
      <c r="H12" s="13"/>
      <c r="J12" s="14"/>
    </row>
    <row r="13" spans="1:10" ht="42" customHeight="1">
      <c r="A13" s="56" t="s">
        <v>15</v>
      </c>
      <c r="B13" s="92">
        <v>4259</v>
      </c>
      <c r="C13" s="62">
        <v>4559</v>
      </c>
      <c r="D13" s="8">
        <f t="shared" si="0"/>
        <v>107</v>
      </c>
      <c r="E13" s="92">
        <v>381</v>
      </c>
      <c r="F13" s="62">
        <v>637</v>
      </c>
      <c r="G13" s="8">
        <f t="shared" si="1"/>
        <v>167.2</v>
      </c>
      <c r="H13" s="13"/>
      <c r="J13" s="14"/>
    </row>
    <row r="14" spans="1:10" ht="35.25" customHeight="1">
      <c r="A14" s="56" t="s">
        <v>16</v>
      </c>
      <c r="B14" s="92">
        <v>910</v>
      </c>
      <c r="C14" s="57">
        <v>1088</v>
      </c>
      <c r="D14" s="8">
        <f t="shared" si="0"/>
        <v>119.6</v>
      </c>
      <c r="E14" s="92">
        <v>99</v>
      </c>
      <c r="F14" s="62">
        <v>190</v>
      </c>
      <c r="G14" s="8">
        <f t="shared" si="1"/>
        <v>191.9</v>
      </c>
      <c r="H14" s="13"/>
      <c r="J14" s="14"/>
    </row>
    <row r="15" spans="1:10" ht="40.5" customHeight="1">
      <c r="A15" s="56" t="s">
        <v>17</v>
      </c>
      <c r="B15" s="92">
        <v>1228</v>
      </c>
      <c r="C15" s="62">
        <v>1320</v>
      </c>
      <c r="D15" s="8">
        <f t="shared" si="0"/>
        <v>107.5</v>
      </c>
      <c r="E15" s="92">
        <v>116</v>
      </c>
      <c r="F15" s="62">
        <v>204</v>
      </c>
      <c r="G15" s="8">
        <f t="shared" si="1"/>
        <v>175.9</v>
      </c>
      <c r="H15" s="13"/>
      <c r="J15" s="14"/>
    </row>
    <row r="16" spans="1:10" ht="24" customHeight="1">
      <c r="A16" s="56" t="s">
        <v>18</v>
      </c>
      <c r="B16" s="92">
        <v>108</v>
      </c>
      <c r="C16" s="62">
        <v>116</v>
      </c>
      <c r="D16" s="8">
        <f t="shared" si="0"/>
        <v>107.4</v>
      </c>
      <c r="E16" s="92">
        <v>5</v>
      </c>
      <c r="F16" s="62">
        <v>16</v>
      </c>
      <c r="G16" s="8">
        <f t="shared" si="1"/>
        <v>320</v>
      </c>
      <c r="H16" s="13"/>
      <c r="J16" s="14"/>
    </row>
    <row r="17" spans="1:10" ht="24" customHeight="1">
      <c r="A17" s="56" t="s">
        <v>19</v>
      </c>
      <c r="B17" s="92">
        <v>30</v>
      </c>
      <c r="C17" s="62">
        <v>64</v>
      </c>
      <c r="D17" s="8">
        <f t="shared" si="0"/>
        <v>213.3</v>
      </c>
      <c r="E17" s="92">
        <v>5</v>
      </c>
      <c r="F17" s="62">
        <v>12</v>
      </c>
      <c r="G17" s="8">
        <f t="shared" si="1"/>
        <v>240</v>
      </c>
      <c r="H17" s="13"/>
      <c r="J17" s="14"/>
    </row>
    <row r="18" spans="1:10" ht="24" customHeight="1">
      <c r="A18" s="56" t="s">
        <v>20</v>
      </c>
      <c r="B18" s="92">
        <v>122</v>
      </c>
      <c r="C18" s="62">
        <v>127</v>
      </c>
      <c r="D18" s="8">
        <f t="shared" si="0"/>
        <v>104.1</v>
      </c>
      <c r="E18" s="92">
        <v>4</v>
      </c>
      <c r="F18" s="62">
        <v>16</v>
      </c>
      <c r="G18" s="8">
        <f t="shared" si="1"/>
        <v>400</v>
      </c>
      <c r="H18" s="13"/>
      <c r="J18" s="14"/>
    </row>
    <row r="19" spans="1:10" ht="38.25" customHeight="1">
      <c r="A19" s="56" t="s">
        <v>21</v>
      </c>
      <c r="B19" s="92">
        <v>273</v>
      </c>
      <c r="C19" s="62">
        <v>279</v>
      </c>
      <c r="D19" s="8">
        <f t="shared" si="0"/>
        <v>102.2</v>
      </c>
      <c r="E19" s="92">
        <v>18</v>
      </c>
      <c r="F19" s="62">
        <v>23</v>
      </c>
      <c r="G19" s="8">
        <f t="shared" si="1"/>
        <v>127.8</v>
      </c>
      <c r="H19" s="13"/>
      <c r="J19" s="14"/>
    </row>
    <row r="20" spans="1:10" ht="41.25" customHeight="1">
      <c r="A20" s="56" t="s">
        <v>22</v>
      </c>
      <c r="B20" s="92">
        <v>640</v>
      </c>
      <c r="C20" s="62">
        <v>914</v>
      </c>
      <c r="D20" s="8">
        <f t="shared" si="0"/>
        <v>142.8</v>
      </c>
      <c r="E20" s="92">
        <v>53</v>
      </c>
      <c r="F20" s="62">
        <v>119</v>
      </c>
      <c r="G20" s="8">
        <f t="shared" si="1"/>
        <v>224.5</v>
      </c>
      <c r="H20" s="13"/>
      <c r="J20" s="14"/>
    </row>
    <row r="21" spans="1:10" ht="42.75" customHeight="1">
      <c r="A21" s="56" t="s">
        <v>23</v>
      </c>
      <c r="B21" s="92">
        <v>996</v>
      </c>
      <c r="C21" s="62">
        <v>2148</v>
      </c>
      <c r="D21" s="8">
        <f t="shared" si="0"/>
        <v>215.7</v>
      </c>
      <c r="E21" s="92">
        <v>20</v>
      </c>
      <c r="F21" s="62">
        <v>48</v>
      </c>
      <c r="G21" s="8">
        <f t="shared" si="1"/>
        <v>240</v>
      </c>
      <c r="H21" s="13"/>
      <c r="J21" s="14"/>
    </row>
    <row r="22" spans="1:10" ht="24" customHeight="1">
      <c r="A22" s="56" t="s">
        <v>24</v>
      </c>
      <c r="B22" s="92">
        <v>886</v>
      </c>
      <c r="C22" s="62">
        <v>1398</v>
      </c>
      <c r="D22" s="8">
        <f t="shared" si="0"/>
        <v>157.8</v>
      </c>
      <c r="E22" s="92">
        <v>27</v>
      </c>
      <c r="F22" s="62">
        <v>27</v>
      </c>
      <c r="G22" s="8">
        <f t="shared" si="1"/>
        <v>100</v>
      </c>
      <c r="H22" s="13"/>
      <c r="J22" s="14"/>
    </row>
    <row r="23" spans="1:10" ht="36.75" customHeight="1">
      <c r="A23" s="56" t="s">
        <v>25</v>
      </c>
      <c r="B23" s="92">
        <v>1279</v>
      </c>
      <c r="C23" s="62">
        <v>1955</v>
      </c>
      <c r="D23" s="8">
        <f t="shared" si="0"/>
        <v>152.9</v>
      </c>
      <c r="E23" s="92">
        <v>42</v>
      </c>
      <c r="F23" s="62">
        <v>178</v>
      </c>
      <c r="G23" s="8">
        <f t="shared" si="1"/>
        <v>423.8</v>
      </c>
      <c r="H23" s="13"/>
      <c r="J23" s="14"/>
    </row>
    <row r="24" spans="1:10" ht="36.75" customHeight="1">
      <c r="A24" s="56" t="s">
        <v>26</v>
      </c>
      <c r="B24" s="92">
        <v>124</v>
      </c>
      <c r="C24" s="62">
        <v>215</v>
      </c>
      <c r="D24" s="8">
        <f t="shared" si="0"/>
        <v>173.4</v>
      </c>
      <c r="E24" s="92">
        <v>6</v>
      </c>
      <c r="F24" s="62">
        <v>9</v>
      </c>
      <c r="G24" s="8">
        <f t="shared" si="1"/>
        <v>150</v>
      </c>
      <c r="H24" s="13"/>
      <c r="J24" s="14"/>
    </row>
    <row r="25" spans="1:10" ht="27.75" customHeight="1">
      <c r="A25" s="56" t="s">
        <v>27</v>
      </c>
      <c r="B25" s="92">
        <v>305</v>
      </c>
      <c r="C25" s="62">
        <v>267</v>
      </c>
      <c r="D25" s="8">
        <f t="shared" si="0"/>
        <v>87.5</v>
      </c>
      <c r="E25" s="92">
        <v>28</v>
      </c>
      <c r="F25" s="62">
        <v>45</v>
      </c>
      <c r="G25" s="8">
        <f t="shared" si="1"/>
        <v>160.7</v>
      </c>
      <c r="H25" s="13"/>
      <c r="J25" s="14"/>
    </row>
    <row r="26" spans="1:10" ht="15.75">
      <c r="A26" s="6"/>
      <c r="B26" s="6"/>
      <c r="C26" s="6"/>
      <c r="D26" s="6"/>
      <c r="E26" s="6"/>
      <c r="F26" s="6"/>
      <c r="G26" s="6"/>
      <c r="J26" s="14"/>
    </row>
    <row r="27" spans="1:10" ht="15.75">
      <c r="A27" s="6"/>
      <c r="B27" s="6"/>
      <c r="C27" s="6"/>
      <c r="D27" s="6"/>
      <c r="E27" s="6"/>
      <c r="F27" s="6"/>
      <c r="G27" s="6"/>
      <c r="J27" s="14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0.7109375" style="5" customWidth="1"/>
    <col min="2" max="2" width="12.8515625" style="5" customWidth="1"/>
    <col min="3" max="3" width="12.57421875" style="5" customWidth="1"/>
    <col min="4" max="4" width="15.57421875" style="5" customWidth="1"/>
    <col min="5" max="5" width="10.7109375" style="5" customWidth="1"/>
    <col min="6" max="6" width="11.851562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14" t="s">
        <v>91</v>
      </c>
      <c r="B1" s="114"/>
      <c r="C1" s="114"/>
      <c r="D1" s="114"/>
      <c r="E1" s="114"/>
      <c r="F1" s="114"/>
      <c r="G1" s="114"/>
    </row>
    <row r="2" spans="1:7" s="1" customFormat="1" ht="19.5" customHeight="1">
      <c r="A2" s="115" t="s">
        <v>102</v>
      </c>
      <c r="B2" s="115"/>
      <c r="C2" s="115"/>
      <c r="D2" s="115"/>
      <c r="E2" s="115"/>
      <c r="F2" s="115"/>
      <c r="G2" s="115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112"/>
      <c r="B4" s="116" t="s">
        <v>198</v>
      </c>
      <c r="C4" s="116"/>
      <c r="D4" s="116"/>
      <c r="E4" s="116" t="s">
        <v>199</v>
      </c>
      <c r="F4" s="116"/>
      <c r="G4" s="116"/>
    </row>
    <row r="5" spans="1:7" s="3" customFormat="1" ht="60.75" customHeight="1">
      <c r="A5" s="112"/>
      <c r="B5" s="36" t="s">
        <v>30</v>
      </c>
      <c r="C5" s="36" t="s">
        <v>88</v>
      </c>
      <c r="D5" s="34" t="s">
        <v>31</v>
      </c>
      <c r="E5" s="17" t="s">
        <v>30</v>
      </c>
      <c r="F5" s="17" t="s">
        <v>88</v>
      </c>
      <c r="G5" s="69" t="s">
        <v>31</v>
      </c>
    </row>
    <row r="6" spans="1:9" s="4" customFormat="1" ht="34.5" customHeight="1">
      <c r="A6" s="70" t="s">
        <v>32</v>
      </c>
      <c r="B6" s="18">
        <f>SUM(B7:B15)</f>
        <v>19456</v>
      </c>
      <c r="C6" s="18">
        <f>SUM(C7:C15)</f>
        <v>24842</v>
      </c>
      <c r="D6" s="33">
        <f>ROUND(C6/B6*100,1)</f>
        <v>127.7</v>
      </c>
      <c r="E6" s="18">
        <f>SUM(E7:E15)</f>
        <v>1188</v>
      </c>
      <c r="F6" s="18">
        <f>SUM(F7:F15)</f>
        <v>2626</v>
      </c>
      <c r="G6" s="73">
        <f>ROUND(F6/E6*100,1)</f>
        <v>221</v>
      </c>
      <c r="I6" s="19"/>
    </row>
    <row r="7" spans="1:13" ht="42" customHeight="1">
      <c r="A7" s="71" t="s">
        <v>33</v>
      </c>
      <c r="B7" s="93">
        <v>1213</v>
      </c>
      <c r="C7" s="77">
        <v>1694</v>
      </c>
      <c r="D7" s="33">
        <f aca="true" t="shared" si="0" ref="D7:D15">ROUND(C7/B7*100,1)</f>
        <v>139.7</v>
      </c>
      <c r="E7" s="93">
        <v>69</v>
      </c>
      <c r="F7" s="77">
        <v>116</v>
      </c>
      <c r="G7" s="73">
        <f aca="true" t="shared" si="1" ref="G7:G15">ROUND(F7/E7*100,1)</f>
        <v>168.1</v>
      </c>
      <c r="I7" s="19"/>
      <c r="J7" s="20"/>
      <c r="M7" s="20"/>
    </row>
    <row r="8" spans="1:13" ht="24" customHeight="1">
      <c r="A8" s="71" t="s">
        <v>2</v>
      </c>
      <c r="B8" s="93">
        <v>1206</v>
      </c>
      <c r="C8" s="77">
        <v>2306</v>
      </c>
      <c r="D8" s="33">
        <f t="shared" si="0"/>
        <v>191.2</v>
      </c>
      <c r="E8" s="93">
        <v>53</v>
      </c>
      <c r="F8" s="77">
        <v>116</v>
      </c>
      <c r="G8" s="73">
        <f t="shared" si="1"/>
        <v>218.9</v>
      </c>
      <c r="I8" s="19"/>
      <c r="J8" s="20"/>
      <c r="M8" s="20"/>
    </row>
    <row r="9" spans="1:13" s="15" customFormat="1" ht="24.75" customHeight="1">
      <c r="A9" s="71" t="s">
        <v>1</v>
      </c>
      <c r="B9" s="94">
        <v>1794</v>
      </c>
      <c r="C9" s="74">
        <v>2724</v>
      </c>
      <c r="D9" s="33">
        <f t="shared" si="0"/>
        <v>151.8</v>
      </c>
      <c r="E9" s="94">
        <v>142</v>
      </c>
      <c r="F9" s="74">
        <v>217</v>
      </c>
      <c r="G9" s="73">
        <f t="shared" si="1"/>
        <v>152.8</v>
      </c>
      <c r="H9" s="5"/>
      <c r="I9" s="19"/>
      <c r="J9" s="20"/>
      <c r="K9" s="5"/>
      <c r="M9" s="20"/>
    </row>
    <row r="10" spans="1:13" ht="24" customHeight="1">
      <c r="A10" s="71" t="s">
        <v>0</v>
      </c>
      <c r="B10" s="94">
        <v>988</v>
      </c>
      <c r="C10" s="74">
        <v>1139</v>
      </c>
      <c r="D10" s="33">
        <f t="shared" si="0"/>
        <v>115.3</v>
      </c>
      <c r="E10" s="94">
        <v>61</v>
      </c>
      <c r="F10" s="74">
        <v>157</v>
      </c>
      <c r="G10" s="73">
        <f t="shared" si="1"/>
        <v>257.4</v>
      </c>
      <c r="I10" s="19"/>
      <c r="J10" s="20"/>
      <c r="M10" s="20"/>
    </row>
    <row r="11" spans="1:13" ht="24" customHeight="1">
      <c r="A11" s="71" t="s">
        <v>4</v>
      </c>
      <c r="B11" s="94">
        <v>4448</v>
      </c>
      <c r="C11" s="74">
        <v>4599</v>
      </c>
      <c r="D11" s="33">
        <f t="shared" si="0"/>
        <v>103.4</v>
      </c>
      <c r="E11" s="94">
        <v>345</v>
      </c>
      <c r="F11" s="74">
        <v>603</v>
      </c>
      <c r="G11" s="73">
        <f t="shared" si="1"/>
        <v>174.8</v>
      </c>
      <c r="I11" s="19"/>
      <c r="J11" s="20"/>
      <c r="M11" s="20"/>
    </row>
    <row r="12" spans="1:13" ht="41.25" customHeight="1">
      <c r="A12" s="71" t="s">
        <v>29</v>
      </c>
      <c r="B12" s="94">
        <v>723</v>
      </c>
      <c r="C12" s="74">
        <v>996</v>
      </c>
      <c r="D12" s="33">
        <f t="shared" si="0"/>
        <v>137.8</v>
      </c>
      <c r="E12" s="94">
        <v>6</v>
      </c>
      <c r="F12" s="74">
        <v>176</v>
      </c>
      <c r="G12" s="73">
        <f t="shared" si="1"/>
        <v>2933.3</v>
      </c>
      <c r="I12" s="19"/>
      <c r="J12" s="20"/>
      <c r="M12" s="20"/>
    </row>
    <row r="13" spans="1:20" ht="24.75" customHeight="1">
      <c r="A13" s="71" t="s">
        <v>5</v>
      </c>
      <c r="B13" s="94">
        <v>2732</v>
      </c>
      <c r="C13" s="74">
        <v>4038</v>
      </c>
      <c r="D13" s="33">
        <f t="shared" si="0"/>
        <v>147.8</v>
      </c>
      <c r="E13" s="94">
        <v>168</v>
      </c>
      <c r="F13" s="74">
        <v>627</v>
      </c>
      <c r="G13" s="73">
        <f t="shared" si="1"/>
        <v>373.2</v>
      </c>
      <c r="I13" s="19"/>
      <c r="J13" s="20"/>
      <c r="M13" s="20"/>
      <c r="T13" s="7"/>
    </row>
    <row r="14" spans="1:20" ht="75" customHeight="1">
      <c r="A14" s="71" t="s">
        <v>6</v>
      </c>
      <c r="B14" s="94">
        <v>3449</v>
      </c>
      <c r="C14" s="74">
        <v>3859</v>
      </c>
      <c r="D14" s="33">
        <f t="shared" si="0"/>
        <v>111.9</v>
      </c>
      <c r="E14" s="94">
        <v>192</v>
      </c>
      <c r="F14" s="74">
        <v>292</v>
      </c>
      <c r="G14" s="73">
        <f t="shared" si="1"/>
        <v>152.1</v>
      </c>
      <c r="I14" s="19"/>
      <c r="J14" s="20"/>
      <c r="M14" s="20"/>
      <c r="T14" s="7"/>
    </row>
    <row r="15" spans="1:20" ht="24.75" customHeight="1" thickBot="1">
      <c r="A15" s="71" t="s">
        <v>34</v>
      </c>
      <c r="B15" s="95">
        <v>2903</v>
      </c>
      <c r="C15" s="74">
        <v>3487</v>
      </c>
      <c r="D15" s="33">
        <f t="shared" si="0"/>
        <v>120.1</v>
      </c>
      <c r="E15" s="95">
        <v>152</v>
      </c>
      <c r="F15" s="74">
        <v>322</v>
      </c>
      <c r="G15" s="73">
        <f t="shared" si="1"/>
        <v>211.8</v>
      </c>
      <c r="I15" s="19"/>
      <c r="J15" s="20"/>
      <c r="M15" s="20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Normal="75" zoomScaleSheetLayoutView="100" workbookViewId="0" topLeftCell="A1">
      <selection activeCell="B8" sqref="B8"/>
    </sheetView>
  </sheetViews>
  <sheetFormatPr defaultColWidth="9.140625" defaultRowHeight="15"/>
  <cols>
    <col min="1" max="1" width="3.140625" style="42" customWidth="1"/>
    <col min="2" max="2" width="26.7109375" style="46" customWidth="1"/>
    <col min="3" max="3" width="10.00390625" style="39" customWidth="1"/>
    <col min="4" max="4" width="13.00390625" style="39" customWidth="1"/>
    <col min="5" max="5" width="12.421875" style="39" customWidth="1"/>
    <col min="6" max="6" width="11.28125" style="39" customWidth="1"/>
    <col min="7" max="7" width="16.7109375" style="39" customWidth="1"/>
    <col min="8" max="16384" width="9.140625" style="39" customWidth="1"/>
  </cols>
  <sheetData>
    <row r="1" spans="1:7" s="43" customFormat="1" ht="43.5" customHeight="1">
      <c r="A1" s="42"/>
      <c r="B1" s="117" t="s">
        <v>205</v>
      </c>
      <c r="C1" s="117"/>
      <c r="D1" s="117"/>
      <c r="E1" s="117"/>
      <c r="F1" s="117"/>
      <c r="G1" s="117"/>
    </row>
    <row r="2" spans="1:7" s="43" customFormat="1" ht="20.25">
      <c r="A2" s="42"/>
      <c r="B2" s="41"/>
      <c r="C2" s="117" t="s">
        <v>75</v>
      </c>
      <c r="D2" s="117"/>
      <c r="E2" s="117"/>
      <c r="F2" s="41"/>
      <c r="G2" s="41"/>
    </row>
    <row r="4" spans="1:7" s="42" customFormat="1" ht="18.75" customHeight="1">
      <c r="A4" s="118"/>
      <c r="B4" s="119" t="s">
        <v>41</v>
      </c>
      <c r="C4" s="120" t="s">
        <v>42</v>
      </c>
      <c r="D4" s="120" t="s">
        <v>43</v>
      </c>
      <c r="E4" s="120" t="s">
        <v>44</v>
      </c>
      <c r="F4" s="121" t="s">
        <v>204</v>
      </c>
      <c r="G4" s="121"/>
    </row>
    <row r="5" spans="1:7" s="42" customFormat="1" ht="18.75" customHeight="1">
      <c r="A5" s="118"/>
      <c r="B5" s="119"/>
      <c r="C5" s="120"/>
      <c r="D5" s="120"/>
      <c r="E5" s="120"/>
      <c r="F5" s="120" t="s">
        <v>45</v>
      </c>
      <c r="G5" s="120" t="s">
        <v>46</v>
      </c>
    </row>
    <row r="6" spans="1:7" s="42" customFormat="1" ht="58.5" customHeight="1">
      <c r="A6" s="118"/>
      <c r="B6" s="119"/>
      <c r="C6" s="120"/>
      <c r="D6" s="120"/>
      <c r="E6" s="120"/>
      <c r="F6" s="120"/>
      <c r="G6" s="120"/>
    </row>
    <row r="7" spans="1:7" ht="13.5" customHeight="1">
      <c r="A7" s="44" t="s">
        <v>47</v>
      </c>
      <c r="B7" s="45" t="s">
        <v>92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63" customFormat="1" ht="29.25" customHeight="1">
      <c r="A8" s="61">
        <v>1</v>
      </c>
      <c r="B8" s="58" t="s">
        <v>48</v>
      </c>
      <c r="C8" s="57">
        <v>1200</v>
      </c>
      <c r="D8" s="57">
        <v>598</v>
      </c>
      <c r="E8" s="72">
        <f>C8-D8</f>
        <v>602</v>
      </c>
      <c r="F8" s="57">
        <v>137</v>
      </c>
      <c r="G8" s="91">
        <v>4969</v>
      </c>
    </row>
    <row r="9" spans="1:7" s="64" customFormat="1" ht="31.5">
      <c r="A9" s="61">
        <v>2</v>
      </c>
      <c r="B9" s="58" t="s">
        <v>78</v>
      </c>
      <c r="C9" s="57">
        <v>1118</v>
      </c>
      <c r="D9" s="57">
        <v>823</v>
      </c>
      <c r="E9" s="72">
        <f aca="true" t="shared" si="0" ref="E9:E15">C9-D9</f>
        <v>295</v>
      </c>
      <c r="F9" s="57">
        <v>156</v>
      </c>
      <c r="G9" s="91">
        <v>4121</v>
      </c>
    </row>
    <row r="10" spans="1:7" s="64" customFormat="1" ht="15.75" customHeight="1">
      <c r="A10" s="61">
        <v>3</v>
      </c>
      <c r="B10" s="58" t="s">
        <v>49</v>
      </c>
      <c r="C10" s="57">
        <v>1091</v>
      </c>
      <c r="D10" s="57">
        <v>545</v>
      </c>
      <c r="E10" s="72">
        <f t="shared" si="0"/>
        <v>546</v>
      </c>
      <c r="F10" s="57">
        <v>47</v>
      </c>
      <c r="G10" s="91">
        <v>4591</v>
      </c>
    </row>
    <row r="11" spans="1:7" s="107" customFormat="1" ht="15.75">
      <c r="A11" s="102">
        <v>4</v>
      </c>
      <c r="B11" s="103" t="s">
        <v>158</v>
      </c>
      <c r="C11" s="104">
        <v>617</v>
      </c>
      <c r="D11" s="104">
        <v>292</v>
      </c>
      <c r="E11" s="105">
        <f t="shared" si="0"/>
        <v>325</v>
      </c>
      <c r="F11" s="57">
        <v>75</v>
      </c>
      <c r="G11" s="106">
        <v>4353</v>
      </c>
    </row>
    <row r="12" spans="1:7" s="64" customFormat="1" ht="31.5">
      <c r="A12" s="61">
        <v>5</v>
      </c>
      <c r="B12" s="58" t="s">
        <v>112</v>
      </c>
      <c r="C12" s="57">
        <v>613</v>
      </c>
      <c r="D12" s="57">
        <v>636</v>
      </c>
      <c r="E12" s="72">
        <f t="shared" si="0"/>
        <v>-23</v>
      </c>
      <c r="F12" s="57">
        <v>52</v>
      </c>
      <c r="G12" s="91">
        <v>4518</v>
      </c>
    </row>
    <row r="13" spans="1:7" s="64" customFormat="1" ht="15.75">
      <c r="A13" s="61">
        <v>6</v>
      </c>
      <c r="B13" s="58" t="s">
        <v>71</v>
      </c>
      <c r="C13" s="57">
        <v>572</v>
      </c>
      <c r="D13" s="57">
        <v>213</v>
      </c>
      <c r="E13" s="72">
        <f t="shared" si="0"/>
        <v>359</v>
      </c>
      <c r="F13" s="57">
        <v>29</v>
      </c>
      <c r="G13" s="91">
        <v>4054</v>
      </c>
    </row>
    <row r="14" spans="1:7" s="64" customFormat="1" ht="15.75">
      <c r="A14" s="61">
        <v>7</v>
      </c>
      <c r="B14" s="58" t="s">
        <v>51</v>
      </c>
      <c r="C14" s="57">
        <v>557</v>
      </c>
      <c r="D14" s="57">
        <v>345</v>
      </c>
      <c r="E14" s="72">
        <f t="shared" si="0"/>
        <v>212</v>
      </c>
      <c r="F14" s="57">
        <v>78</v>
      </c>
      <c r="G14" s="91">
        <v>4312</v>
      </c>
    </row>
    <row r="15" spans="1:7" s="64" customFormat="1" ht="31.5">
      <c r="A15" s="61">
        <v>8</v>
      </c>
      <c r="B15" s="58" t="s">
        <v>53</v>
      </c>
      <c r="C15" s="57">
        <v>518</v>
      </c>
      <c r="D15" s="57">
        <v>310</v>
      </c>
      <c r="E15" s="72">
        <f t="shared" si="0"/>
        <v>208</v>
      </c>
      <c r="F15" s="57">
        <v>37</v>
      </c>
      <c r="G15" s="91">
        <v>4251</v>
      </c>
    </row>
    <row r="16" spans="1:7" s="64" customFormat="1" ht="15.75">
      <c r="A16" s="61">
        <v>9</v>
      </c>
      <c r="B16" s="58" t="s">
        <v>52</v>
      </c>
      <c r="C16" s="57">
        <v>447</v>
      </c>
      <c r="D16" s="57">
        <v>500</v>
      </c>
      <c r="E16" s="72">
        <f aca="true" t="shared" si="1" ref="E16:E51">C16-D16</f>
        <v>-53</v>
      </c>
      <c r="F16" s="57">
        <v>32</v>
      </c>
      <c r="G16" s="91">
        <v>4715</v>
      </c>
    </row>
    <row r="17" spans="1:7" s="64" customFormat="1" ht="15.75">
      <c r="A17" s="61">
        <v>10</v>
      </c>
      <c r="B17" s="58" t="s">
        <v>54</v>
      </c>
      <c r="C17" s="57">
        <v>385</v>
      </c>
      <c r="D17" s="57">
        <v>99</v>
      </c>
      <c r="E17" s="72">
        <f t="shared" si="1"/>
        <v>286</v>
      </c>
      <c r="F17" s="57">
        <v>46</v>
      </c>
      <c r="G17" s="91">
        <v>5074</v>
      </c>
    </row>
    <row r="18" spans="1:7" s="64" customFormat="1" ht="47.25">
      <c r="A18" s="61">
        <v>11</v>
      </c>
      <c r="B18" s="58" t="s">
        <v>176</v>
      </c>
      <c r="C18" s="57">
        <v>377</v>
      </c>
      <c r="D18" s="57">
        <v>123</v>
      </c>
      <c r="E18" s="72">
        <f t="shared" si="1"/>
        <v>254</v>
      </c>
      <c r="F18" s="57">
        <v>0</v>
      </c>
      <c r="G18" s="91" t="s">
        <v>40</v>
      </c>
    </row>
    <row r="19" spans="1:7" s="64" customFormat="1" ht="15.75">
      <c r="A19" s="61">
        <v>12</v>
      </c>
      <c r="B19" s="58" t="s">
        <v>50</v>
      </c>
      <c r="C19" s="57">
        <v>363</v>
      </c>
      <c r="D19" s="57">
        <v>237</v>
      </c>
      <c r="E19" s="72">
        <f t="shared" si="1"/>
        <v>126</v>
      </c>
      <c r="F19" s="57">
        <v>41</v>
      </c>
      <c r="G19" s="91">
        <v>4963</v>
      </c>
    </row>
    <row r="20" spans="1:7" s="64" customFormat="1" ht="15.75">
      <c r="A20" s="61">
        <v>13</v>
      </c>
      <c r="B20" s="58" t="s">
        <v>58</v>
      </c>
      <c r="C20" s="57">
        <v>346</v>
      </c>
      <c r="D20" s="57">
        <v>106</v>
      </c>
      <c r="E20" s="72">
        <f t="shared" si="1"/>
        <v>240</v>
      </c>
      <c r="F20" s="57">
        <v>124</v>
      </c>
      <c r="G20" s="91">
        <v>4902</v>
      </c>
    </row>
    <row r="21" spans="1:7" s="64" customFormat="1" ht="15.75">
      <c r="A21" s="61">
        <v>14</v>
      </c>
      <c r="B21" s="58" t="s">
        <v>55</v>
      </c>
      <c r="C21" s="57">
        <v>308</v>
      </c>
      <c r="D21" s="57">
        <v>53</v>
      </c>
      <c r="E21" s="72">
        <f t="shared" si="1"/>
        <v>255</v>
      </c>
      <c r="F21" s="57">
        <v>50</v>
      </c>
      <c r="G21" s="91">
        <v>5016</v>
      </c>
    </row>
    <row r="22" spans="1:7" s="64" customFormat="1" ht="15.75">
      <c r="A22" s="61">
        <v>15</v>
      </c>
      <c r="B22" s="58" t="s">
        <v>113</v>
      </c>
      <c r="C22" s="57">
        <v>297</v>
      </c>
      <c r="D22" s="57">
        <v>109</v>
      </c>
      <c r="E22" s="72">
        <f t="shared" si="1"/>
        <v>188</v>
      </c>
      <c r="F22" s="57">
        <v>6</v>
      </c>
      <c r="G22" s="91">
        <v>4654</v>
      </c>
    </row>
    <row r="23" spans="1:7" s="64" customFormat="1" ht="15.75">
      <c r="A23" s="61">
        <v>16</v>
      </c>
      <c r="B23" s="58" t="s">
        <v>56</v>
      </c>
      <c r="C23" s="57">
        <v>290</v>
      </c>
      <c r="D23" s="57">
        <v>160</v>
      </c>
      <c r="E23" s="72">
        <f t="shared" si="1"/>
        <v>130</v>
      </c>
      <c r="F23" s="57">
        <v>9</v>
      </c>
      <c r="G23" s="91">
        <v>4139</v>
      </c>
    </row>
    <row r="24" spans="1:7" s="64" customFormat="1" ht="15.75">
      <c r="A24" s="61">
        <v>17</v>
      </c>
      <c r="B24" s="58" t="s">
        <v>63</v>
      </c>
      <c r="C24" s="57">
        <v>277</v>
      </c>
      <c r="D24" s="57">
        <v>75</v>
      </c>
      <c r="E24" s="72">
        <f t="shared" si="1"/>
        <v>202</v>
      </c>
      <c r="F24" s="57">
        <v>2</v>
      </c>
      <c r="G24" s="91">
        <v>3723</v>
      </c>
    </row>
    <row r="25" spans="1:7" s="64" customFormat="1" ht="15.75">
      <c r="A25" s="61">
        <v>18</v>
      </c>
      <c r="B25" s="58" t="s">
        <v>65</v>
      </c>
      <c r="C25" s="57">
        <v>269</v>
      </c>
      <c r="D25" s="57">
        <v>200</v>
      </c>
      <c r="E25" s="72">
        <f t="shared" si="1"/>
        <v>69</v>
      </c>
      <c r="F25" s="57">
        <v>29</v>
      </c>
      <c r="G25" s="91">
        <v>4100</v>
      </c>
    </row>
    <row r="26" spans="1:7" s="64" customFormat="1" ht="15.75">
      <c r="A26" s="61">
        <v>19</v>
      </c>
      <c r="B26" s="58" t="s">
        <v>64</v>
      </c>
      <c r="C26" s="57">
        <v>257</v>
      </c>
      <c r="D26" s="57">
        <v>105</v>
      </c>
      <c r="E26" s="72">
        <f t="shared" si="1"/>
        <v>152</v>
      </c>
      <c r="F26" s="57">
        <v>48</v>
      </c>
      <c r="G26" s="91">
        <v>4169</v>
      </c>
    </row>
    <row r="27" spans="1:7" s="64" customFormat="1" ht="15" customHeight="1">
      <c r="A27" s="61">
        <v>20</v>
      </c>
      <c r="B27" s="58" t="s">
        <v>202</v>
      </c>
      <c r="C27" s="57">
        <v>252</v>
      </c>
      <c r="D27" s="57">
        <v>152</v>
      </c>
      <c r="E27" s="72">
        <f t="shared" si="1"/>
        <v>100</v>
      </c>
      <c r="F27" s="57">
        <v>39</v>
      </c>
      <c r="G27" s="91">
        <v>3874</v>
      </c>
    </row>
    <row r="28" spans="1:7" s="64" customFormat="1" ht="32.25" customHeight="1">
      <c r="A28" s="61">
        <v>21</v>
      </c>
      <c r="B28" s="58" t="s">
        <v>57</v>
      </c>
      <c r="C28" s="57">
        <v>248</v>
      </c>
      <c r="D28" s="57">
        <v>195</v>
      </c>
      <c r="E28" s="72">
        <f t="shared" si="1"/>
        <v>53</v>
      </c>
      <c r="F28" s="57">
        <v>2</v>
      </c>
      <c r="G28" s="91">
        <v>6918</v>
      </c>
    </row>
    <row r="29" spans="1:7" s="64" customFormat="1" ht="15.75" customHeight="1">
      <c r="A29" s="61">
        <v>22</v>
      </c>
      <c r="B29" s="58" t="s">
        <v>114</v>
      </c>
      <c r="C29" s="57">
        <v>240</v>
      </c>
      <c r="D29" s="57">
        <v>144</v>
      </c>
      <c r="E29" s="72">
        <f t="shared" si="1"/>
        <v>96</v>
      </c>
      <c r="F29" s="57">
        <v>3</v>
      </c>
      <c r="G29" s="91">
        <v>4600</v>
      </c>
    </row>
    <row r="30" spans="1:7" s="64" customFormat="1" ht="31.5" customHeight="1">
      <c r="A30" s="61">
        <v>23</v>
      </c>
      <c r="B30" s="58" t="s">
        <v>86</v>
      </c>
      <c r="C30" s="57">
        <v>237</v>
      </c>
      <c r="D30" s="57">
        <v>71</v>
      </c>
      <c r="E30" s="72">
        <f t="shared" si="1"/>
        <v>166</v>
      </c>
      <c r="F30" s="57">
        <v>6</v>
      </c>
      <c r="G30" s="91">
        <v>6700</v>
      </c>
    </row>
    <row r="31" spans="1:7" s="64" customFormat="1" ht="31.5" customHeight="1">
      <c r="A31" s="61">
        <v>24</v>
      </c>
      <c r="B31" s="58" t="s">
        <v>85</v>
      </c>
      <c r="C31" s="57">
        <v>237</v>
      </c>
      <c r="D31" s="57">
        <v>119</v>
      </c>
      <c r="E31" s="72">
        <f t="shared" si="1"/>
        <v>118</v>
      </c>
      <c r="F31" s="57">
        <v>8</v>
      </c>
      <c r="G31" s="91">
        <v>4409</v>
      </c>
    </row>
    <row r="32" spans="1:7" s="64" customFormat="1" ht="31.5">
      <c r="A32" s="61">
        <v>25</v>
      </c>
      <c r="B32" s="58" t="s">
        <v>115</v>
      </c>
      <c r="C32" s="57">
        <v>201</v>
      </c>
      <c r="D32" s="57">
        <v>11</v>
      </c>
      <c r="E32" s="72">
        <f t="shared" si="1"/>
        <v>190</v>
      </c>
      <c r="F32" s="57">
        <v>0</v>
      </c>
      <c r="G32" s="91" t="s">
        <v>40</v>
      </c>
    </row>
    <row r="33" spans="1:7" s="64" customFormat="1" ht="66" customHeight="1">
      <c r="A33" s="61">
        <v>26</v>
      </c>
      <c r="B33" s="58" t="s">
        <v>161</v>
      </c>
      <c r="C33" s="57">
        <v>194</v>
      </c>
      <c r="D33" s="57">
        <v>204</v>
      </c>
      <c r="E33" s="72">
        <f t="shared" si="1"/>
        <v>-10</v>
      </c>
      <c r="F33" s="57">
        <v>0</v>
      </c>
      <c r="G33" s="91" t="s">
        <v>40</v>
      </c>
    </row>
    <row r="34" spans="1:7" s="64" customFormat="1" ht="33" customHeight="1">
      <c r="A34" s="61">
        <v>27</v>
      </c>
      <c r="B34" s="58" t="s">
        <v>80</v>
      </c>
      <c r="C34" s="57">
        <v>191</v>
      </c>
      <c r="D34" s="57">
        <v>188</v>
      </c>
      <c r="E34" s="72">
        <f t="shared" si="1"/>
        <v>3</v>
      </c>
      <c r="F34" s="57">
        <v>12</v>
      </c>
      <c r="G34" s="91">
        <v>3982</v>
      </c>
    </row>
    <row r="35" spans="1:7" s="64" customFormat="1" ht="15" customHeight="1">
      <c r="A35" s="61">
        <v>28</v>
      </c>
      <c r="B35" s="58" t="s">
        <v>62</v>
      </c>
      <c r="C35" s="57">
        <v>189</v>
      </c>
      <c r="D35" s="57">
        <v>99</v>
      </c>
      <c r="E35" s="72">
        <f t="shared" si="1"/>
        <v>90</v>
      </c>
      <c r="F35" s="57">
        <v>47</v>
      </c>
      <c r="G35" s="91">
        <v>4525</v>
      </c>
    </row>
    <row r="36" spans="1:7" s="64" customFormat="1" ht="15.75">
      <c r="A36" s="61">
        <v>29</v>
      </c>
      <c r="B36" s="58" t="s">
        <v>87</v>
      </c>
      <c r="C36" s="57">
        <v>189</v>
      </c>
      <c r="D36" s="57">
        <v>47</v>
      </c>
      <c r="E36" s="72">
        <f t="shared" si="1"/>
        <v>142</v>
      </c>
      <c r="F36" s="57">
        <v>27</v>
      </c>
      <c r="G36" s="91">
        <v>5662</v>
      </c>
    </row>
    <row r="37" spans="1:7" s="64" customFormat="1" ht="15.75" customHeight="1">
      <c r="A37" s="61">
        <v>30</v>
      </c>
      <c r="B37" s="58" t="s">
        <v>60</v>
      </c>
      <c r="C37" s="57">
        <v>181</v>
      </c>
      <c r="D37" s="57">
        <v>59</v>
      </c>
      <c r="E37" s="72">
        <f t="shared" si="1"/>
        <v>122</v>
      </c>
      <c r="F37" s="57">
        <v>10</v>
      </c>
      <c r="G37" s="91">
        <v>5630</v>
      </c>
    </row>
    <row r="38" spans="1:7" s="64" customFormat="1" ht="15.75" customHeight="1">
      <c r="A38" s="61">
        <v>31</v>
      </c>
      <c r="B38" s="58" t="s">
        <v>67</v>
      </c>
      <c r="C38" s="57">
        <v>178</v>
      </c>
      <c r="D38" s="57">
        <v>105</v>
      </c>
      <c r="E38" s="72">
        <f t="shared" si="1"/>
        <v>73</v>
      </c>
      <c r="F38" s="57">
        <v>31</v>
      </c>
      <c r="G38" s="91">
        <v>4296</v>
      </c>
    </row>
    <row r="39" spans="1:7" s="64" customFormat="1" ht="15" customHeight="1">
      <c r="A39" s="61">
        <v>32</v>
      </c>
      <c r="B39" s="58" t="s">
        <v>66</v>
      </c>
      <c r="C39" s="57">
        <v>168</v>
      </c>
      <c r="D39" s="57">
        <v>84</v>
      </c>
      <c r="E39" s="72">
        <f t="shared" si="1"/>
        <v>84</v>
      </c>
      <c r="F39" s="57">
        <v>22</v>
      </c>
      <c r="G39" s="91">
        <v>4066</v>
      </c>
    </row>
    <row r="40" spans="1:7" s="64" customFormat="1" ht="49.5" customHeight="1">
      <c r="A40" s="61">
        <v>33</v>
      </c>
      <c r="B40" s="58" t="s">
        <v>203</v>
      </c>
      <c r="C40" s="57">
        <v>162</v>
      </c>
      <c r="D40" s="57">
        <v>36</v>
      </c>
      <c r="E40" s="72">
        <f t="shared" si="1"/>
        <v>126</v>
      </c>
      <c r="F40" s="57">
        <v>15</v>
      </c>
      <c r="G40" s="91">
        <v>6330</v>
      </c>
    </row>
    <row r="41" spans="1:7" s="64" customFormat="1" ht="15.75">
      <c r="A41" s="61">
        <v>34</v>
      </c>
      <c r="B41" s="58" t="s">
        <v>201</v>
      </c>
      <c r="C41" s="57">
        <v>155</v>
      </c>
      <c r="D41" s="57">
        <v>11</v>
      </c>
      <c r="E41" s="72">
        <f t="shared" si="1"/>
        <v>144</v>
      </c>
      <c r="F41" s="57">
        <v>148</v>
      </c>
      <c r="G41" s="91">
        <v>4000</v>
      </c>
    </row>
    <row r="42" spans="1:7" s="64" customFormat="1" ht="15.75">
      <c r="A42" s="61">
        <v>35</v>
      </c>
      <c r="B42" s="58" t="s">
        <v>79</v>
      </c>
      <c r="C42" s="57">
        <v>155</v>
      </c>
      <c r="D42" s="57">
        <v>1036</v>
      </c>
      <c r="E42" s="72">
        <f t="shared" si="1"/>
        <v>-881</v>
      </c>
      <c r="F42" s="57">
        <v>10</v>
      </c>
      <c r="G42" s="91">
        <v>4420</v>
      </c>
    </row>
    <row r="43" spans="1:7" s="64" customFormat="1" ht="15.75">
      <c r="A43" s="61">
        <v>36</v>
      </c>
      <c r="B43" s="58" t="s">
        <v>84</v>
      </c>
      <c r="C43" s="57">
        <v>153</v>
      </c>
      <c r="D43" s="57">
        <v>103</v>
      </c>
      <c r="E43" s="72">
        <f t="shared" si="1"/>
        <v>50</v>
      </c>
      <c r="F43" s="57">
        <v>28</v>
      </c>
      <c r="G43" s="91">
        <v>4625</v>
      </c>
    </row>
    <row r="44" spans="1:7" s="64" customFormat="1" ht="15.75">
      <c r="A44" s="61">
        <v>37</v>
      </c>
      <c r="B44" s="58" t="s">
        <v>59</v>
      </c>
      <c r="C44" s="57">
        <v>145</v>
      </c>
      <c r="D44" s="57">
        <v>43</v>
      </c>
      <c r="E44" s="72">
        <f t="shared" si="1"/>
        <v>102</v>
      </c>
      <c r="F44" s="57">
        <v>15</v>
      </c>
      <c r="G44" s="91">
        <v>4250</v>
      </c>
    </row>
    <row r="45" spans="1:7" s="64" customFormat="1" ht="15.75" customHeight="1">
      <c r="A45" s="61">
        <v>38</v>
      </c>
      <c r="B45" s="58" t="s">
        <v>137</v>
      </c>
      <c r="C45" s="57">
        <v>131</v>
      </c>
      <c r="D45" s="57">
        <v>58</v>
      </c>
      <c r="E45" s="72">
        <f t="shared" si="1"/>
        <v>73</v>
      </c>
      <c r="F45" s="57">
        <v>11</v>
      </c>
      <c r="G45" s="91">
        <v>4929</v>
      </c>
    </row>
    <row r="46" spans="1:7" s="64" customFormat="1" ht="31.5">
      <c r="A46" s="61">
        <v>39</v>
      </c>
      <c r="B46" s="58" t="s">
        <v>104</v>
      </c>
      <c r="C46" s="57">
        <v>129</v>
      </c>
      <c r="D46" s="57">
        <v>31</v>
      </c>
      <c r="E46" s="72">
        <f t="shared" si="1"/>
        <v>98</v>
      </c>
      <c r="F46" s="57">
        <v>0</v>
      </c>
      <c r="G46" s="91" t="s">
        <v>40</v>
      </c>
    </row>
    <row r="47" spans="1:7" s="64" customFormat="1" ht="15.75">
      <c r="A47" s="61">
        <v>40</v>
      </c>
      <c r="B47" s="58" t="s">
        <v>135</v>
      </c>
      <c r="C47" s="57">
        <v>115</v>
      </c>
      <c r="D47" s="57">
        <v>33</v>
      </c>
      <c r="E47" s="72">
        <f t="shared" si="1"/>
        <v>82</v>
      </c>
      <c r="F47" s="57">
        <v>46</v>
      </c>
      <c r="G47" s="91">
        <v>5180</v>
      </c>
    </row>
    <row r="48" spans="1:7" s="64" customFormat="1" ht="15.75">
      <c r="A48" s="61">
        <v>41</v>
      </c>
      <c r="B48" s="58" t="s">
        <v>61</v>
      </c>
      <c r="C48" s="57">
        <v>115</v>
      </c>
      <c r="D48" s="57">
        <v>89</v>
      </c>
      <c r="E48" s="72">
        <f t="shared" si="1"/>
        <v>26</v>
      </c>
      <c r="F48" s="57">
        <v>17</v>
      </c>
      <c r="G48" s="91">
        <v>4396</v>
      </c>
    </row>
    <row r="49" spans="1:7" s="64" customFormat="1" ht="15.75">
      <c r="A49" s="61">
        <v>42</v>
      </c>
      <c r="B49" s="58" t="s">
        <v>81</v>
      </c>
      <c r="C49" s="57">
        <v>109</v>
      </c>
      <c r="D49" s="57">
        <v>58</v>
      </c>
      <c r="E49" s="72">
        <f t="shared" si="1"/>
        <v>51</v>
      </c>
      <c r="F49" s="57">
        <v>4</v>
      </c>
      <c r="G49" s="91">
        <v>5725</v>
      </c>
    </row>
    <row r="50" spans="1:7" s="64" customFormat="1" ht="15.75">
      <c r="A50" s="61">
        <v>43</v>
      </c>
      <c r="B50" s="58" t="s">
        <v>136</v>
      </c>
      <c r="C50" s="57">
        <v>105</v>
      </c>
      <c r="D50" s="57">
        <v>26</v>
      </c>
      <c r="E50" s="72">
        <f t="shared" si="1"/>
        <v>79</v>
      </c>
      <c r="F50" s="57">
        <v>20</v>
      </c>
      <c r="G50" s="91">
        <v>7755</v>
      </c>
    </row>
    <row r="51" spans="1:7" s="64" customFormat="1" ht="15.75">
      <c r="A51" s="61">
        <v>44</v>
      </c>
      <c r="B51" s="58" t="s">
        <v>68</v>
      </c>
      <c r="C51" s="57">
        <v>99</v>
      </c>
      <c r="D51" s="57">
        <v>62</v>
      </c>
      <c r="E51" s="72">
        <f t="shared" si="1"/>
        <v>37</v>
      </c>
      <c r="F51" s="57">
        <v>2</v>
      </c>
      <c r="G51" s="91">
        <v>3862</v>
      </c>
    </row>
    <row r="52" spans="1:7" s="64" customFormat="1" ht="15.75" customHeight="1">
      <c r="A52" s="61">
        <v>45</v>
      </c>
      <c r="B52" s="58" t="s">
        <v>93</v>
      </c>
      <c r="C52" s="57">
        <v>98</v>
      </c>
      <c r="D52" s="57">
        <v>113</v>
      </c>
      <c r="E52" s="72">
        <f aca="true" t="shared" si="2" ref="E52:E57">C52-D52</f>
        <v>-15</v>
      </c>
      <c r="F52" s="57">
        <v>4</v>
      </c>
      <c r="G52" s="91">
        <v>8056</v>
      </c>
    </row>
    <row r="53" spans="1:7" s="64" customFormat="1" ht="15.75">
      <c r="A53" s="61">
        <v>46</v>
      </c>
      <c r="B53" s="58" t="s">
        <v>162</v>
      </c>
      <c r="C53" s="57">
        <v>98</v>
      </c>
      <c r="D53" s="57">
        <v>48</v>
      </c>
      <c r="E53" s="72">
        <f t="shared" si="2"/>
        <v>50</v>
      </c>
      <c r="F53" s="57">
        <v>17</v>
      </c>
      <c r="G53" s="91">
        <v>5268</v>
      </c>
    </row>
    <row r="54" spans="1:7" s="64" customFormat="1" ht="15" customHeight="1">
      <c r="A54" s="61">
        <v>47</v>
      </c>
      <c r="B54" s="58" t="s">
        <v>177</v>
      </c>
      <c r="C54" s="57">
        <v>93</v>
      </c>
      <c r="D54" s="57">
        <v>141</v>
      </c>
      <c r="E54" s="72">
        <f t="shared" si="2"/>
        <v>-48</v>
      </c>
      <c r="F54" s="57">
        <v>13</v>
      </c>
      <c r="G54" s="91">
        <v>3982</v>
      </c>
    </row>
    <row r="55" spans="1:7" s="64" customFormat="1" ht="15.75">
      <c r="A55" s="61">
        <v>48</v>
      </c>
      <c r="B55" s="58" t="s">
        <v>72</v>
      </c>
      <c r="C55" s="57">
        <v>92</v>
      </c>
      <c r="D55" s="57">
        <v>80</v>
      </c>
      <c r="E55" s="72">
        <f t="shared" si="2"/>
        <v>12</v>
      </c>
      <c r="F55" s="57">
        <v>8</v>
      </c>
      <c r="G55" s="91">
        <v>4019</v>
      </c>
    </row>
    <row r="56" spans="1:7" s="64" customFormat="1" ht="15.75">
      <c r="A56" s="61">
        <v>49</v>
      </c>
      <c r="B56" s="58" t="s">
        <v>118</v>
      </c>
      <c r="C56" s="57">
        <v>91</v>
      </c>
      <c r="D56" s="57">
        <v>82</v>
      </c>
      <c r="E56" s="72">
        <f t="shared" si="2"/>
        <v>9</v>
      </c>
      <c r="F56" s="57">
        <v>14</v>
      </c>
      <c r="G56" s="91">
        <v>4858</v>
      </c>
    </row>
    <row r="57" spans="1:7" s="64" customFormat="1" ht="63">
      <c r="A57" s="61">
        <v>50</v>
      </c>
      <c r="B57" s="58" t="s">
        <v>160</v>
      </c>
      <c r="C57" s="57">
        <v>90</v>
      </c>
      <c r="D57" s="57">
        <v>11</v>
      </c>
      <c r="E57" s="72">
        <f t="shared" si="2"/>
        <v>79</v>
      </c>
      <c r="F57" s="57">
        <v>2</v>
      </c>
      <c r="G57" s="91">
        <v>6000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0"/>
  <sheetViews>
    <sheetView view="pageBreakPreview" zoomScale="85" zoomScaleSheetLayoutView="85" zoomScalePageLayoutView="0" workbookViewId="0" topLeftCell="A3">
      <selection activeCell="K130" sqref="K130"/>
    </sheetView>
  </sheetViews>
  <sheetFormatPr defaultColWidth="8.8515625" defaultRowHeight="15"/>
  <cols>
    <col min="1" max="1" width="33.57421875" style="39" customWidth="1"/>
    <col min="2" max="2" width="11.140625" style="39" customWidth="1"/>
    <col min="3" max="3" width="14.00390625" style="47" customWidth="1"/>
    <col min="4" max="4" width="15.421875" style="47" customWidth="1"/>
    <col min="5" max="5" width="15.28125" style="47" customWidth="1"/>
    <col min="6" max="6" width="17.57421875" style="47" customWidth="1"/>
    <col min="7" max="16384" width="8.8515625" style="39" customWidth="1"/>
  </cols>
  <sheetData>
    <row r="1" spans="1:6" s="43" customFormat="1" ht="50.25" customHeight="1">
      <c r="A1" s="117" t="s">
        <v>208</v>
      </c>
      <c r="B1" s="117"/>
      <c r="C1" s="117"/>
      <c r="D1" s="117"/>
      <c r="E1" s="117"/>
      <c r="F1" s="117"/>
    </row>
    <row r="2" spans="1:6" s="43" customFormat="1" ht="20.25" customHeight="1">
      <c r="A2" s="122" t="s">
        <v>69</v>
      </c>
      <c r="B2" s="122"/>
      <c r="C2" s="122"/>
      <c r="D2" s="122"/>
      <c r="E2" s="122"/>
      <c r="F2" s="122"/>
    </row>
    <row r="3" ht="12" customHeight="1"/>
    <row r="4" spans="1:6" ht="18.75" customHeight="1">
      <c r="A4" s="123" t="s">
        <v>41</v>
      </c>
      <c r="B4" s="120" t="s">
        <v>42</v>
      </c>
      <c r="C4" s="120" t="s">
        <v>43</v>
      </c>
      <c r="D4" s="120" t="s">
        <v>44</v>
      </c>
      <c r="E4" s="121" t="s">
        <v>204</v>
      </c>
      <c r="F4" s="121"/>
    </row>
    <row r="5" spans="1:6" ht="18.75" customHeight="1">
      <c r="A5" s="124"/>
      <c r="B5" s="120"/>
      <c r="C5" s="120"/>
      <c r="D5" s="120"/>
      <c r="E5" s="120" t="s">
        <v>45</v>
      </c>
      <c r="F5" s="126" t="s">
        <v>46</v>
      </c>
    </row>
    <row r="6" spans="1:6" ht="58.5" customHeight="1">
      <c r="A6" s="125"/>
      <c r="B6" s="120"/>
      <c r="C6" s="120"/>
      <c r="D6" s="120"/>
      <c r="E6" s="120"/>
      <c r="F6" s="126"/>
    </row>
    <row r="7" spans="1:6" ht="12.75">
      <c r="A7" s="40" t="s">
        <v>70</v>
      </c>
      <c r="B7" s="40"/>
      <c r="C7" s="48"/>
      <c r="D7" s="48">
        <v>4</v>
      </c>
      <c r="E7" s="48"/>
      <c r="F7" s="48"/>
    </row>
    <row r="8" spans="1:13" ht="27" customHeight="1">
      <c r="A8" s="128" t="s">
        <v>28</v>
      </c>
      <c r="B8" s="128"/>
      <c r="C8" s="128"/>
      <c r="D8" s="128"/>
      <c r="E8" s="128"/>
      <c r="F8" s="128"/>
      <c r="M8" s="49"/>
    </row>
    <row r="9" spans="1:13" s="59" customFormat="1" ht="15.75">
      <c r="A9" s="58" t="s">
        <v>80</v>
      </c>
      <c r="B9" s="57">
        <v>191</v>
      </c>
      <c r="C9" s="57">
        <v>188</v>
      </c>
      <c r="D9" s="72">
        <f aca="true" t="shared" si="0" ref="D9:D22">B9-C9</f>
        <v>3</v>
      </c>
      <c r="E9" s="57">
        <v>12</v>
      </c>
      <c r="F9" s="72">
        <v>3982</v>
      </c>
      <c r="M9" s="60"/>
    </row>
    <row r="10" spans="1:6" s="59" customFormat="1" ht="15.75">
      <c r="A10" s="58" t="s">
        <v>81</v>
      </c>
      <c r="B10" s="57">
        <v>109</v>
      </c>
      <c r="C10" s="57">
        <v>58</v>
      </c>
      <c r="D10" s="72">
        <f t="shared" si="0"/>
        <v>51</v>
      </c>
      <c r="E10" s="57">
        <v>4</v>
      </c>
      <c r="F10" s="72">
        <v>5725</v>
      </c>
    </row>
    <row r="11" spans="1:6" s="59" customFormat="1" ht="15.75">
      <c r="A11" s="58" t="s">
        <v>93</v>
      </c>
      <c r="B11" s="57">
        <v>98</v>
      </c>
      <c r="C11" s="57">
        <v>113</v>
      </c>
      <c r="D11" s="72">
        <f t="shared" si="0"/>
        <v>-15</v>
      </c>
      <c r="E11" s="57">
        <v>4</v>
      </c>
      <c r="F11" s="72">
        <v>8056</v>
      </c>
    </row>
    <row r="12" spans="1:6" s="59" customFormat="1" ht="15.75">
      <c r="A12" s="58" t="s">
        <v>177</v>
      </c>
      <c r="B12" s="57">
        <v>93</v>
      </c>
      <c r="C12" s="57">
        <v>141</v>
      </c>
      <c r="D12" s="72">
        <f t="shared" si="0"/>
        <v>-48</v>
      </c>
      <c r="E12" s="57">
        <v>13</v>
      </c>
      <c r="F12" s="72">
        <v>3982</v>
      </c>
    </row>
    <row r="13" spans="1:6" s="59" customFormat="1" ht="15.75">
      <c r="A13" s="58" t="s">
        <v>94</v>
      </c>
      <c r="B13" s="57">
        <v>73</v>
      </c>
      <c r="C13" s="57">
        <v>42</v>
      </c>
      <c r="D13" s="72">
        <f t="shared" si="0"/>
        <v>31</v>
      </c>
      <c r="E13" s="57">
        <v>3</v>
      </c>
      <c r="F13" s="72">
        <v>3941</v>
      </c>
    </row>
    <row r="14" spans="1:6" s="59" customFormat="1" ht="15.75">
      <c r="A14" s="58" t="s">
        <v>117</v>
      </c>
      <c r="B14" s="57">
        <v>65</v>
      </c>
      <c r="C14" s="57">
        <v>76</v>
      </c>
      <c r="D14" s="72">
        <f t="shared" si="0"/>
        <v>-11</v>
      </c>
      <c r="E14" s="57">
        <v>0</v>
      </c>
      <c r="F14" s="72" t="s">
        <v>40</v>
      </c>
    </row>
    <row r="15" spans="1:6" s="59" customFormat="1" ht="31.5">
      <c r="A15" s="58" t="s">
        <v>120</v>
      </c>
      <c r="B15" s="57">
        <v>57</v>
      </c>
      <c r="C15" s="57">
        <v>159</v>
      </c>
      <c r="D15" s="72">
        <f t="shared" si="0"/>
        <v>-102</v>
      </c>
      <c r="E15" s="57">
        <v>0</v>
      </c>
      <c r="F15" s="72" t="s">
        <v>40</v>
      </c>
    </row>
    <row r="16" spans="1:6" s="59" customFormat="1" ht="15.75">
      <c r="A16" s="58" t="s">
        <v>145</v>
      </c>
      <c r="B16" s="57">
        <v>48</v>
      </c>
      <c r="C16" s="57">
        <v>63</v>
      </c>
      <c r="D16" s="72">
        <f t="shared" si="0"/>
        <v>-15</v>
      </c>
      <c r="E16" s="57">
        <v>4</v>
      </c>
      <c r="F16" s="72">
        <v>7463</v>
      </c>
    </row>
    <row r="17" spans="1:6" s="59" customFormat="1" ht="15.75">
      <c r="A17" s="58" t="s">
        <v>143</v>
      </c>
      <c r="B17" s="57">
        <v>47</v>
      </c>
      <c r="C17" s="57">
        <v>27</v>
      </c>
      <c r="D17" s="72">
        <f t="shared" si="0"/>
        <v>20</v>
      </c>
      <c r="E17" s="57">
        <v>0</v>
      </c>
      <c r="F17" s="72" t="s">
        <v>40</v>
      </c>
    </row>
    <row r="18" spans="1:6" s="59" customFormat="1" ht="15.75">
      <c r="A18" s="58" t="s">
        <v>119</v>
      </c>
      <c r="B18" s="57">
        <v>40</v>
      </c>
      <c r="C18" s="57">
        <v>20</v>
      </c>
      <c r="D18" s="72">
        <f t="shared" si="0"/>
        <v>20</v>
      </c>
      <c r="E18" s="57">
        <v>0</v>
      </c>
      <c r="F18" s="72" t="s">
        <v>40</v>
      </c>
    </row>
    <row r="19" spans="1:6" s="59" customFormat="1" ht="31.5">
      <c r="A19" s="58" t="s">
        <v>121</v>
      </c>
      <c r="B19" s="57">
        <v>40</v>
      </c>
      <c r="C19" s="57">
        <v>40</v>
      </c>
      <c r="D19" s="72">
        <f t="shared" si="0"/>
        <v>0</v>
      </c>
      <c r="E19" s="57">
        <v>2</v>
      </c>
      <c r="F19" s="72">
        <v>3875</v>
      </c>
    </row>
    <row r="20" spans="1:6" s="59" customFormat="1" ht="31.5">
      <c r="A20" s="58" t="s">
        <v>144</v>
      </c>
      <c r="B20" s="57">
        <v>33</v>
      </c>
      <c r="C20" s="57">
        <v>12</v>
      </c>
      <c r="D20" s="72">
        <f t="shared" si="0"/>
        <v>21</v>
      </c>
      <c r="E20" s="57">
        <v>16</v>
      </c>
      <c r="F20" s="72">
        <v>4187</v>
      </c>
    </row>
    <row r="21" spans="1:6" s="59" customFormat="1" ht="15.75">
      <c r="A21" s="58" t="s">
        <v>207</v>
      </c>
      <c r="B21" s="57">
        <v>31</v>
      </c>
      <c r="C21" s="57">
        <v>50</v>
      </c>
      <c r="D21" s="72">
        <f t="shared" si="0"/>
        <v>-19</v>
      </c>
      <c r="E21" s="57">
        <v>0</v>
      </c>
      <c r="F21" s="72" t="s">
        <v>40</v>
      </c>
    </row>
    <row r="22" spans="1:6" s="59" customFormat="1" ht="31.5">
      <c r="A22" s="58" t="s">
        <v>206</v>
      </c>
      <c r="B22" s="57">
        <v>30</v>
      </c>
      <c r="C22" s="57">
        <v>16</v>
      </c>
      <c r="D22" s="72">
        <f t="shared" si="0"/>
        <v>14</v>
      </c>
      <c r="E22" s="57">
        <v>2</v>
      </c>
      <c r="F22" s="72">
        <v>3762</v>
      </c>
    </row>
    <row r="23" spans="1:6" ht="30" customHeight="1">
      <c r="A23" s="127" t="s">
        <v>2</v>
      </c>
      <c r="B23" s="127"/>
      <c r="C23" s="127"/>
      <c r="D23" s="127"/>
      <c r="E23" s="127"/>
      <c r="F23" s="127"/>
    </row>
    <row r="24" spans="1:6" s="59" customFormat="1" ht="31.5">
      <c r="A24" s="58" t="s">
        <v>176</v>
      </c>
      <c r="B24" s="57">
        <v>377</v>
      </c>
      <c r="C24" s="57">
        <v>123</v>
      </c>
      <c r="D24" s="72">
        <f aca="true" t="shared" si="1" ref="D24:D36">B24-C24</f>
        <v>254</v>
      </c>
      <c r="E24" s="57">
        <v>0</v>
      </c>
      <c r="F24" s="72" t="s">
        <v>40</v>
      </c>
    </row>
    <row r="25" spans="1:6" s="59" customFormat="1" ht="15.75">
      <c r="A25" s="58" t="s">
        <v>57</v>
      </c>
      <c r="B25" s="57">
        <v>248</v>
      </c>
      <c r="C25" s="57">
        <v>195</v>
      </c>
      <c r="D25" s="72">
        <f t="shared" si="1"/>
        <v>53</v>
      </c>
      <c r="E25" s="57">
        <v>2</v>
      </c>
      <c r="F25" s="72">
        <v>6918</v>
      </c>
    </row>
    <row r="26" spans="1:6" s="59" customFormat="1" ht="15.75">
      <c r="A26" s="58" t="s">
        <v>157</v>
      </c>
      <c r="B26" s="57">
        <v>83</v>
      </c>
      <c r="C26" s="57">
        <v>0</v>
      </c>
      <c r="D26" s="72">
        <f t="shared" si="1"/>
        <v>83</v>
      </c>
      <c r="E26" s="57">
        <v>2</v>
      </c>
      <c r="F26" s="72">
        <v>4500</v>
      </c>
    </row>
    <row r="27" spans="1:6" s="59" customFormat="1" ht="15" customHeight="1">
      <c r="A27" s="58" t="s">
        <v>146</v>
      </c>
      <c r="B27" s="57">
        <v>72</v>
      </c>
      <c r="C27" s="57">
        <v>21</v>
      </c>
      <c r="D27" s="72">
        <f t="shared" si="1"/>
        <v>51</v>
      </c>
      <c r="E27" s="57">
        <v>2</v>
      </c>
      <c r="F27" s="72">
        <v>4251</v>
      </c>
    </row>
    <row r="28" spans="1:6" s="59" customFormat="1" ht="15.75">
      <c r="A28" s="58" t="s">
        <v>122</v>
      </c>
      <c r="B28" s="57">
        <v>68</v>
      </c>
      <c r="C28" s="57">
        <v>50</v>
      </c>
      <c r="D28" s="72">
        <f t="shared" si="1"/>
        <v>18</v>
      </c>
      <c r="E28" s="57">
        <v>2</v>
      </c>
      <c r="F28" s="72">
        <v>5214</v>
      </c>
    </row>
    <row r="29" spans="1:6" s="59" customFormat="1" ht="31.5">
      <c r="A29" s="58" t="s">
        <v>95</v>
      </c>
      <c r="B29" s="57">
        <v>62</v>
      </c>
      <c r="C29" s="57">
        <v>40</v>
      </c>
      <c r="D29" s="72">
        <f t="shared" si="1"/>
        <v>22</v>
      </c>
      <c r="E29" s="57">
        <v>0</v>
      </c>
      <c r="F29" s="72" t="s">
        <v>40</v>
      </c>
    </row>
    <row r="30" spans="1:6" s="59" customFormat="1" ht="15.75">
      <c r="A30" s="58" t="s">
        <v>211</v>
      </c>
      <c r="B30" s="57">
        <v>58</v>
      </c>
      <c r="C30" s="57">
        <v>138</v>
      </c>
      <c r="D30" s="72">
        <f t="shared" si="1"/>
        <v>-80</v>
      </c>
      <c r="E30" s="57">
        <v>1</v>
      </c>
      <c r="F30" s="72">
        <v>4200</v>
      </c>
    </row>
    <row r="31" spans="1:6" s="59" customFormat="1" ht="15" customHeight="1">
      <c r="A31" s="58" t="s">
        <v>123</v>
      </c>
      <c r="B31" s="57">
        <v>57</v>
      </c>
      <c r="C31" s="57">
        <v>172</v>
      </c>
      <c r="D31" s="72">
        <f t="shared" si="1"/>
        <v>-115</v>
      </c>
      <c r="E31" s="57">
        <v>3</v>
      </c>
      <c r="F31" s="72">
        <v>4567</v>
      </c>
    </row>
    <row r="32" spans="1:6" s="59" customFormat="1" ht="15.75" customHeight="1">
      <c r="A32" s="58" t="s">
        <v>212</v>
      </c>
      <c r="B32" s="57">
        <v>53</v>
      </c>
      <c r="C32" s="57">
        <v>3</v>
      </c>
      <c r="D32" s="72">
        <f t="shared" si="1"/>
        <v>50</v>
      </c>
      <c r="E32" s="57">
        <v>9</v>
      </c>
      <c r="F32" s="72">
        <v>4767</v>
      </c>
    </row>
    <row r="33" spans="1:6" s="59" customFormat="1" ht="15.75">
      <c r="A33" s="58" t="s">
        <v>164</v>
      </c>
      <c r="B33" s="57">
        <v>45</v>
      </c>
      <c r="C33" s="57">
        <v>24</v>
      </c>
      <c r="D33" s="72">
        <f t="shared" si="1"/>
        <v>21</v>
      </c>
      <c r="E33" s="57">
        <v>3</v>
      </c>
      <c r="F33" s="72">
        <v>4867</v>
      </c>
    </row>
    <row r="34" spans="1:6" s="59" customFormat="1" ht="15.75">
      <c r="A34" s="58" t="s">
        <v>124</v>
      </c>
      <c r="B34" s="57">
        <v>43</v>
      </c>
      <c r="C34" s="57">
        <v>40</v>
      </c>
      <c r="D34" s="72">
        <f t="shared" si="1"/>
        <v>3</v>
      </c>
      <c r="E34" s="57">
        <v>7</v>
      </c>
      <c r="F34" s="72">
        <v>4389</v>
      </c>
    </row>
    <row r="35" spans="1:6" s="59" customFormat="1" ht="15.75">
      <c r="A35" s="58" t="s">
        <v>209</v>
      </c>
      <c r="B35" s="57">
        <v>40</v>
      </c>
      <c r="C35" s="57">
        <v>4</v>
      </c>
      <c r="D35" s="72">
        <f t="shared" si="1"/>
        <v>36</v>
      </c>
      <c r="E35" s="57">
        <v>0</v>
      </c>
      <c r="F35" s="72" t="s">
        <v>40</v>
      </c>
    </row>
    <row r="36" spans="1:6" s="59" customFormat="1" ht="15.75">
      <c r="A36" s="58" t="s">
        <v>210</v>
      </c>
      <c r="B36" s="57">
        <v>39</v>
      </c>
      <c r="C36" s="57">
        <v>39</v>
      </c>
      <c r="D36" s="72">
        <f t="shared" si="1"/>
        <v>0</v>
      </c>
      <c r="E36" s="57">
        <v>4</v>
      </c>
      <c r="F36" s="72">
        <v>4587</v>
      </c>
    </row>
    <row r="37" spans="1:6" s="59" customFormat="1" ht="30" customHeight="1">
      <c r="A37" s="127" t="s">
        <v>1</v>
      </c>
      <c r="B37" s="127"/>
      <c r="C37" s="127"/>
      <c r="D37" s="127"/>
      <c r="E37" s="127"/>
      <c r="F37" s="127"/>
    </row>
    <row r="38" spans="1:6" s="59" customFormat="1" ht="15.75">
      <c r="A38" s="58" t="s">
        <v>71</v>
      </c>
      <c r="B38" s="57">
        <v>572</v>
      </c>
      <c r="C38" s="57">
        <v>213</v>
      </c>
      <c r="D38" s="72">
        <f aca="true" t="shared" si="2" ref="D38:D51">B38-C38</f>
        <v>359</v>
      </c>
      <c r="E38" s="57">
        <v>29</v>
      </c>
      <c r="F38" s="72">
        <v>4054</v>
      </c>
    </row>
    <row r="39" spans="1:6" s="59" customFormat="1" ht="15.75">
      <c r="A39" s="58" t="s">
        <v>52</v>
      </c>
      <c r="B39" s="57">
        <v>447</v>
      </c>
      <c r="C39" s="57">
        <v>500</v>
      </c>
      <c r="D39" s="72">
        <f t="shared" si="2"/>
        <v>-53</v>
      </c>
      <c r="E39" s="57">
        <v>32</v>
      </c>
      <c r="F39" s="72">
        <v>4715</v>
      </c>
    </row>
    <row r="40" spans="1:6" s="59" customFormat="1" ht="15.75">
      <c r="A40" s="58" t="s">
        <v>63</v>
      </c>
      <c r="B40" s="57">
        <v>277</v>
      </c>
      <c r="C40" s="57">
        <v>75</v>
      </c>
      <c r="D40" s="72">
        <f t="shared" si="2"/>
        <v>202</v>
      </c>
      <c r="E40" s="57">
        <v>2</v>
      </c>
      <c r="F40" s="72">
        <v>3723</v>
      </c>
    </row>
    <row r="41" spans="1:6" s="59" customFormat="1" ht="15.75">
      <c r="A41" s="58" t="s">
        <v>72</v>
      </c>
      <c r="B41" s="57">
        <v>92</v>
      </c>
      <c r="C41" s="57">
        <v>80</v>
      </c>
      <c r="D41" s="72">
        <f t="shared" si="2"/>
        <v>12</v>
      </c>
      <c r="E41" s="57">
        <v>8</v>
      </c>
      <c r="F41" s="72">
        <v>4019</v>
      </c>
    </row>
    <row r="42" spans="1:6" s="59" customFormat="1" ht="15.75">
      <c r="A42" s="58" t="s">
        <v>126</v>
      </c>
      <c r="B42" s="57">
        <v>71</v>
      </c>
      <c r="C42" s="57">
        <v>59</v>
      </c>
      <c r="D42" s="72">
        <f t="shared" si="2"/>
        <v>12</v>
      </c>
      <c r="E42" s="57">
        <v>21</v>
      </c>
      <c r="F42" s="72">
        <v>5305</v>
      </c>
    </row>
    <row r="43" spans="1:6" s="59" customFormat="1" ht="15.75">
      <c r="A43" s="58" t="s">
        <v>165</v>
      </c>
      <c r="B43" s="57">
        <v>70</v>
      </c>
      <c r="C43" s="57">
        <v>30</v>
      </c>
      <c r="D43" s="72">
        <f t="shared" si="2"/>
        <v>40</v>
      </c>
      <c r="E43" s="57">
        <v>3</v>
      </c>
      <c r="F43" s="72">
        <v>4500</v>
      </c>
    </row>
    <row r="44" spans="1:6" s="59" customFormat="1" ht="15.75">
      <c r="A44" s="58" t="s">
        <v>125</v>
      </c>
      <c r="B44" s="57">
        <v>59</v>
      </c>
      <c r="C44" s="57">
        <v>43</v>
      </c>
      <c r="D44" s="72">
        <f t="shared" si="2"/>
        <v>16</v>
      </c>
      <c r="E44" s="57">
        <v>5</v>
      </c>
      <c r="F44" s="72">
        <v>4680</v>
      </c>
    </row>
    <row r="45" spans="1:6" s="59" customFormat="1" ht="31.5">
      <c r="A45" s="58" t="s">
        <v>147</v>
      </c>
      <c r="B45" s="57">
        <v>53</v>
      </c>
      <c r="C45" s="57">
        <v>14</v>
      </c>
      <c r="D45" s="72">
        <f t="shared" si="2"/>
        <v>39</v>
      </c>
      <c r="E45" s="57">
        <v>0</v>
      </c>
      <c r="F45" s="72" t="s">
        <v>40</v>
      </c>
    </row>
    <row r="46" spans="1:6" s="59" customFormat="1" ht="15.75">
      <c r="A46" s="58" t="s">
        <v>127</v>
      </c>
      <c r="B46" s="57">
        <v>48</v>
      </c>
      <c r="C46" s="57">
        <v>37</v>
      </c>
      <c r="D46" s="72">
        <f t="shared" si="2"/>
        <v>11</v>
      </c>
      <c r="E46" s="57">
        <v>4</v>
      </c>
      <c r="F46" s="72">
        <v>4325</v>
      </c>
    </row>
    <row r="47" spans="1:6" s="59" customFormat="1" ht="15.75">
      <c r="A47" s="58" t="s">
        <v>148</v>
      </c>
      <c r="B47" s="57">
        <v>48</v>
      </c>
      <c r="C47" s="57">
        <v>34</v>
      </c>
      <c r="D47" s="72">
        <f t="shared" si="2"/>
        <v>14</v>
      </c>
      <c r="E47" s="57">
        <v>0</v>
      </c>
      <c r="F47" s="72" t="s">
        <v>40</v>
      </c>
    </row>
    <row r="48" spans="1:6" s="59" customFormat="1" ht="15.75">
      <c r="A48" s="58" t="s">
        <v>105</v>
      </c>
      <c r="B48" s="57">
        <v>45</v>
      </c>
      <c r="C48" s="57">
        <v>8</v>
      </c>
      <c r="D48" s="72">
        <f t="shared" si="2"/>
        <v>37</v>
      </c>
      <c r="E48" s="57">
        <v>28</v>
      </c>
      <c r="F48" s="72">
        <v>4020</v>
      </c>
    </row>
    <row r="49" spans="1:6" s="59" customFormat="1" ht="15.75">
      <c r="A49" s="58" t="s">
        <v>178</v>
      </c>
      <c r="B49" s="57">
        <v>38</v>
      </c>
      <c r="C49" s="57">
        <v>21</v>
      </c>
      <c r="D49" s="72">
        <f t="shared" si="2"/>
        <v>17</v>
      </c>
      <c r="E49" s="57">
        <v>0</v>
      </c>
      <c r="F49" s="72" t="s">
        <v>40</v>
      </c>
    </row>
    <row r="50" spans="1:6" s="59" customFormat="1" ht="15.75">
      <c r="A50" s="58" t="s">
        <v>213</v>
      </c>
      <c r="B50" s="57">
        <v>35</v>
      </c>
      <c r="C50" s="57">
        <v>22</v>
      </c>
      <c r="D50" s="72">
        <f t="shared" si="2"/>
        <v>13</v>
      </c>
      <c r="E50" s="57">
        <v>5</v>
      </c>
      <c r="F50" s="72">
        <v>6545</v>
      </c>
    </row>
    <row r="51" spans="1:6" s="59" customFormat="1" ht="15.75">
      <c r="A51" s="58" t="s">
        <v>166</v>
      </c>
      <c r="B51" s="57">
        <v>35</v>
      </c>
      <c r="C51" s="57">
        <v>38</v>
      </c>
      <c r="D51" s="72">
        <f t="shared" si="2"/>
        <v>-3</v>
      </c>
      <c r="E51" s="57">
        <v>3</v>
      </c>
      <c r="F51" s="72">
        <v>3928</v>
      </c>
    </row>
    <row r="52" spans="1:6" s="59" customFormat="1" ht="30" customHeight="1">
      <c r="A52" s="127" t="s">
        <v>0</v>
      </c>
      <c r="B52" s="127"/>
      <c r="C52" s="127"/>
      <c r="D52" s="127"/>
      <c r="E52" s="127"/>
      <c r="F52" s="127"/>
    </row>
    <row r="53" spans="1:6" s="59" customFormat="1" ht="15.75">
      <c r="A53" s="58" t="s">
        <v>65</v>
      </c>
      <c r="B53" s="57">
        <v>269</v>
      </c>
      <c r="C53" s="57">
        <v>200</v>
      </c>
      <c r="D53" s="72">
        <f aca="true" t="shared" si="3" ref="D53:D63">B53-C53</f>
        <v>69</v>
      </c>
      <c r="E53" s="57">
        <v>29</v>
      </c>
      <c r="F53" s="72">
        <v>4100</v>
      </c>
    </row>
    <row r="54" spans="1:6" s="59" customFormat="1" ht="15.75">
      <c r="A54" s="58" t="s">
        <v>62</v>
      </c>
      <c r="B54" s="57">
        <v>189</v>
      </c>
      <c r="C54" s="57">
        <v>99</v>
      </c>
      <c r="D54" s="72">
        <f t="shared" si="3"/>
        <v>90</v>
      </c>
      <c r="E54" s="57">
        <v>47</v>
      </c>
      <c r="F54" s="72">
        <v>4525</v>
      </c>
    </row>
    <row r="55" spans="1:6" s="59" customFormat="1" ht="15.75">
      <c r="A55" s="58" t="s">
        <v>163</v>
      </c>
      <c r="B55" s="57">
        <v>87</v>
      </c>
      <c r="C55" s="57">
        <v>119</v>
      </c>
      <c r="D55" s="72">
        <f t="shared" si="3"/>
        <v>-32</v>
      </c>
      <c r="E55" s="57">
        <v>22</v>
      </c>
      <c r="F55" s="72">
        <v>3926</v>
      </c>
    </row>
    <row r="56" spans="1:6" s="59" customFormat="1" ht="15.75">
      <c r="A56" s="58" t="s">
        <v>215</v>
      </c>
      <c r="B56" s="57">
        <v>79</v>
      </c>
      <c r="C56" s="57">
        <v>108</v>
      </c>
      <c r="D56" s="72">
        <f t="shared" si="3"/>
        <v>-29</v>
      </c>
      <c r="E56" s="57">
        <v>5</v>
      </c>
      <c r="F56" s="72">
        <v>3969</v>
      </c>
    </row>
    <row r="57" spans="1:6" s="59" customFormat="1" ht="18.75" customHeight="1">
      <c r="A57" s="58" t="s">
        <v>82</v>
      </c>
      <c r="B57" s="57">
        <v>77</v>
      </c>
      <c r="C57" s="57">
        <v>91</v>
      </c>
      <c r="D57" s="72">
        <f t="shared" si="3"/>
        <v>-14</v>
      </c>
      <c r="E57" s="57">
        <v>1</v>
      </c>
      <c r="F57" s="72">
        <v>3724</v>
      </c>
    </row>
    <row r="58" spans="1:6" s="59" customFormat="1" ht="18.75" customHeight="1">
      <c r="A58" s="58" t="s">
        <v>96</v>
      </c>
      <c r="B58" s="57">
        <v>57</v>
      </c>
      <c r="C58" s="57">
        <v>89</v>
      </c>
      <c r="D58" s="72">
        <f t="shared" si="3"/>
        <v>-32</v>
      </c>
      <c r="E58" s="57">
        <v>4</v>
      </c>
      <c r="F58" s="72">
        <v>4875</v>
      </c>
    </row>
    <row r="59" spans="1:6" s="59" customFormat="1" ht="31.5">
      <c r="A59" s="58" t="s">
        <v>149</v>
      </c>
      <c r="B59" s="57">
        <v>50</v>
      </c>
      <c r="C59" s="57">
        <v>46</v>
      </c>
      <c r="D59" s="72">
        <f t="shared" si="3"/>
        <v>4</v>
      </c>
      <c r="E59" s="57">
        <v>10</v>
      </c>
      <c r="F59" s="72">
        <v>5160</v>
      </c>
    </row>
    <row r="60" spans="1:6" s="59" customFormat="1" ht="15.75">
      <c r="A60" s="58" t="s">
        <v>214</v>
      </c>
      <c r="B60" s="57">
        <v>46</v>
      </c>
      <c r="C60" s="57">
        <v>48</v>
      </c>
      <c r="D60" s="72">
        <f t="shared" si="3"/>
        <v>-2</v>
      </c>
      <c r="E60" s="57">
        <v>20</v>
      </c>
      <c r="F60" s="72">
        <v>3820</v>
      </c>
    </row>
    <row r="61" spans="1:6" s="59" customFormat="1" ht="15.75">
      <c r="A61" s="58" t="s">
        <v>129</v>
      </c>
      <c r="B61" s="57">
        <v>33</v>
      </c>
      <c r="C61" s="57">
        <v>43</v>
      </c>
      <c r="D61" s="72">
        <f t="shared" si="3"/>
        <v>-10</v>
      </c>
      <c r="E61" s="57">
        <v>3</v>
      </c>
      <c r="F61" s="72">
        <v>4164</v>
      </c>
    </row>
    <row r="62" spans="1:6" s="59" customFormat="1" ht="15.75">
      <c r="A62" s="58" t="s">
        <v>179</v>
      </c>
      <c r="B62" s="57">
        <v>25</v>
      </c>
      <c r="C62" s="57">
        <v>23</v>
      </c>
      <c r="D62" s="72">
        <f t="shared" si="3"/>
        <v>2</v>
      </c>
      <c r="E62" s="57">
        <v>1</v>
      </c>
      <c r="F62" s="72">
        <v>4200</v>
      </c>
    </row>
    <row r="63" spans="1:6" s="59" customFormat="1" ht="15.75">
      <c r="A63" s="58" t="s">
        <v>128</v>
      </c>
      <c r="B63" s="57">
        <v>24</v>
      </c>
      <c r="C63" s="57">
        <v>50</v>
      </c>
      <c r="D63" s="72">
        <f t="shared" si="3"/>
        <v>-26</v>
      </c>
      <c r="E63" s="57">
        <v>0</v>
      </c>
      <c r="F63" s="72" t="s">
        <v>40</v>
      </c>
    </row>
    <row r="64" spans="1:6" s="59" customFormat="1" ht="30" customHeight="1">
      <c r="A64" s="127" t="s">
        <v>4</v>
      </c>
      <c r="B64" s="127"/>
      <c r="C64" s="127"/>
      <c r="D64" s="127"/>
      <c r="E64" s="127"/>
      <c r="F64" s="127"/>
    </row>
    <row r="65" spans="1:6" s="59" customFormat="1" ht="33" customHeight="1">
      <c r="A65" s="58" t="s">
        <v>78</v>
      </c>
      <c r="B65" s="57">
        <v>1118</v>
      </c>
      <c r="C65" s="57">
        <v>823</v>
      </c>
      <c r="D65" s="72">
        <f aca="true" t="shared" si="4" ref="D65:D78">B65-C65</f>
        <v>295</v>
      </c>
      <c r="E65" s="57">
        <v>156</v>
      </c>
      <c r="F65" s="72">
        <v>4121</v>
      </c>
    </row>
    <row r="66" spans="1:6" s="59" customFormat="1" ht="15.75">
      <c r="A66" s="58" t="s">
        <v>158</v>
      </c>
      <c r="B66" s="57">
        <v>617</v>
      </c>
      <c r="C66" s="57">
        <v>292</v>
      </c>
      <c r="D66" s="72">
        <f t="shared" si="4"/>
        <v>325</v>
      </c>
      <c r="E66" s="57">
        <v>75</v>
      </c>
      <c r="F66" s="72">
        <v>4353</v>
      </c>
    </row>
    <row r="67" spans="1:6" s="59" customFormat="1" ht="31.5">
      <c r="A67" s="58" t="s">
        <v>112</v>
      </c>
      <c r="B67" s="57">
        <v>613</v>
      </c>
      <c r="C67" s="57">
        <v>636</v>
      </c>
      <c r="D67" s="72">
        <f t="shared" si="4"/>
        <v>-23</v>
      </c>
      <c r="E67" s="57">
        <v>52</v>
      </c>
      <c r="F67" s="72">
        <v>4518</v>
      </c>
    </row>
    <row r="68" spans="1:6" s="59" customFormat="1" ht="15.75">
      <c r="A68" s="58" t="s">
        <v>51</v>
      </c>
      <c r="B68" s="57">
        <v>557</v>
      </c>
      <c r="C68" s="57">
        <v>345</v>
      </c>
      <c r="D68" s="72">
        <f t="shared" si="4"/>
        <v>212</v>
      </c>
      <c r="E68" s="57">
        <v>78</v>
      </c>
      <c r="F68" s="72">
        <v>4312</v>
      </c>
    </row>
    <row r="69" spans="1:6" s="59" customFormat="1" ht="15.75">
      <c r="A69" s="58" t="s">
        <v>50</v>
      </c>
      <c r="B69" s="57">
        <v>363</v>
      </c>
      <c r="C69" s="57">
        <v>237</v>
      </c>
      <c r="D69" s="72">
        <f t="shared" si="4"/>
        <v>126</v>
      </c>
      <c r="E69" s="57">
        <v>41</v>
      </c>
      <c r="F69" s="72">
        <v>4963</v>
      </c>
    </row>
    <row r="70" spans="1:6" s="59" customFormat="1" ht="15.75">
      <c r="A70" s="58" t="s">
        <v>64</v>
      </c>
      <c r="B70" s="57">
        <v>257</v>
      </c>
      <c r="C70" s="57">
        <v>105</v>
      </c>
      <c r="D70" s="72">
        <f t="shared" si="4"/>
        <v>152</v>
      </c>
      <c r="E70" s="57">
        <v>48</v>
      </c>
      <c r="F70" s="72">
        <v>4169</v>
      </c>
    </row>
    <row r="71" spans="1:6" s="59" customFormat="1" ht="63">
      <c r="A71" s="58" t="s">
        <v>159</v>
      </c>
      <c r="B71" s="57">
        <v>252</v>
      </c>
      <c r="C71" s="57">
        <v>152</v>
      </c>
      <c r="D71" s="72">
        <f t="shared" si="4"/>
        <v>100</v>
      </c>
      <c r="E71" s="57">
        <v>39</v>
      </c>
      <c r="F71" s="72">
        <v>3874</v>
      </c>
    </row>
    <row r="72" spans="1:6" s="59" customFormat="1" ht="15.75">
      <c r="A72" s="58" t="s">
        <v>67</v>
      </c>
      <c r="B72" s="57">
        <v>178</v>
      </c>
      <c r="C72" s="57">
        <v>105</v>
      </c>
      <c r="D72" s="72">
        <f t="shared" si="4"/>
        <v>73</v>
      </c>
      <c r="E72" s="57">
        <v>31</v>
      </c>
      <c r="F72" s="72">
        <v>4296</v>
      </c>
    </row>
    <row r="73" spans="1:6" s="59" customFormat="1" ht="15.75">
      <c r="A73" s="58" t="s">
        <v>68</v>
      </c>
      <c r="B73" s="57">
        <v>99</v>
      </c>
      <c r="C73" s="57">
        <v>62</v>
      </c>
      <c r="D73" s="72">
        <f t="shared" si="4"/>
        <v>37</v>
      </c>
      <c r="E73" s="57">
        <v>2</v>
      </c>
      <c r="F73" s="72">
        <v>3862</v>
      </c>
    </row>
    <row r="74" spans="1:6" s="59" customFormat="1" ht="15.75">
      <c r="A74" s="58" t="s">
        <v>97</v>
      </c>
      <c r="B74" s="57">
        <v>78</v>
      </c>
      <c r="C74" s="57">
        <v>45</v>
      </c>
      <c r="D74" s="72">
        <f t="shared" si="4"/>
        <v>33</v>
      </c>
      <c r="E74" s="57">
        <v>14</v>
      </c>
      <c r="F74" s="72">
        <v>4085</v>
      </c>
    </row>
    <row r="75" spans="1:6" s="59" customFormat="1" ht="31.5">
      <c r="A75" s="58" t="s">
        <v>98</v>
      </c>
      <c r="B75" s="57">
        <v>67</v>
      </c>
      <c r="C75" s="57">
        <v>44</v>
      </c>
      <c r="D75" s="72">
        <f t="shared" si="4"/>
        <v>23</v>
      </c>
      <c r="E75" s="57">
        <v>3</v>
      </c>
      <c r="F75" s="72">
        <v>3724</v>
      </c>
    </row>
    <row r="76" spans="1:6" s="59" customFormat="1" ht="15.75">
      <c r="A76" s="58" t="s">
        <v>83</v>
      </c>
      <c r="B76" s="57">
        <v>67</v>
      </c>
      <c r="C76" s="57">
        <v>90</v>
      </c>
      <c r="D76" s="72">
        <f t="shared" si="4"/>
        <v>-23</v>
      </c>
      <c r="E76" s="57">
        <v>12</v>
      </c>
      <c r="F76" s="72">
        <v>3906</v>
      </c>
    </row>
    <row r="77" spans="1:6" s="59" customFormat="1" ht="15.75">
      <c r="A77" s="58" t="s">
        <v>130</v>
      </c>
      <c r="B77" s="57">
        <v>59</v>
      </c>
      <c r="C77" s="57">
        <v>68</v>
      </c>
      <c r="D77" s="72">
        <f t="shared" si="4"/>
        <v>-9</v>
      </c>
      <c r="E77" s="57">
        <v>8</v>
      </c>
      <c r="F77" s="72">
        <v>3987</v>
      </c>
    </row>
    <row r="78" spans="1:6" s="59" customFormat="1" ht="15.75">
      <c r="A78" s="58" t="s">
        <v>131</v>
      </c>
      <c r="B78" s="57">
        <v>43</v>
      </c>
      <c r="C78" s="57">
        <v>120</v>
      </c>
      <c r="D78" s="72">
        <f t="shared" si="4"/>
        <v>-77</v>
      </c>
      <c r="E78" s="57">
        <v>14</v>
      </c>
      <c r="F78" s="72">
        <v>3975</v>
      </c>
    </row>
    <row r="79" spans="1:6" s="59" customFormat="1" ht="43.5" customHeight="1">
      <c r="A79" s="127" t="s">
        <v>73</v>
      </c>
      <c r="B79" s="127"/>
      <c r="C79" s="127"/>
      <c r="D79" s="127"/>
      <c r="E79" s="127"/>
      <c r="F79" s="127"/>
    </row>
    <row r="80" spans="1:6" s="59" customFormat="1" ht="15.75">
      <c r="A80" s="58" t="s">
        <v>113</v>
      </c>
      <c r="B80" s="57">
        <v>297</v>
      </c>
      <c r="C80" s="57">
        <v>109</v>
      </c>
      <c r="D80" s="72">
        <f aca="true" t="shared" si="5" ref="D80:D87">B80-C80</f>
        <v>188</v>
      </c>
      <c r="E80" s="57">
        <v>6</v>
      </c>
      <c r="F80" s="72">
        <v>4654</v>
      </c>
    </row>
    <row r="81" spans="1:6" s="59" customFormat="1" ht="31.5">
      <c r="A81" s="58" t="s">
        <v>161</v>
      </c>
      <c r="B81" s="57">
        <v>194</v>
      </c>
      <c r="C81" s="57">
        <v>204</v>
      </c>
      <c r="D81" s="72">
        <f t="shared" si="5"/>
        <v>-10</v>
      </c>
      <c r="E81" s="57">
        <v>0</v>
      </c>
      <c r="F81" s="72" t="s">
        <v>40</v>
      </c>
    </row>
    <row r="82" spans="1:6" s="59" customFormat="1" ht="15.75">
      <c r="A82" s="58" t="s">
        <v>201</v>
      </c>
      <c r="B82" s="57">
        <v>155</v>
      </c>
      <c r="C82" s="57">
        <v>11</v>
      </c>
      <c r="D82" s="72">
        <f t="shared" si="5"/>
        <v>144</v>
      </c>
      <c r="E82" s="57">
        <v>148</v>
      </c>
      <c r="F82" s="72">
        <v>4000</v>
      </c>
    </row>
    <row r="83" spans="1:6" s="59" customFormat="1" ht="15.75">
      <c r="A83" s="58" t="s">
        <v>133</v>
      </c>
      <c r="B83" s="57">
        <v>68</v>
      </c>
      <c r="C83" s="57">
        <v>23</v>
      </c>
      <c r="D83" s="72">
        <f t="shared" si="5"/>
        <v>45</v>
      </c>
      <c r="E83" s="57">
        <v>11</v>
      </c>
      <c r="F83" s="72">
        <v>4640</v>
      </c>
    </row>
    <row r="84" spans="1:6" s="59" customFormat="1" ht="31.5">
      <c r="A84" s="58" t="s">
        <v>216</v>
      </c>
      <c r="B84" s="57">
        <v>40</v>
      </c>
      <c r="C84" s="57">
        <v>5</v>
      </c>
      <c r="D84" s="72">
        <f t="shared" si="5"/>
        <v>35</v>
      </c>
      <c r="E84" s="57">
        <v>6</v>
      </c>
      <c r="F84" s="72">
        <v>5349</v>
      </c>
    </row>
    <row r="85" spans="1:6" s="59" customFormat="1" ht="15.75">
      <c r="A85" s="58" t="s">
        <v>132</v>
      </c>
      <c r="B85" s="57">
        <v>39</v>
      </c>
      <c r="C85" s="57">
        <v>8</v>
      </c>
      <c r="D85" s="72">
        <f t="shared" si="5"/>
        <v>31</v>
      </c>
      <c r="E85" s="57">
        <v>0</v>
      </c>
      <c r="F85" s="72" t="s">
        <v>40</v>
      </c>
    </row>
    <row r="86" spans="1:6" s="59" customFormat="1" ht="15.75">
      <c r="A86" s="58" t="s">
        <v>150</v>
      </c>
      <c r="B86" s="57">
        <v>31</v>
      </c>
      <c r="C86" s="57">
        <v>7</v>
      </c>
      <c r="D86" s="72">
        <f t="shared" si="5"/>
        <v>24</v>
      </c>
      <c r="E86" s="57">
        <v>0</v>
      </c>
      <c r="F86" s="72" t="s">
        <v>40</v>
      </c>
    </row>
    <row r="87" spans="1:6" s="59" customFormat="1" ht="31.5">
      <c r="A87" s="58" t="s">
        <v>134</v>
      </c>
      <c r="B87" s="57">
        <v>25</v>
      </c>
      <c r="C87" s="57">
        <v>91</v>
      </c>
      <c r="D87" s="72">
        <f t="shared" si="5"/>
        <v>-66</v>
      </c>
      <c r="E87" s="57">
        <v>2</v>
      </c>
      <c r="F87" s="72">
        <v>3750</v>
      </c>
    </row>
    <row r="88" spans="1:6" s="59" customFormat="1" ht="30" customHeight="1">
      <c r="A88" s="127" t="s">
        <v>5</v>
      </c>
      <c r="B88" s="127"/>
      <c r="C88" s="127"/>
      <c r="D88" s="127"/>
      <c r="E88" s="127"/>
      <c r="F88" s="127"/>
    </row>
    <row r="89" spans="1:6" s="59" customFormat="1" ht="15.75">
      <c r="A89" s="58" t="s">
        <v>54</v>
      </c>
      <c r="B89" s="57">
        <v>385</v>
      </c>
      <c r="C89" s="57">
        <v>99</v>
      </c>
      <c r="D89" s="72">
        <f aca="true" t="shared" si="6" ref="D89:D103">B89-C89</f>
        <v>286</v>
      </c>
      <c r="E89" s="57">
        <v>46</v>
      </c>
      <c r="F89" s="72">
        <v>5074</v>
      </c>
    </row>
    <row r="90" spans="1:6" s="59" customFormat="1" ht="15.75">
      <c r="A90" s="58" t="s">
        <v>58</v>
      </c>
      <c r="B90" s="57">
        <v>346</v>
      </c>
      <c r="C90" s="57">
        <v>106</v>
      </c>
      <c r="D90" s="72">
        <f t="shared" si="6"/>
        <v>240</v>
      </c>
      <c r="E90" s="57">
        <v>124</v>
      </c>
      <c r="F90" s="72">
        <v>4902</v>
      </c>
    </row>
    <row r="91" spans="1:6" s="59" customFormat="1" ht="31.5">
      <c r="A91" s="58" t="s">
        <v>86</v>
      </c>
      <c r="B91" s="57">
        <v>237</v>
      </c>
      <c r="C91" s="57">
        <v>71</v>
      </c>
      <c r="D91" s="72">
        <f t="shared" si="6"/>
        <v>166</v>
      </c>
      <c r="E91" s="57">
        <v>6</v>
      </c>
      <c r="F91" s="72">
        <v>6700</v>
      </c>
    </row>
    <row r="92" spans="1:6" s="59" customFormat="1" ht="31.5">
      <c r="A92" s="58" t="s">
        <v>85</v>
      </c>
      <c r="B92" s="57">
        <v>237</v>
      </c>
      <c r="C92" s="57">
        <v>119</v>
      </c>
      <c r="D92" s="72">
        <f t="shared" si="6"/>
        <v>118</v>
      </c>
      <c r="E92" s="57">
        <v>8</v>
      </c>
      <c r="F92" s="72">
        <v>4409</v>
      </c>
    </row>
    <row r="93" spans="1:6" s="59" customFormat="1" ht="18" customHeight="1">
      <c r="A93" s="58" t="s">
        <v>115</v>
      </c>
      <c r="B93" s="57">
        <v>201</v>
      </c>
      <c r="C93" s="57">
        <v>11</v>
      </c>
      <c r="D93" s="72">
        <f t="shared" si="6"/>
        <v>190</v>
      </c>
      <c r="E93" s="57">
        <v>0</v>
      </c>
      <c r="F93" s="72" t="s">
        <v>40</v>
      </c>
    </row>
    <row r="94" spans="1:6" s="59" customFormat="1" ht="47.25">
      <c r="A94" s="58" t="s">
        <v>99</v>
      </c>
      <c r="B94" s="57">
        <v>162</v>
      </c>
      <c r="C94" s="57">
        <v>36</v>
      </c>
      <c r="D94" s="72">
        <f t="shared" si="6"/>
        <v>126</v>
      </c>
      <c r="E94" s="57">
        <v>15</v>
      </c>
      <c r="F94" s="72">
        <v>6330</v>
      </c>
    </row>
    <row r="95" spans="1:6" s="59" customFormat="1" ht="15.75">
      <c r="A95" s="58" t="s">
        <v>84</v>
      </c>
      <c r="B95" s="57">
        <v>153</v>
      </c>
      <c r="C95" s="57">
        <v>103</v>
      </c>
      <c r="D95" s="72">
        <f t="shared" si="6"/>
        <v>50</v>
      </c>
      <c r="E95" s="57">
        <v>28</v>
      </c>
      <c r="F95" s="72">
        <v>4625</v>
      </c>
    </row>
    <row r="96" spans="1:6" s="59" customFormat="1" ht="33" customHeight="1">
      <c r="A96" s="58" t="s">
        <v>104</v>
      </c>
      <c r="B96" s="57">
        <v>129</v>
      </c>
      <c r="C96" s="57">
        <v>31</v>
      </c>
      <c r="D96" s="72">
        <f t="shared" si="6"/>
        <v>98</v>
      </c>
      <c r="E96" s="57">
        <v>0</v>
      </c>
      <c r="F96" s="72" t="s">
        <v>40</v>
      </c>
    </row>
    <row r="97" spans="1:6" s="59" customFormat="1" ht="15.75">
      <c r="A97" s="58" t="s">
        <v>135</v>
      </c>
      <c r="B97" s="57">
        <v>115</v>
      </c>
      <c r="C97" s="57">
        <v>33</v>
      </c>
      <c r="D97" s="72">
        <f t="shared" si="6"/>
        <v>82</v>
      </c>
      <c r="E97" s="57">
        <v>46</v>
      </c>
      <c r="F97" s="72">
        <v>5180</v>
      </c>
    </row>
    <row r="98" spans="1:6" s="59" customFormat="1" ht="15.75">
      <c r="A98" s="58" t="s">
        <v>136</v>
      </c>
      <c r="B98" s="57">
        <v>105</v>
      </c>
      <c r="C98" s="57">
        <v>26</v>
      </c>
      <c r="D98" s="72">
        <f t="shared" si="6"/>
        <v>79</v>
      </c>
      <c r="E98" s="57">
        <v>20</v>
      </c>
      <c r="F98" s="72">
        <v>7755</v>
      </c>
    </row>
    <row r="99" spans="1:6" s="59" customFormat="1" ht="15.75">
      <c r="A99" s="58" t="s">
        <v>162</v>
      </c>
      <c r="B99" s="57">
        <v>98</v>
      </c>
      <c r="C99" s="57">
        <v>48</v>
      </c>
      <c r="D99" s="72">
        <f t="shared" si="6"/>
        <v>50</v>
      </c>
      <c r="E99" s="57">
        <v>17</v>
      </c>
      <c r="F99" s="72">
        <v>5268</v>
      </c>
    </row>
    <row r="100" spans="1:6" s="59" customFormat="1" ht="15.75">
      <c r="A100" s="58" t="s">
        <v>118</v>
      </c>
      <c r="B100" s="57">
        <v>91</v>
      </c>
      <c r="C100" s="57">
        <v>82</v>
      </c>
      <c r="D100" s="72">
        <f t="shared" si="6"/>
        <v>9</v>
      </c>
      <c r="E100" s="57">
        <v>14</v>
      </c>
      <c r="F100" s="72">
        <v>4858</v>
      </c>
    </row>
    <row r="101" spans="1:6" s="59" customFormat="1" ht="31.5">
      <c r="A101" s="58" t="s">
        <v>217</v>
      </c>
      <c r="B101" s="57">
        <v>89</v>
      </c>
      <c r="C101" s="57">
        <v>38</v>
      </c>
      <c r="D101" s="72">
        <f t="shared" si="6"/>
        <v>51</v>
      </c>
      <c r="E101" s="57">
        <v>19</v>
      </c>
      <c r="F101" s="72">
        <v>5293</v>
      </c>
    </row>
    <row r="102" spans="1:6" s="59" customFormat="1" ht="31.5">
      <c r="A102" s="58" t="s">
        <v>218</v>
      </c>
      <c r="B102" s="57">
        <v>88</v>
      </c>
      <c r="C102" s="57">
        <v>32</v>
      </c>
      <c r="D102" s="72">
        <f t="shared" si="6"/>
        <v>56</v>
      </c>
      <c r="E102" s="57">
        <v>2</v>
      </c>
      <c r="F102" s="72">
        <v>5616</v>
      </c>
    </row>
    <row r="103" spans="1:6" s="59" customFormat="1" ht="31.5">
      <c r="A103" s="58" t="s">
        <v>167</v>
      </c>
      <c r="B103" s="57">
        <v>86</v>
      </c>
      <c r="C103" s="57">
        <v>27</v>
      </c>
      <c r="D103" s="72">
        <f t="shared" si="6"/>
        <v>59</v>
      </c>
      <c r="E103" s="57">
        <v>3</v>
      </c>
      <c r="F103" s="72">
        <v>4483</v>
      </c>
    </row>
    <row r="104" spans="1:6" s="59" customFormat="1" ht="43.5" customHeight="1">
      <c r="A104" s="127" t="s">
        <v>74</v>
      </c>
      <c r="B104" s="127"/>
      <c r="C104" s="127"/>
      <c r="D104" s="127"/>
      <c r="E104" s="127"/>
      <c r="F104" s="127"/>
    </row>
    <row r="105" spans="1:6" s="59" customFormat="1" ht="15.75">
      <c r="A105" s="58" t="s">
        <v>48</v>
      </c>
      <c r="B105" s="57">
        <v>1200</v>
      </c>
      <c r="C105" s="57">
        <v>598</v>
      </c>
      <c r="D105" s="72">
        <f aca="true" t="shared" si="7" ref="D105:D116">B105-C105</f>
        <v>602</v>
      </c>
      <c r="E105" s="57">
        <v>137</v>
      </c>
      <c r="F105" s="72">
        <v>4969</v>
      </c>
    </row>
    <row r="106" spans="1:6" s="59" customFormat="1" ht="15.75">
      <c r="A106" s="58" t="s">
        <v>114</v>
      </c>
      <c r="B106" s="57">
        <v>240</v>
      </c>
      <c r="C106" s="57">
        <v>144</v>
      </c>
      <c r="D106" s="72">
        <f t="shared" si="7"/>
        <v>96</v>
      </c>
      <c r="E106" s="57">
        <v>3</v>
      </c>
      <c r="F106" s="72">
        <v>4600</v>
      </c>
    </row>
    <row r="107" spans="1:6" s="59" customFormat="1" ht="15.75">
      <c r="A107" s="58" t="s">
        <v>79</v>
      </c>
      <c r="B107" s="57">
        <v>155</v>
      </c>
      <c r="C107" s="57">
        <v>1036</v>
      </c>
      <c r="D107" s="72">
        <f t="shared" si="7"/>
        <v>-881</v>
      </c>
      <c r="E107" s="57">
        <v>10</v>
      </c>
      <c r="F107" s="72">
        <v>4420</v>
      </c>
    </row>
    <row r="108" spans="1:6" s="59" customFormat="1" ht="15.75">
      <c r="A108" s="58" t="s">
        <v>137</v>
      </c>
      <c r="B108" s="57">
        <v>131</v>
      </c>
      <c r="C108" s="57">
        <v>58</v>
      </c>
      <c r="D108" s="72">
        <f t="shared" si="7"/>
        <v>73</v>
      </c>
      <c r="E108" s="57">
        <v>11</v>
      </c>
      <c r="F108" s="72">
        <v>4929</v>
      </c>
    </row>
    <row r="109" spans="1:6" s="59" customFormat="1" ht="63">
      <c r="A109" s="58" t="s">
        <v>160</v>
      </c>
      <c r="B109" s="57">
        <v>90</v>
      </c>
      <c r="C109" s="57">
        <v>11</v>
      </c>
      <c r="D109" s="72">
        <f t="shared" si="7"/>
        <v>79</v>
      </c>
      <c r="E109" s="57">
        <v>2</v>
      </c>
      <c r="F109" s="72">
        <v>6000</v>
      </c>
    </row>
    <row r="110" spans="1:6" s="59" customFormat="1" ht="15.75">
      <c r="A110" s="58" t="s">
        <v>116</v>
      </c>
      <c r="B110" s="57">
        <v>79</v>
      </c>
      <c r="C110" s="57">
        <v>45</v>
      </c>
      <c r="D110" s="72">
        <f t="shared" si="7"/>
        <v>34</v>
      </c>
      <c r="E110" s="57">
        <v>2</v>
      </c>
      <c r="F110" s="72">
        <v>3742</v>
      </c>
    </row>
    <row r="111" spans="1:6" s="59" customFormat="1" ht="15.75">
      <c r="A111" s="58" t="s">
        <v>138</v>
      </c>
      <c r="B111" s="57">
        <v>79</v>
      </c>
      <c r="C111" s="57">
        <v>26</v>
      </c>
      <c r="D111" s="72">
        <f t="shared" si="7"/>
        <v>53</v>
      </c>
      <c r="E111" s="57">
        <v>12</v>
      </c>
      <c r="F111" s="72">
        <v>5249</v>
      </c>
    </row>
    <row r="112" spans="1:6" s="59" customFormat="1" ht="15.75">
      <c r="A112" s="58" t="s">
        <v>139</v>
      </c>
      <c r="B112" s="57">
        <v>53</v>
      </c>
      <c r="C112" s="57">
        <v>29</v>
      </c>
      <c r="D112" s="72">
        <f t="shared" si="7"/>
        <v>24</v>
      </c>
      <c r="E112" s="57">
        <v>10</v>
      </c>
      <c r="F112" s="72">
        <v>6535</v>
      </c>
    </row>
    <row r="113" spans="1:6" s="59" customFormat="1" ht="15.75">
      <c r="A113" s="58" t="s">
        <v>180</v>
      </c>
      <c r="B113" s="57">
        <v>50</v>
      </c>
      <c r="C113" s="57">
        <v>126</v>
      </c>
      <c r="D113" s="72">
        <f t="shared" si="7"/>
        <v>-76</v>
      </c>
      <c r="E113" s="57">
        <v>8</v>
      </c>
      <c r="F113" s="72">
        <v>4750</v>
      </c>
    </row>
    <row r="114" spans="1:6" s="59" customFormat="1" ht="31.5">
      <c r="A114" s="58" t="s">
        <v>151</v>
      </c>
      <c r="B114" s="57">
        <v>48</v>
      </c>
      <c r="C114" s="57">
        <v>3</v>
      </c>
      <c r="D114" s="72">
        <f t="shared" si="7"/>
        <v>45</v>
      </c>
      <c r="E114" s="57">
        <v>0</v>
      </c>
      <c r="F114" s="72" t="s">
        <v>40</v>
      </c>
    </row>
    <row r="115" spans="1:6" s="59" customFormat="1" ht="15.75">
      <c r="A115" s="58" t="s">
        <v>140</v>
      </c>
      <c r="B115" s="57">
        <v>47</v>
      </c>
      <c r="C115" s="57">
        <v>20</v>
      </c>
      <c r="D115" s="72">
        <f t="shared" si="7"/>
        <v>27</v>
      </c>
      <c r="E115" s="57">
        <v>3</v>
      </c>
      <c r="F115" s="72">
        <v>3882</v>
      </c>
    </row>
    <row r="116" spans="1:6" s="59" customFormat="1" ht="15.75">
      <c r="A116" s="58" t="s">
        <v>219</v>
      </c>
      <c r="B116" s="57">
        <v>42</v>
      </c>
      <c r="C116" s="57">
        <v>1</v>
      </c>
      <c r="D116" s="72">
        <f t="shared" si="7"/>
        <v>41</v>
      </c>
      <c r="E116" s="57">
        <v>0</v>
      </c>
      <c r="F116" s="72" t="s">
        <v>40</v>
      </c>
    </row>
    <row r="117" spans="1:6" s="59" customFormat="1" ht="24.75" customHeight="1">
      <c r="A117" s="127" t="s">
        <v>3</v>
      </c>
      <c r="B117" s="127"/>
      <c r="C117" s="127"/>
      <c r="D117" s="127"/>
      <c r="E117" s="127"/>
      <c r="F117" s="127"/>
    </row>
    <row r="118" spans="1:6" s="59" customFormat="1" ht="15.75">
      <c r="A118" s="58" t="s">
        <v>49</v>
      </c>
      <c r="B118" s="57">
        <v>1091</v>
      </c>
      <c r="C118" s="57">
        <v>545</v>
      </c>
      <c r="D118" s="72">
        <f aca="true" t="shared" si="8" ref="D118:D129">B118-C118</f>
        <v>546</v>
      </c>
      <c r="E118" s="57">
        <v>47</v>
      </c>
      <c r="F118" s="72">
        <v>4591</v>
      </c>
    </row>
    <row r="119" spans="1:6" s="59" customFormat="1" ht="31.5">
      <c r="A119" s="58" t="s">
        <v>53</v>
      </c>
      <c r="B119" s="57">
        <v>518</v>
      </c>
      <c r="C119" s="57">
        <v>310</v>
      </c>
      <c r="D119" s="72">
        <f t="shared" si="8"/>
        <v>208</v>
      </c>
      <c r="E119" s="57">
        <v>37</v>
      </c>
      <c r="F119" s="72">
        <v>4251</v>
      </c>
    </row>
    <row r="120" spans="1:6" s="59" customFormat="1" ht="15.75">
      <c r="A120" s="58" t="s">
        <v>55</v>
      </c>
      <c r="B120" s="57">
        <v>308</v>
      </c>
      <c r="C120" s="57">
        <v>53</v>
      </c>
      <c r="D120" s="72">
        <f t="shared" si="8"/>
        <v>255</v>
      </c>
      <c r="E120" s="57">
        <v>50</v>
      </c>
      <c r="F120" s="72">
        <v>5016</v>
      </c>
    </row>
    <row r="121" spans="1:6" s="59" customFormat="1" ht="15.75">
      <c r="A121" s="58" t="s">
        <v>56</v>
      </c>
      <c r="B121" s="57">
        <v>290</v>
      </c>
      <c r="C121" s="57">
        <v>160</v>
      </c>
      <c r="D121" s="72">
        <f t="shared" si="8"/>
        <v>130</v>
      </c>
      <c r="E121" s="57">
        <v>9</v>
      </c>
      <c r="F121" s="72">
        <v>4139</v>
      </c>
    </row>
    <row r="122" spans="1:6" s="59" customFormat="1" ht="15.75">
      <c r="A122" s="58" t="s">
        <v>87</v>
      </c>
      <c r="B122" s="57">
        <v>189</v>
      </c>
      <c r="C122" s="57">
        <v>47</v>
      </c>
      <c r="D122" s="72">
        <f t="shared" si="8"/>
        <v>142</v>
      </c>
      <c r="E122" s="57">
        <v>27</v>
      </c>
      <c r="F122" s="72">
        <v>5662</v>
      </c>
    </row>
    <row r="123" spans="1:6" s="59" customFormat="1" ht="15.75">
      <c r="A123" s="58" t="s">
        <v>60</v>
      </c>
      <c r="B123" s="57">
        <v>181</v>
      </c>
      <c r="C123" s="57">
        <v>59</v>
      </c>
      <c r="D123" s="72">
        <f t="shared" si="8"/>
        <v>122</v>
      </c>
      <c r="E123" s="57">
        <v>10</v>
      </c>
      <c r="F123" s="72">
        <v>5630</v>
      </c>
    </row>
    <row r="124" spans="1:6" s="59" customFormat="1" ht="15.75">
      <c r="A124" s="58" t="s">
        <v>66</v>
      </c>
      <c r="B124" s="57">
        <v>168</v>
      </c>
      <c r="C124" s="57">
        <v>84</v>
      </c>
      <c r="D124" s="72">
        <f t="shared" si="8"/>
        <v>84</v>
      </c>
      <c r="E124" s="57">
        <v>22</v>
      </c>
      <c r="F124" s="72">
        <v>4066</v>
      </c>
    </row>
    <row r="125" spans="1:6" s="59" customFormat="1" ht="15.75">
      <c r="A125" s="58" t="s">
        <v>59</v>
      </c>
      <c r="B125" s="57">
        <v>145</v>
      </c>
      <c r="C125" s="57">
        <v>43</v>
      </c>
      <c r="D125" s="72">
        <f t="shared" si="8"/>
        <v>102</v>
      </c>
      <c r="E125" s="57">
        <v>15</v>
      </c>
      <c r="F125" s="72">
        <v>4250</v>
      </c>
    </row>
    <row r="126" spans="1:6" s="59" customFormat="1" ht="15.75">
      <c r="A126" s="58" t="s">
        <v>61</v>
      </c>
      <c r="B126" s="57">
        <v>115</v>
      </c>
      <c r="C126" s="57">
        <v>89</v>
      </c>
      <c r="D126" s="72">
        <f t="shared" si="8"/>
        <v>26</v>
      </c>
      <c r="E126" s="57">
        <v>17</v>
      </c>
      <c r="F126" s="72">
        <v>4396</v>
      </c>
    </row>
    <row r="127" spans="1:6" s="59" customFormat="1" ht="31.5">
      <c r="A127" s="58" t="s">
        <v>141</v>
      </c>
      <c r="B127" s="57">
        <v>69</v>
      </c>
      <c r="C127" s="57">
        <v>59</v>
      </c>
      <c r="D127" s="72">
        <f t="shared" si="8"/>
        <v>10</v>
      </c>
      <c r="E127" s="57">
        <v>7</v>
      </c>
      <c r="F127" s="72">
        <v>3888</v>
      </c>
    </row>
    <row r="128" spans="1:6" s="59" customFormat="1" ht="15.75">
      <c r="A128" s="58" t="s">
        <v>142</v>
      </c>
      <c r="B128" s="57">
        <v>62</v>
      </c>
      <c r="C128" s="57">
        <v>30</v>
      </c>
      <c r="D128" s="72">
        <f t="shared" si="8"/>
        <v>32</v>
      </c>
      <c r="E128" s="57">
        <v>15</v>
      </c>
      <c r="F128" s="72">
        <v>6336</v>
      </c>
    </row>
    <row r="129" spans="1:6" s="59" customFormat="1" ht="31.5">
      <c r="A129" s="58" t="s">
        <v>168</v>
      </c>
      <c r="B129" s="57">
        <v>49</v>
      </c>
      <c r="C129" s="57">
        <v>2</v>
      </c>
      <c r="D129" s="72">
        <f t="shared" si="8"/>
        <v>47</v>
      </c>
      <c r="E129" s="57">
        <v>25</v>
      </c>
      <c r="F129" s="72">
        <v>5621</v>
      </c>
    </row>
    <row r="130" spans="1:6" ht="15.75">
      <c r="A130" s="42"/>
      <c r="B130" s="42"/>
      <c r="C130" s="50"/>
      <c r="D130" s="50"/>
      <c r="E130" s="50"/>
      <c r="F130" s="50"/>
    </row>
  </sheetData>
  <sheetProtection/>
  <mergeCells count="18">
    <mergeCell ref="A88:F88"/>
    <mergeCell ref="A104:F104"/>
    <mergeCell ref="A117:F117"/>
    <mergeCell ref="A8:F8"/>
    <mergeCell ref="A23:F23"/>
    <mergeCell ref="A37:F37"/>
    <mergeCell ref="A52:F52"/>
    <mergeCell ref="A64:F64"/>
    <mergeCell ref="A79:F79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V55"/>
  <sheetViews>
    <sheetView view="pageBreakPreview" zoomScaleSheetLayoutView="100" zoomScalePageLayoutView="0" workbookViewId="0" topLeftCell="A1">
      <selection activeCell="B27" sqref="B27"/>
    </sheetView>
  </sheetViews>
  <sheetFormatPr defaultColWidth="10.28125" defaultRowHeight="15"/>
  <cols>
    <col min="1" max="1" width="3.28125" style="39" customWidth="1"/>
    <col min="2" max="2" width="65.57421875" style="46" customWidth="1"/>
    <col min="3" max="3" width="22.421875" style="53" customWidth="1"/>
    <col min="4" max="250" width="9.140625" style="39" customWidth="1"/>
    <col min="251" max="251" width="4.28125" style="39" customWidth="1"/>
    <col min="252" max="252" width="31.140625" style="39" customWidth="1"/>
    <col min="253" max="255" width="10.00390625" style="39" customWidth="1"/>
    <col min="256" max="16384" width="10.28125" style="39" customWidth="1"/>
  </cols>
  <sheetData>
    <row r="2" spans="1:256" ht="34.5" customHeight="1">
      <c r="A2" s="54"/>
      <c r="B2" s="130" t="s">
        <v>220</v>
      </c>
      <c r="C2" s="130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2:256" ht="12.75" customHeight="1">
      <c r="B3" s="129" t="s">
        <v>75</v>
      </c>
      <c r="C3" s="12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ht="6.75" customHeight="1"/>
    <row r="5" spans="1:3" ht="48.75" customHeight="1">
      <c r="A5" s="75" t="s">
        <v>47</v>
      </c>
      <c r="B5" s="65" t="s">
        <v>41</v>
      </c>
      <c r="C5" s="66" t="s">
        <v>76</v>
      </c>
    </row>
    <row r="6" spans="1:256" ht="15.75" customHeight="1">
      <c r="A6" s="44">
        <v>1</v>
      </c>
      <c r="B6" s="108" t="s">
        <v>107</v>
      </c>
      <c r="C6" s="109">
        <v>15000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5.75" customHeight="1">
      <c r="A7" s="44">
        <v>2</v>
      </c>
      <c r="B7" s="108" t="s">
        <v>221</v>
      </c>
      <c r="C7" s="109">
        <v>11100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5.75" customHeight="1">
      <c r="A8" s="44">
        <v>3</v>
      </c>
      <c r="B8" s="108" t="s">
        <v>169</v>
      </c>
      <c r="C8" s="109">
        <v>10000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5.75" customHeight="1">
      <c r="A9" s="44">
        <v>4</v>
      </c>
      <c r="B9" s="108" t="s">
        <v>181</v>
      </c>
      <c r="C9" s="109">
        <v>10000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.75" customHeight="1">
      <c r="A10" s="44">
        <v>5</v>
      </c>
      <c r="B10" s="108" t="s">
        <v>182</v>
      </c>
      <c r="C10" s="109">
        <v>10000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.75" customHeight="1">
      <c r="A11" s="44">
        <v>6</v>
      </c>
      <c r="B11" s="108" t="s">
        <v>170</v>
      </c>
      <c r="C11" s="109">
        <v>10000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5.75" customHeight="1">
      <c r="A12" s="44">
        <v>7</v>
      </c>
      <c r="B12" s="108" t="s">
        <v>190</v>
      </c>
      <c r="C12" s="109">
        <v>9490.33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5.75" customHeight="1">
      <c r="A13" s="44">
        <v>8</v>
      </c>
      <c r="B13" s="108" t="s">
        <v>183</v>
      </c>
      <c r="C13" s="109">
        <v>9375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5" customHeight="1">
      <c r="A14" s="44">
        <v>9</v>
      </c>
      <c r="B14" s="108" t="s">
        <v>184</v>
      </c>
      <c r="C14" s="109">
        <v>9000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5.75" customHeight="1">
      <c r="A15" s="44">
        <v>10</v>
      </c>
      <c r="B15" s="108" t="s">
        <v>152</v>
      </c>
      <c r="C15" s="109">
        <v>9000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5.75" customHeight="1">
      <c r="A16" s="44">
        <v>11</v>
      </c>
      <c r="B16" s="108" t="s">
        <v>222</v>
      </c>
      <c r="C16" s="109">
        <v>9000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5.75" customHeight="1">
      <c r="A17" s="44">
        <v>12</v>
      </c>
      <c r="B17" s="108" t="s">
        <v>232</v>
      </c>
      <c r="C17" s="109">
        <v>9000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5.75" customHeight="1">
      <c r="A18" s="44">
        <v>13</v>
      </c>
      <c r="B18" s="108" t="s">
        <v>185</v>
      </c>
      <c r="C18" s="109">
        <v>9000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5.75" customHeight="1">
      <c r="A19" s="44">
        <v>14</v>
      </c>
      <c r="B19" s="108" t="s">
        <v>191</v>
      </c>
      <c r="C19" s="109">
        <v>8546.88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5.75" customHeight="1">
      <c r="A20" s="44">
        <v>15</v>
      </c>
      <c r="B20" s="108" t="s">
        <v>175</v>
      </c>
      <c r="C20" s="109">
        <v>8500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15.75" customHeight="1">
      <c r="A21" s="44">
        <v>16</v>
      </c>
      <c r="B21" s="108" t="s">
        <v>171</v>
      </c>
      <c r="C21" s="109">
        <v>8182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5.75" customHeight="1">
      <c r="A22" s="44">
        <v>17</v>
      </c>
      <c r="B22" s="108" t="s">
        <v>223</v>
      </c>
      <c r="C22" s="109">
        <v>8100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5.75" customHeight="1">
      <c r="A23" s="44">
        <v>18</v>
      </c>
      <c r="B23" s="108" t="s">
        <v>189</v>
      </c>
      <c r="C23" s="109">
        <v>8056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5.75" customHeight="1">
      <c r="A24" s="44">
        <v>19</v>
      </c>
      <c r="B24" s="108" t="s">
        <v>192</v>
      </c>
      <c r="C24" s="109">
        <v>8000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5.75" customHeight="1">
      <c r="A25" s="44">
        <v>20</v>
      </c>
      <c r="B25" s="108" t="s">
        <v>172</v>
      </c>
      <c r="C25" s="109">
        <v>8000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15.75" customHeight="1">
      <c r="A26" s="44">
        <v>21</v>
      </c>
      <c r="B26" s="108" t="s">
        <v>193</v>
      </c>
      <c r="C26" s="109">
        <v>8000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5.75" customHeight="1">
      <c r="A27" s="44">
        <v>22</v>
      </c>
      <c r="B27" s="108" t="s">
        <v>233</v>
      </c>
      <c r="C27" s="109">
        <v>8000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5.75" customHeight="1">
      <c r="A28" s="44">
        <v>23</v>
      </c>
      <c r="B28" s="108" t="s">
        <v>108</v>
      </c>
      <c r="C28" s="109">
        <v>8000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5.75" customHeight="1">
      <c r="A29" s="44">
        <v>24</v>
      </c>
      <c r="B29" s="108" t="s">
        <v>186</v>
      </c>
      <c r="C29" s="109">
        <v>8000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5.75" customHeight="1">
      <c r="A30" s="44">
        <v>25</v>
      </c>
      <c r="B30" s="108" t="s">
        <v>224</v>
      </c>
      <c r="C30" s="109">
        <v>8000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5.75" customHeight="1">
      <c r="A31" s="44">
        <v>26</v>
      </c>
      <c r="B31" s="108" t="s">
        <v>173</v>
      </c>
      <c r="C31" s="109">
        <v>8000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15.75" customHeight="1">
      <c r="A32" s="44">
        <v>27</v>
      </c>
      <c r="B32" s="108" t="s">
        <v>174</v>
      </c>
      <c r="C32" s="109">
        <v>8000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.75" customHeight="1">
      <c r="A33" s="44">
        <v>28</v>
      </c>
      <c r="B33" s="108" t="s">
        <v>225</v>
      </c>
      <c r="C33" s="109">
        <v>7975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5.75" customHeight="1">
      <c r="A34" s="44">
        <v>29</v>
      </c>
      <c r="B34" s="108" t="s">
        <v>226</v>
      </c>
      <c r="C34" s="109">
        <v>7929.5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3" ht="15.75" customHeight="1">
      <c r="A35" s="44">
        <v>30</v>
      </c>
      <c r="B35" s="108" t="s">
        <v>103</v>
      </c>
      <c r="C35" s="109">
        <v>7755</v>
      </c>
    </row>
    <row r="36" spans="1:3" ht="15.75" customHeight="1">
      <c r="A36" s="44">
        <v>31</v>
      </c>
      <c r="B36" s="108" t="s">
        <v>187</v>
      </c>
      <c r="C36" s="109">
        <v>7700</v>
      </c>
    </row>
    <row r="37" spans="1:3" ht="15.75" customHeight="1">
      <c r="A37" s="44">
        <v>32</v>
      </c>
      <c r="B37" s="108" t="s">
        <v>188</v>
      </c>
      <c r="C37" s="109">
        <v>7644</v>
      </c>
    </row>
    <row r="38" spans="1:3" ht="15.75" customHeight="1">
      <c r="A38" s="44">
        <v>33</v>
      </c>
      <c r="B38" s="108" t="s">
        <v>110</v>
      </c>
      <c r="C38" s="109">
        <v>7640</v>
      </c>
    </row>
    <row r="39" spans="1:3" ht="15.75" customHeight="1">
      <c r="A39" s="44">
        <v>34</v>
      </c>
      <c r="B39" s="108" t="s">
        <v>153</v>
      </c>
      <c r="C39" s="109">
        <v>7500</v>
      </c>
    </row>
    <row r="40" spans="1:3" ht="15.75" customHeight="1">
      <c r="A40" s="44">
        <v>35</v>
      </c>
      <c r="B40" s="108" t="s">
        <v>227</v>
      </c>
      <c r="C40" s="109">
        <v>7462.5</v>
      </c>
    </row>
    <row r="41" spans="1:3" ht="15.75" customHeight="1">
      <c r="A41" s="44">
        <v>36</v>
      </c>
      <c r="B41" s="108" t="s">
        <v>228</v>
      </c>
      <c r="C41" s="109">
        <v>7200</v>
      </c>
    </row>
    <row r="42" spans="1:3" ht="15.75" customHeight="1">
      <c r="A42" s="44">
        <v>37</v>
      </c>
      <c r="B42" s="108" t="s">
        <v>154</v>
      </c>
      <c r="C42" s="109">
        <v>7144.6</v>
      </c>
    </row>
    <row r="43" spans="1:3" ht="15.75" customHeight="1">
      <c r="A43" s="44">
        <v>38</v>
      </c>
      <c r="B43" s="108" t="s">
        <v>111</v>
      </c>
      <c r="C43" s="109">
        <v>7000</v>
      </c>
    </row>
    <row r="44" spans="1:3" ht="15.75" customHeight="1">
      <c r="A44" s="44">
        <v>39</v>
      </c>
      <c r="B44" s="108" t="s">
        <v>229</v>
      </c>
      <c r="C44" s="109">
        <v>7000</v>
      </c>
    </row>
    <row r="45" spans="1:3" ht="15.75" customHeight="1">
      <c r="A45" s="44">
        <v>40</v>
      </c>
      <c r="B45" s="108" t="s">
        <v>155</v>
      </c>
      <c r="C45" s="109">
        <v>7000</v>
      </c>
    </row>
    <row r="46" spans="1:3" ht="15.75" customHeight="1">
      <c r="A46" s="44">
        <v>41</v>
      </c>
      <c r="B46" s="108" t="s">
        <v>194</v>
      </c>
      <c r="C46" s="109">
        <v>7000</v>
      </c>
    </row>
    <row r="47" spans="1:3" ht="15.75" customHeight="1">
      <c r="A47" s="44">
        <v>42</v>
      </c>
      <c r="B47" s="108" t="s">
        <v>195</v>
      </c>
      <c r="C47" s="109">
        <v>7000</v>
      </c>
    </row>
    <row r="48" spans="1:3" ht="15.75" customHeight="1">
      <c r="A48" s="44">
        <v>43</v>
      </c>
      <c r="B48" s="108" t="s">
        <v>196</v>
      </c>
      <c r="C48" s="109">
        <v>7000</v>
      </c>
    </row>
    <row r="49" spans="1:3" ht="15.75" customHeight="1">
      <c r="A49" s="44">
        <v>44</v>
      </c>
      <c r="B49" s="108" t="s">
        <v>197</v>
      </c>
      <c r="C49" s="109">
        <v>7000</v>
      </c>
    </row>
    <row r="50" spans="1:3" ht="15.75" customHeight="1">
      <c r="A50" s="44">
        <v>45</v>
      </c>
      <c r="B50" s="108" t="s">
        <v>109</v>
      </c>
      <c r="C50" s="109">
        <v>7000</v>
      </c>
    </row>
    <row r="51" spans="1:3" ht="15.75" customHeight="1">
      <c r="A51" s="44">
        <v>46</v>
      </c>
      <c r="B51" s="108" t="s">
        <v>106</v>
      </c>
      <c r="C51" s="109">
        <v>7000</v>
      </c>
    </row>
    <row r="52" spans="1:3" ht="15.75" customHeight="1">
      <c r="A52" s="44">
        <v>47</v>
      </c>
      <c r="B52" s="108" t="s">
        <v>156</v>
      </c>
      <c r="C52" s="109">
        <v>7000</v>
      </c>
    </row>
    <row r="53" spans="1:3" ht="15.75" customHeight="1">
      <c r="A53" s="44">
        <v>48</v>
      </c>
      <c r="B53" s="108" t="s">
        <v>230</v>
      </c>
      <c r="C53" s="109">
        <v>7000</v>
      </c>
    </row>
    <row r="54" spans="1:3" ht="15.75" customHeight="1">
      <c r="A54" s="44">
        <v>49</v>
      </c>
      <c r="B54" s="108" t="s">
        <v>234</v>
      </c>
      <c r="C54" s="109">
        <v>7000</v>
      </c>
    </row>
    <row r="55" spans="1:3" ht="15.75" customHeight="1">
      <c r="A55" s="44">
        <v>50</v>
      </c>
      <c r="B55" s="108" t="s">
        <v>231</v>
      </c>
      <c r="C55" s="109">
        <v>6918</v>
      </c>
    </row>
  </sheetData>
  <sheetProtection/>
  <mergeCells count="2">
    <mergeCell ref="B3:C3"/>
    <mergeCell ref="B2:C2"/>
  </mergeCells>
  <printOptions horizontalCentered="1"/>
  <pageMargins left="0.11811023622047245" right="0.2755905511811024" top="0.4330708661417323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tabSelected="1" view="pageBreakPreview" zoomScale="70" zoomScaleNormal="75" zoomScaleSheetLayoutView="70" zoomScalePageLayoutView="0" workbookViewId="0" topLeftCell="A1">
      <selection activeCell="J24" sqref="J24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3.140625" style="5" customWidth="1"/>
    <col min="8" max="8" width="8.8515625" style="5" customWidth="1"/>
    <col min="9" max="9" width="11.8515625" style="26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1" t="s">
        <v>200</v>
      </c>
      <c r="B1" s="131"/>
      <c r="C1" s="131"/>
      <c r="D1" s="131"/>
      <c r="E1" s="131"/>
      <c r="F1" s="131"/>
      <c r="G1" s="131"/>
      <c r="I1" s="25"/>
    </row>
    <row r="2" spans="1:9" s="1" customFormat="1" ht="22.5" customHeight="1">
      <c r="A2" s="131" t="s">
        <v>89</v>
      </c>
      <c r="B2" s="131"/>
      <c r="C2" s="131"/>
      <c r="D2" s="131"/>
      <c r="E2" s="131"/>
      <c r="F2" s="131"/>
      <c r="G2" s="131"/>
      <c r="I2" s="25"/>
    </row>
    <row r="3" spans="1:9" s="1" customFormat="1" ht="19.5" customHeight="1">
      <c r="A3" s="132" t="s">
        <v>36</v>
      </c>
      <c r="B3" s="132"/>
      <c r="C3" s="132"/>
      <c r="D3" s="132"/>
      <c r="E3" s="132"/>
      <c r="F3" s="132"/>
      <c r="G3" s="132"/>
      <c r="I3" s="25"/>
    </row>
    <row r="4" spans="1:9" s="3" customFormat="1" ht="13.5" customHeight="1">
      <c r="A4" s="2"/>
      <c r="B4" s="2"/>
      <c r="C4" s="2"/>
      <c r="D4" s="2"/>
      <c r="E4" s="2"/>
      <c r="F4" s="2"/>
      <c r="I4" s="26"/>
    </row>
    <row r="5" spans="1:9" s="3" customFormat="1" ht="30" customHeight="1">
      <c r="A5" s="112"/>
      <c r="B5" s="113" t="s">
        <v>198</v>
      </c>
      <c r="C5" s="113"/>
      <c r="D5" s="113"/>
      <c r="E5" s="113" t="s">
        <v>199</v>
      </c>
      <c r="F5" s="113"/>
      <c r="G5" s="113"/>
      <c r="I5" s="26"/>
    </row>
    <row r="6" spans="1:9" s="3" customFormat="1" ht="48.75" customHeight="1">
      <c r="A6" s="112"/>
      <c r="B6" s="31" t="s">
        <v>30</v>
      </c>
      <c r="C6" s="31" t="s">
        <v>88</v>
      </c>
      <c r="D6" s="32" t="s">
        <v>31</v>
      </c>
      <c r="E6" s="9" t="s">
        <v>30</v>
      </c>
      <c r="F6" s="9" t="s">
        <v>88</v>
      </c>
      <c r="G6" s="30" t="s">
        <v>31</v>
      </c>
      <c r="I6" s="26"/>
    </row>
    <row r="7" spans="1:9" s="3" customFormat="1" ht="24.75" customHeight="1">
      <c r="A7" s="70" t="s">
        <v>32</v>
      </c>
      <c r="B7" s="21">
        <v>23037</v>
      </c>
      <c r="C7" s="83">
        <v>19381</v>
      </c>
      <c r="D7" s="85">
        <f>ROUND(C7/B7*100,1)</f>
        <v>84.1</v>
      </c>
      <c r="E7" s="21">
        <v>10627</v>
      </c>
      <c r="F7" s="21">
        <v>8709</v>
      </c>
      <c r="G7" s="84">
        <f>ROUND(F7/E7*100,1)</f>
        <v>82</v>
      </c>
      <c r="I7" s="26"/>
    </row>
    <row r="8" spans="1:10" s="4" customFormat="1" ht="24.75" customHeight="1">
      <c r="A8" s="55" t="s">
        <v>37</v>
      </c>
      <c r="B8" s="67">
        <v>19825</v>
      </c>
      <c r="C8" s="83">
        <v>16803</v>
      </c>
      <c r="D8" s="85">
        <f aca="true" t="shared" si="0" ref="D8:D28">ROUND(C8/B8*100,1)</f>
        <v>84.8</v>
      </c>
      <c r="E8" s="67">
        <v>9618</v>
      </c>
      <c r="F8" s="67">
        <v>7898</v>
      </c>
      <c r="G8" s="84">
        <f aca="true" t="shared" si="1" ref="G8:G28">ROUND(F8/E8*100,1)</f>
        <v>82.1</v>
      </c>
      <c r="I8" s="26"/>
      <c r="J8" s="27"/>
    </row>
    <row r="9" spans="1:10" s="4" customFormat="1" ht="27" customHeight="1">
      <c r="A9" s="101" t="s">
        <v>8</v>
      </c>
      <c r="B9" s="67"/>
      <c r="C9" s="67"/>
      <c r="D9" s="85"/>
      <c r="E9" s="67"/>
      <c r="F9" s="67"/>
      <c r="G9" s="84"/>
      <c r="I9" s="26"/>
      <c r="J9" s="27"/>
    </row>
    <row r="10" spans="1:10" ht="36.75" customHeight="1">
      <c r="A10" s="76" t="s">
        <v>9</v>
      </c>
      <c r="B10" s="96">
        <v>1919</v>
      </c>
      <c r="C10" s="100">
        <v>1389</v>
      </c>
      <c r="D10" s="86">
        <f t="shared" si="0"/>
        <v>72.4</v>
      </c>
      <c r="E10" s="96">
        <v>740</v>
      </c>
      <c r="F10" s="100">
        <v>496</v>
      </c>
      <c r="G10" s="87">
        <f t="shared" si="1"/>
        <v>67</v>
      </c>
      <c r="H10" s="20"/>
      <c r="I10" s="28"/>
      <c r="J10" s="27"/>
    </row>
    <row r="11" spans="1:10" ht="35.25" customHeight="1">
      <c r="A11" s="56" t="s">
        <v>10</v>
      </c>
      <c r="B11" s="92">
        <v>162</v>
      </c>
      <c r="C11" s="62">
        <v>296</v>
      </c>
      <c r="D11" s="85">
        <f t="shared" si="0"/>
        <v>182.7</v>
      </c>
      <c r="E11" s="92">
        <v>68</v>
      </c>
      <c r="F11" s="62">
        <v>127</v>
      </c>
      <c r="G11" s="84">
        <f t="shared" si="1"/>
        <v>186.8</v>
      </c>
      <c r="I11" s="28"/>
      <c r="J11" s="27"/>
    </row>
    <row r="12" spans="1:16" s="15" customFormat="1" ht="23.25" customHeight="1">
      <c r="A12" s="56" t="s">
        <v>11</v>
      </c>
      <c r="B12" s="92">
        <v>2940</v>
      </c>
      <c r="C12" s="62">
        <v>2863</v>
      </c>
      <c r="D12" s="85">
        <f t="shared" si="0"/>
        <v>97.4</v>
      </c>
      <c r="E12" s="92">
        <v>1184</v>
      </c>
      <c r="F12" s="62">
        <v>1117</v>
      </c>
      <c r="G12" s="84">
        <f t="shared" si="1"/>
        <v>94.3</v>
      </c>
      <c r="I12" s="28"/>
      <c r="J12" s="27"/>
      <c r="K12" s="5"/>
      <c r="P12" s="5"/>
    </row>
    <row r="13" spans="1:10" ht="39.75" customHeight="1">
      <c r="A13" s="56" t="s">
        <v>12</v>
      </c>
      <c r="B13" s="92">
        <v>788</v>
      </c>
      <c r="C13" s="62">
        <v>649</v>
      </c>
      <c r="D13" s="85">
        <f t="shared" si="0"/>
        <v>82.4</v>
      </c>
      <c r="E13" s="92">
        <v>571</v>
      </c>
      <c r="F13" s="62">
        <v>467</v>
      </c>
      <c r="G13" s="84">
        <f t="shared" si="1"/>
        <v>81.8</v>
      </c>
      <c r="I13" s="28"/>
      <c r="J13" s="27"/>
    </row>
    <row r="14" spans="1:10" ht="35.25" customHeight="1">
      <c r="A14" s="56" t="s">
        <v>13</v>
      </c>
      <c r="B14" s="92">
        <v>167</v>
      </c>
      <c r="C14" s="62">
        <v>118</v>
      </c>
      <c r="D14" s="85">
        <f t="shared" si="0"/>
        <v>70.7</v>
      </c>
      <c r="E14" s="92">
        <v>73</v>
      </c>
      <c r="F14" s="62">
        <v>48</v>
      </c>
      <c r="G14" s="84">
        <f t="shared" si="1"/>
        <v>65.8</v>
      </c>
      <c r="I14" s="28"/>
      <c r="J14" s="27"/>
    </row>
    <row r="15" spans="1:10" ht="23.25" customHeight="1">
      <c r="A15" s="56" t="s">
        <v>14</v>
      </c>
      <c r="B15" s="92">
        <v>770</v>
      </c>
      <c r="C15" s="62">
        <v>701</v>
      </c>
      <c r="D15" s="85">
        <f t="shared" si="0"/>
        <v>91</v>
      </c>
      <c r="E15" s="92">
        <v>302</v>
      </c>
      <c r="F15" s="62">
        <v>311</v>
      </c>
      <c r="G15" s="84">
        <f t="shared" si="1"/>
        <v>103</v>
      </c>
      <c r="I15" s="28"/>
      <c r="J15" s="27"/>
    </row>
    <row r="16" spans="1:10" ht="37.5" customHeight="1">
      <c r="A16" s="56" t="s">
        <v>15</v>
      </c>
      <c r="B16" s="92">
        <v>3966</v>
      </c>
      <c r="C16" s="62">
        <v>3420</v>
      </c>
      <c r="D16" s="85">
        <f t="shared" si="0"/>
        <v>86.2</v>
      </c>
      <c r="E16" s="92">
        <v>1859</v>
      </c>
      <c r="F16" s="62">
        <v>1404</v>
      </c>
      <c r="G16" s="84">
        <f t="shared" si="1"/>
        <v>75.5</v>
      </c>
      <c r="I16" s="28"/>
      <c r="J16" s="27"/>
    </row>
    <row r="17" spans="1:10" ht="36" customHeight="1">
      <c r="A17" s="56" t="s">
        <v>16</v>
      </c>
      <c r="B17" s="92">
        <v>609</v>
      </c>
      <c r="C17" s="62">
        <v>611</v>
      </c>
      <c r="D17" s="85">
        <f t="shared" si="0"/>
        <v>100.3</v>
      </c>
      <c r="E17" s="92">
        <v>307</v>
      </c>
      <c r="F17" s="62">
        <v>270</v>
      </c>
      <c r="G17" s="84">
        <f t="shared" si="1"/>
        <v>87.9</v>
      </c>
      <c r="I17" s="28"/>
      <c r="J17" s="27"/>
    </row>
    <row r="18" spans="1:10" ht="34.5" customHeight="1">
      <c r="A18" s="56" t="s">
        <v>17</v>
      </c>
      <c r="B18" s="92">
        <v>756</v>
      </c>
      <c r="C18" s="62">
        <v>662</v>
      </c>
      <c r="D18" s="85">
        <f t="shared" si="0"/>
        <v>87.6</v>
      </c>
      <c r="E18" s="92">
        <v>410</v>
      </c>
      <c r="F18" s="62">
        <v>274</v>
      </c>
      <c r="G18" s="84">
        <f t="shared" si="1"/>
        <v>66.8</v>
      </c>
      <c r="I18" s="28"/>
      <c r="J18" s="27"/>
    </row>
    <row r="19" spans="1:10" ht="27" customHeight="1">
      <c r="A19" s="56" t="s">
        <v>18</v>
      </c>
      <c r="B19" s="92">
        <v>339</v>
      </c>
      <c r="C19" s="62">
        <v>224</v>
      </c>
      <c r="D19" s="85">
        <f t="shared" si="0"/>
        <v>66.1</v>
      </c>
      <c r="E19" s="92">
        <v>164</v>
      </c>
      <c r="F19" s="62">
        <v>104</v>
      </c>
      <c r="G19" s="84">
        <f t="shared" si="1"/>
        <v>63.4</v>
      </c>
      <c r="I19" s="28"/>
      <c r="J19" s="27"/>
    </row>
    <row r="20" spans="1:10" ht="27" customHeight="1">
      <c r="A20" s="56" t="s">
        <v>19</v>
      </c>
      <c r="B20" s="92">
        <v>579</v>
      </c>
      <c r="C20" s="62">
        <v>374</v>
      </c>
      <c r="D20" s="85">
        <f t="shared" si="0"/>
        <v>64.6</v>
      </c>
      <c r="E20" s="92">
        <v>272</v>
      </c>
      <c r="F20" s="62">
        <v>193</v>
      </c>
      <c r="G20" s="84">
        <f t="shared" si="1"/>
        <v>71</v>
      </c>
      <c r="I20" s="28"/>
      <c r="J20" s="27"/>
    </row>
    <row r="21" spans="1:10" ht="28.5" customHeight="1">
      <c r="A21" s="56" t="s">
        <v>20</v>
      </c>
      <c r="B21" s="92">
        <v>102</v>
      </c>
      <c r="C21" s="62">
        <v>98</v>
      </c>
      <c r="D21" s="85">
        <f t="shared" si="0"/>
        <v>96.1</v>
      </c>
      <c r="E21" s="92">
        <v>45</v>
      </c>
      <c r="F21" s="62">
        <v>46</v>
      </c>
      <c r="G21" s="84">
        <f t="shared" si="1"/>
        <v>102.2</v>
      </c>
      <c r="I21" s="28"/>
      <c r="J21" s="27"/>
    </row>
    <row r="22" spans="1:10" ht="39" customHeight="1">
      <c r="A22" s="56" t="s">
        <v>21</v>
      </c>
      <c r="B22" s="92">
        <v>597</v>
      </c>
      <c r="C22" s="62">
        <v>489</v>
      </c>
      <c r="D22" s="85">
        <f t="shared" si="0"/>
        <v>81.9</v>
      </c>
      <c r="E22" s="92">
        <v>307</v>
      </c>
      <c r="F22" s="62">
        <v>242</v>
      </c>
      <c r="G22" s="84">
        <f t="shared" si="1"/>
        <v>78.8</v>
      </c>
      <c r="I22" s="28"/>
      <c r="J22" s="27"/>
    </row>
    <row r="23" spans="1:10" ht="39.75" customHeight="1">
      <c r="A23" s="56" t="s">
        <v>22</v>
      </c>
      <c r="B23" s="92">
        <v>409</v>
      </c>
      <c r="C23" s="62">
        <v>379</v>
      </c>
      <c r="D23" s="85">
        <f t="shared" si="0"/>
        <v>92.7</v>
      </c>
      <c r="E23" s="92">
        <v>211</v>
      </c>
      <c r="F23" s="62">
        <v>176</v>
      </c>
      <c r="G23" s="84">
        <f t="shared" si="1"/>
        <v>83.4</v>
      </c>
      <c r="I23" s="28"/>
      <c r="J23" s="27"/>
    </row>
    <row r="24" spans="1:10" ht="37.5" customHeight="1">
      <c r="A24" s="56" t="s">
        <v>23</v>
      </c>
      <c r="B24" s="92">
        <v>4011</v>
      </c>
      <c r="C24" s="62">
        <v>2924</v>
      </c>
      <c r="D24" s="85">
        <f t="shared" si="0"/>
        <v>72.9</v>
      </c>
      <c r="E24" s="92">
        <v>2186</v>
      </c>
      <c r="F24" s="62">
        <v>1787</v>
      </c>
      <c r="G24" s="84">
        <f t="shared" si="1"/>
        <v>81.7</v>
      </c>
      <c r="I24" s="28"/>
      <c r="J24" s="27"/>
    </row>
    <row r="25" spans="1:10" ht="23.25" customHeight="1">
      <c r="A25" s="56" t="s">
        <v>24</v>
      </c>
      <c r="B25" s="92">
        <v>555</v>
      </c>
      <c r="C25" s="62">
        <v>459</v>
      </c>
      <c r="D25" s="85">
        <f t="shared" si="0"/>
        <v>82.7</v>
      </c>
      <c r="E25" s="92">
        <v>334</v>
      </c>
      <c r="F25" s="62">
        <v>269</v>
      </c>
      <c r="G25" s="84">
        <f t="shared" si="1"/>
        <v>80.5</v>
      </c>
      <c r="I25" s="28"/>
      <c r="J25" s="27"/>
    </row>
    <row r="26" spans="1:10" ht="36" customHeight="1">
      <c r="A26" s="56" t="s">
        <v>25</v>
      </c>
      <c r="B26" s="92">
        <v>783</v>
      </c>
      <c r="C26" s="62">
        <v>837</v>
      </c>
      <c r="D26" s="85">
        <f t="shared" si="0"/>
        <v>106.9</v>
      </c>
      <c r="E26" s="92">
        <v>378</v>
      </c>
      <c r="F26" s="62">
        <v>423</v>
      </c>
      <c r="G26" s="84">
        <f t="shared" si="1"/>
        <v>111.9</v>
      </c>
      <c r="I26" s="28"/>
      <c r="J26" s="27"/>
    </row>
    <row r="27" spans="1:10" ht="33" customHeight="1">
      <c r="A27" s="56" t="s">
        <v>26</v>
      </c>
      <c r="B27" s="92">
        <v>80</v>
      </c>
      <c r="C27" s="62">
        <v>79</v>
      </c>
      <c r="D27" s="85">
        <f t="shared" si="0"/>
        <v>98.8</v>
      </c>
      <c r="E27" s="92">
        <v>39</v>
      </c>
      <c r="F27" s="62">
        <v>39</v>
      </c>
      <c r="G27" s="84">
        <f t="shared" si="1"/>
        <v>100</v>
      </c>
      <c r="I27" s="28"/>
      <c r="J27" s="27"/>
    </row>
    <row r="28" spans="1:10" ht="24" customHeight="1" thickBot="1">
      <c r="A28" s="56" t="s">
        <v>27</v>
      </c>
      <c r="B28" s="97">
        <v>293</v>
      </c>
      <c r="C28" s="62">
        <v>231</v>
      </c>
      <c r="D28" s="85">
        <f t="shared" si="0"/>
        <v>78.8</v>
      </c>
      <c r="E28" s="97">
        <v>168</v>
      </c>
      <c r="F28" s="62">
        <v>105</v>
      </c>
      <c r="G28" s="84">
        <f t="shared" si="1"/>
        <v>62.5</v>
      </c>
      <c r="I28" s="28"/>
      <c r="J28" s="27"/>
    </row>
    <row r="29" spans="1:9" ht="18.75">
      <c r="A29" s="6"/>
      <c r="B29" s="14"/>
      <c r="F29" s="29"/>
      <c r="I29" s="5"/>
    </row>
    <row r="30" spans="1:9" ht="18.75">
      <c r="A30" s="6"/>
      <c r="B30" s="6"/>
      <c r="F30" s="26"/>
      <c r="I30" s="5"/>
    </row>
  </sheetData>
  <sheetProtection/>
  <mergeCells count="6">
    <mergeCell ref="A1:G1"/>
    <mergeCell ref="A3:G3"/>
    <mergeCell ref="A5:A6"/>
    <mergeCell ref="B5:D5"/>
    <mergeCell ref="E5:G5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70" zoomScaleNormal="75" zoomScaleSheetLayoutView="70" zoomScalePageLayoutView="0" workbookViewId="0" topLeftCell="A1">
      <selection activeCell="B31" sqref="B31"/>
    </sheetView>
  </sheetViews>
  <sheetFormatPr defaultColWidth="8.8515625" defaultRowHeight="15"/>
  <cols>
    <col min="1" max="1" width="58.7109375" style="5" customWidth="1"/>
    <col min="2" max="3" width="12.7109375" style="5" customWidth="1"/>
    <col min="4" max="4" width="14.8515625" style="5" customWidth="1"/>
    <col min="5" max="6" width="12.7109375" style="5" customWidth="1"/>
    <col min="7" max="7" width="14.7109375" style="5" customWidth="1"/>
    <col min="8" max="16384" width="8.8515625" style="5" customWidth="1"/>
  </cols>
  <sheetData>
    <row r="1" spans="1:7" s="1" customFormat="1" ht="22.5" customHeight="1">
      <c r="A1" s="133" t="s">
        <v>200</v>
      </c>
      <c r="B1" s="133"/>
      <c r="C1" s="133"/>
      <c r="D1" s="133"/>
      <c r="E1" s="133"/>
      <c r="F1" s="133"/>
      <c r="G1" s="133"/>
    </row>
    <row r="2" spans="1:7" s="1" customFormat="1" ht="19.5" customHeight="1">
      <c r="A2" s="111" t="s">
        <v>90</v>
      </c>
      <c r="B2" s="111"/>
      <c r="C2" s="111"/>
      <c r="D2" s="111"/>
      <c r="E2" s="111"/>
      <c r="F2" s="111"/>
      <c r="G2" s="111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112"/>
      <c r="B4" s="113" t="s">
        <v>198</v>
      </c>
      <c r="C4" s="113"/>
      <c r="D4" s="113"/>
      <c r="E4" s="113" t="s">
        <v>199</v>
      </c>
      <c r="F4" s="113"/>
      <c r="G4" s="113"/>
    </row>
    <row r="5" spans="1:7" s="3" customFormat="1" ht="57.75" customHeight="1">
      <c r="A5" s="112"/>
      <c r="B5" s="17" t="s">
        <v>30</v>
      </c>
      <c r="C5" s="17" t="s">
        <v>88</v>
      </c>
      <c r="D5" s="89" t="s">
        <v>31</v>
      </c>
      <c r="E5" s="90" t="s">
        <v>30</v>
      </c>
      <c r="F5" s="90" t="s">
        <v>88</v>
      </c>
      <c r="G5" s="70" t="s">
        <v>31</v>
      </c>
    </row>
    <row r="6" spans="1:9" s="3" customFormat="1" ht="28.5" customHeight="1">
      <c r="A6" s="70" t="s">
        <v>32</v>
      </c>
      <c r="B6" s="88">
        <f>SUM(B7:B15)</f>
        <v>23037</v>
      </c>
      <c r="C6" s="88">
        <f>SUM(C7:C15)</f>
        <v>19381</v>
      </c>
      <c r="D6" s="33">
        <f>ROUND(C6/B6*100,1)</f>
        <v>84.1</v>
      </c>
      <c r="E6" s="88">
        <f>SUM(E7:E15)</f>
        <v>10627</v>
      </c>
      <c r="F6" s="88">
        <f>SUM(F7:F15)</f>
        <v>8709</v>
      </c>
      <c r="G6" s="73">
        <f>ROUND(F6/E6*100,1)</f>
        <v>82</v>
      </c>
      <c r="I6" s="22"/>
    </row>
    <row r="7" spans="1:9" s="4" customFormat="1" ht="41.25" customHeight="1">
      <c r="A7" s="71" t="s">
        <v>33</v>
      </c>
      <c r="B7" s="98">
        <v>3442</v>
      </c>
      <c r="C7" s="77">
        <v>2772</v>
      </c>
      <c r="D7" s="33">
        <f aca="true" t="shared" si="0" ref="D7:D15">ROUND(C7/B7*100,1)</f>
        <v>80.5</v>
      </c>
      <c r="E7" s="98">
        <v>1574</v>
      </c>
      <c r="F7" s="77">
        <v>1295</v>
      </c>
      <c r="G7" s="73">
        <f aca="true" t="shared" si="1" ref="G7:G15">ROUND(F7/E7*100,1)</f>
        <v>82.3</v>
      </c>
      <c r="H7" s="23"/>
      <c r="I7" s="22"/>
    </row>
    <row r="8" spans="1:9" s="4" customFormat="1" ht="27" customHeight="1">
      <c r="A8" s="71" t="s">
        <v>2</v>
      </c>
      <c r="B8" s="98">
        <v>2357</v>
      </c>
      <c r="C8" s="77">
        <v>2092</v>
      </c>
      <c r="D8" s="33">
        <f t="shared" si="0"/>
        <v>88.8</v>
      </c>
      <c r="E8" s="98">
        <v>1031</v>
      </c>
      <c r="F8" s="77">
        <v>930</v>
      </c>
      <c r="G8" s="73">
        <f t="shared" si="1"/>
        <v>90.2</v>
      </c>
      <c r="H8" s="23"/>
      <c r="I8" s="22"/>
    </row>
    <row r="9" spans="1:9" ht="27" customHeight="1">
      <c r="A9" s="71" t="s">
        <v>1</v>
      </c>
      <c r="B9" s="98">
        <v>2475</v>
      </c>
      <c r="C9" s="77">
        <v>2150</v>
      </c>
      <c r="D9" s="33">
        <f t="shared" si="0"/>
        <v>86.9</v>
      </c>
      <c r="E9" s="98">
        <v>1048</v>
      </c>
      <c r="F9" s="74">
        <v>924</v>
      </c>
      <c r="G9" s="73">
        <f t="shared" si="1"/>
        <v>88.2</v>
      </c>
      <c r="H9" s="23"/>
      <c r="I9" s="22"/>
    </row>
    <row r="10" spans="1:9" ht="27" customHeight="1">
      <c r="A10" s="71" t="s">
        <v>0</v>
      </c>
      <c r="B10" s="98">
        <v>1360</v>
      </c>
      <c r="C10" s="77">
        <v>1180</v>
      </c>
      <c r="D10" s="33">
        <f t="shared" si="0"/>
        <v>86.8</v>
      </c>
      <c r="E10" s="98">
        <v>635</v>
      </c>
      <c r="F10" s="74">
        <v>503</v>
      </c>
      <c r="G10" s="73">
        <f t="shared" si="1"/>
        <v>79.2</v>
      </c>
      <c r="H10" s="23"/>
      <c r="I10" s="22"/>
    </row>
    <row r="11" spans="1:9" s="15" customFormat="1" ht="31.5" customHeight="1">
      <c r="A11" s="71" t="s">
        <v>4</v>
      </c>
      <c r="B11" s="98">
        <v>4075</v>
      </c>
      <c r="C11" s="77">
        <v>3364</v>
      </c>
      <c r="D11" s="33">
        <f t="shared" si="0"/>
        <v>82.6</v>
      </c>
      <c r="E11" s="98">
        <v>1801</v>
      </c>
      <c r="F11" s="74">
        <v>1344</v>
      </c>
      <c r="G11" s="73">
        <f t="shared" si="1"/>
        <v>74.6</v>
      </c>
      <c r="H11" s="23"/>
      <c r="I11" s="22"/>
    </row>
    <row r="12" spans="1:9" ht="42" customHeight="1">
      <c r="A12" s="71" t="s">
        <v>29</v>
      </c>
      <c r="B12" s="98">
        <v>813</v>
      </c>
      <c r="C12" s="74">
        <v>574</v>
      </c>
      <c r="D12" s="33">
        <f t="shared" si="0"/>
        <v>70.6</v>
      </c>
      <c r="E12" s="98">
        <v>354</v>
      </c>
      <c r="F12" s="74">
        <v>218</v>
      </c>
      <c r="G12" s="73">
        <f t="shared" si="1"/>
        <v>61.6</v>
      </c>
      <c r="H12" s="23"/>
      <c r="I12" s="22"/>
    </row>
    <row r="13" spans="1:9" ht="30.75" customHeight="1">
      <c r="A13" s="71" t="s">
        <v>5</v>
      </c>
      <c r="B13" s="98">
        <v>2278</v>
      </c>
      <c r="C13" s="74">
        <v>1907</v>
      </c>
      <c r="D13" s="33">
        <f t="shared" si="0"/>
        <v>83.7</v>
      </c>
      <c r="E13" s="98">
        <v>921</v>
      </c>
      <c r="F13" s="74">
        <v>735</v>
      </c>
      <c r="G13" s="73">
        <f t="shared" si="1"/>
        <v>79.8</v>
      </c>
      <c r="H13" s="23"/>
      <c r="I13" s="22"/>
    </row>
    <row r="14" spans="1:9" ht="59.25" customHeight="1">
      <c r="A14" s="71" t="s">
        <v>6</v>
      </c>
      <c r="B14" s="98">
        <v>3808</v>
      </c>
      <c r="C14" s="74">
        <v>3426</v>
      </c>
      <c r="D14" s="33">
        <f t="shared" si="0"/>
        <v>90</v>
      </c>
      <c r="E14" s="98">
        <v>2173</v>
      </c>
      <c r="F14" s="74">
        <v>1928</v>
      </c>
      <c r="G14" s="73">
        <f t="shared" si="1"/>
        <v>88.7</v>
      </c>
      <c r="H14" s="23"/>
      <c r="I14" s="22"/>
    </row>
    <row r="15" spans="1:9" ht="27" customHeight="1" thickBot="1">
      <c r="A15" s="71" t="s">
        <v>35</v>
      </c>
      <c r="B15" s="99">
        <v>2429</v>
      </c>
      <c r="C15" s="74">
        <v>1916</v>
      </c>
      <c r="D15" s="33">
        <f t="shared" si="0"/>
        <v>78.9</v>
      </c>
      <c r="E15" s="99">
        <v>1090</v>
      </c>
      <c r="F15" s="74">
        <v>832</v>
      </c>
      <c r="G15" s="73">
        <f t="shared" si="1"/>
        <v>76.3</v>
      </c>
      <c r="H15" s="23"/>
      <c r="I15" s="22"/>
    </row>
    <row r="16" ht="12.75">
      <c r="B16" s="24"/>
    </row>
    <row r="17" ht="12.75">
      <c r="B17" s="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70" zoomScaleNormal="75" zoomScaleSheetLayoutView="70" zoomScalePageLayoutView="0" workbookViewId="0" topLeftCell="A1">
      <selection activeCell="D6" sqref="D6"/>
    </sheetView>
  </sheetViews>
  <sheetFormatPr defaultColWidth="8.8515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35" t="s">
        <v>235</v>
      </c>
      <c r="B1" s="135"/>
      <c r="C1" s="135"/>
      <c r="D1" s="135"/>
    </row>
    <row r="2" spans="1:4" s="1" customFormat="1" ht="19.5" customHeight="1">
      <c r="A2" s="111" t="s">
        <v>7</v>
      </c>
      <c r="B2" s="111"/>
      <c r="C2" s="111"/>
      <c r="D2" s="111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2"/>
      <c r="B4" s="136" t="s">
        <v>38</v>
      </c>
      <c r="C4" s="137" t="s">
        <v>39</v>
      </c>
      <c r="D4" s="138" t="s">
        <v>77</v>
      </c>
    </row>
    <row r="5" spans="1:4" s="3" customFormat="1" ht="59.25" customHeight="1">
      <c r="A5" s="112"/>
      <c r="B5" s="136"/>
      <c r="C5" s="137"/>
      <c r="D5" s="138"/>
    </row>
    <row r="6" spans="1:4" s="12" customFormat="1" ht="34.5" customHeight="1">
      <c r="A6" s="30" t="s">
        <v>32</v>
      </c>
      <c r="B6" s="79">
        <v>2626</v>
      </c>
      <c r="C6" s="21">
        <v>8709</v>
      </c>
      <c r="D6" s="67">
        <f>C6/B6</f>
        <v>3.3164508758568165</v>
      </c>
    </row>
    <row r="7" spans="1:4" s="12" customFormat="1" ht="24.75" customHeight="1">
      <c r="A7" s="30" t="s">
        <v>37</v>
      </c>
      <c r="B7" s="80" t="s">
        <v>40</v>
      </c>
      <c r="C7" s="67">
        <v>7898</v>
      </c>
      <c r="D7" s="82" t="s">
        <v>40</v>
      </c>
    </row>
    <row r="8" spans="1:4" s="12" customFormat="1" ht="31.5" customHeight="1">
      <c r="A8" s="81" t="s">
        <v>8</v>
      </c>
      <c r="B8" s="68"/>
      <c r="C8" s="67"/>
      <c r="D8" s="82"/>
    </row>
    <row r="9" spans="1:7" ht="39" customHeight="1">
      <c r="A9" s="56" t="s">
        <v>9</v>
      </c>
      <c r="B9" s="62">
        <v>157</v>
      </c>
      <c r="C9" s="100">
        <v>496</v>
      </c>
      <c r="D9" s="82">
        <f>C9/B9</f>
        <v>3.159235668789809</v>
      </c>
      <c r="E9" s="13"/>
      <c r="G9" s="14"/>
    </row>
    <row r="10" spans="1:7" ht="35.25" customHeight="1">
      <c r="A10" s="56" t="s">
        <v>10</v>
      </c>
      <c r="B10" s="62">
        <v>12</v>
      </c>
      <c r="C10" s="62">
        <v>127</v>
      </c>
      <c r="D10" s="82">
        <f>C10/B10</f>
        <v>10.583333333333334</v>
      </c>
      <c r="E10" s="13"/>
      <c r="G10" s="14"/>
    </row>
    <row r="11" spans="1:7" s="15" customFormat="1" ht="20.25" customHeight="1">
      <c r="A11" s="56" t="s">
        <v>11</v>
      </c>
      <c r="B11" s="62">
        <v>517</v>
      </c>
      <c r="C11" s="62">
        <v>1117</v>
      </c>
      <c r="D11" s="82">
        <f aca="true" t="shared" si="0" ref="D11:D27">C11/B11</f>
        <v>2.160541586073501</v>
      </c>
      <c r="E11" s="13"/>
      <c r="F11" s="5"/>
      <c r="G11" s="14"/>
    </row>
    <row r="12" spans="1:9" ht="36" customHeight="1">
      <c r="A12" s="56" t="s">
        <v>12</v>
      </c>
      <c r="B12" s="62">
        <v>104</v>
      </c>
      <c r="C12" s="62">
        <v>467</v>
      </c>
      <c r="D12" s="82">
        <f t="shared" si="0"/>
        <v>4.490384615384615</v>
      </c>
      <c r="E12" s="13"/>
      <c r="G12" s="14"/>
      <c r="I12" s="16"/>
    </row>
    <row r="13" spans="1:7" ht="30" customHeight="1">
      <c r="A13" s="56" t="s">
        <v>13</v>
      </c>
      <c r="B13" s="62">
        <v>81</v>
      </c>
      <c r="C13" s="62">
        <v>48</v>
      </c>
      <c r="D13" s="82">
        <f t="shared" si="0"/>
        <v>0.5925925925925926</v>
      </c>
      <c r="E13" s="13"/>
      <c r="G13" s="14"/>
    </row>
    <row r="14" spans="1:7" ht="19.5" customHeight="1">
      <c r="A14" s="56" t="s">
        <v>14</v>
      </c>
      <c r="B14" s="62">
        <v>231</v>
      </c>
      <c r="C14" s="62">
        <v>311</v>
      </c>
      <c r="D14" s="82">
        <f t="shared" si="0"/>
        <v>1.3463203463203464</v>
      </c>
      <c r="E14" s="13"/>
      <c r="G14" s="37"/>
    </row>
    <row r="15" spans="1:7" ht="36" customHeight="1">
      <c r="A15" s="56" t="s">
        <v>15</v>
      </c>
      <c r="B15" s="62">
        <v>637</v>
      </c>
      <c r="C15" s="62">
        <v>1404</v>
      </c>
      <c r="D15" s="82">
        <f t="shared" si="0"/>
        <v>2.204081632653061</v>
      </c>
      <c r="E15" s="13"/>
      <c r="G15" s="14"/>
    </row>
    <row r="16" spans="1:7" ht="34.5" customHeight="1">
      <c r="A16" s="56" t="s">
        <v>16</v>
      </c>
      <c r="B16" s="62">
        <v>190</v>
      </c>
      <c r="C16" s="62">
        <v>270</v>
      </c>
      <c r="D16" s="82">
        <f t="shared" si="0"/>
        <v>1.4210526315789473</v>
      </c>
      <c r="E16" s="13"/>
      <c r="G16" s="14"/>
    </row>
    <row r="17" spans="1:7" ht="35.25" customHeight="1">
      <c r="A17" s="56" t="s">
        <v>17</v>
      </c>
      <c r="B17" s="62">
        <v>204</v>
      </c>
      <c r="C17" s="62">
        <v>274</v>
      </c>
      <c r="D17" s="82">
        <f t="shared" si="0"/>
        <v>1.3431372549019607</v>
      </c>
      <c r="E17" s="13"/>
      <c r="G17" s="14"/>
    </row>
    <row r="18" spans="1:7" ht="24" customHeight="1">
      <c r="A18" s="56" t="s">
        <v>18</v>
      </c>
      <c r="B18" s="62">
        <v>16</v>
      </c>
      <c r="C18" s="62">
        <v>104</v>
      </c>
      <c r="D18" s="82">
        <f t="shared" si="0"/>
        <v>6.5</v>
      </c>
      <c r="E18" s="13"/>
      <c r="G18" s="14"/>
    </row>
    <row r="19" spans="1:7" ht="17.25" customHeight="1">
      <c r="A19" s="56" t="s">
        <v>19</v>
      </c>
      <c r="B19" s="62">
        <v>12</v>
      </c>
      <c r="C19" s="62">
        <v>193</v>
      </c>
      <c r="D19" s="82">
        <f t="shared" si="0"/>
        <v>16.083333333333332</v>
      </c>
      <c r="E19" s="13"/>
      <c r="G19" s="14"/>
    </row>
    <row r="20" spans="1:7" ht="18" customHeight="1">
      <c r="A20" s="56" t="s">
        <v>20</v>
      </c>
      <c r="B20" s="62">
        <v>16</v>
      </c>
      <c r="C20" s="62">
        <v>46</v>
      </c>
      <c r="D20" s="82">
        <f t="shared" si="0"/>
        <v>2.875</v>
      </c>
      <c r="E20" s="13"/>
      <c r="G20" s="14"/>
    </row>
    <row r="21" spans="1:7" ht="32.25" customHeight="1">
      <c r="A21" s="56" t="s">
        <v>21</v>
      </c>
      <c r="B21" s="62">
        <v>23</v>
      </c>
      <c r="C21" s="62">
        <v>242</v>
      </c>
      <c r="D21" s="82">
        <f t="shared" si="0"/>
        <v>10.521739130434783</v>
      </c>
      <c r="E21" s="13"/>
      <c r="G21" s="38"/>
    </row>
    <row r="22" spans="1:7" ht="35.25" customHeight="1">
      <c r="A22" s="56" t="s">
        <v>22</v>
      </c>
      <c r="B22" s="62">
        <v>119</v>
      </c>
      <c r="C22" s="62">
        <v>176</v>
      </c>
      <c r="D22" s="82">
        <f t="shared" si="0"/>
        <v>1.4789915966386555</v>
      </c>
      <c r="E22" s="13"/>
      <c r="G22" s="14"/>
    </row>
    <row r="23" spans="1:7" ht="33" customHeight="1">
      <c r="A23" s="56" t="s">
        <v>23</v>
      </c>
      <c r="B23" s="62">
        <v>48</v>
      </c>
      <c r="C23" s="62">
        <v>1787</v>
      </c>
      <c r="D23" s="82">
        <f t="shared" si="0"/>
        <v>37.229166666666664</v>
      </c>
      <c r="E23" s="13"/>
      <c r="G23" s="14"/>
    </row>
    <row r="24" spans="1:7" ht="19.5" customHeight="1">
      <c r="A24" s="56" t="s">
        <v>24</v>
      </c>
      <c r="B24" s="62">
        <v>27</v>
      </c>
      <c r="C24" s="62">
        <v>269</v>
      </c>
      <c r="D24" s="82">
        <f t="shared" si="0"/>
        <v>9.962962962962964</v>
      </c>
      <c r="E24" s="13"/>
      <c r="G24" s="14"/>
    </row>
    <row r="25" spans="1:7" ht="30.75" customHeight="1">
      <c r="A25" s="56" t="s">
        <v>25</v>
      </c>
      <c r="B25" s="62">
        <v>178</v>
      </c>
      <c r="C25" s="62">
        <v>423</v>
      </c>
      <c r="D25" s="82">
        <f t="shared" si="0"/>
        <v>2.3764044943820224</v>
      </c>
      <c r="E25" s="13"/>
      <c r="G25" s="14"/>
    </row>
    <row r="26" spans="1:7" ht="22.5" customHeight="1">
      <c r="A26" s="56" t="s">
        <v>26</v>
      </c>
      <c r="B26" s="62">
        <v>9</v>
      </c>
      <c r="C26" s="62">
        <v>39</v>
      </c>
      <c r="D26" s="82">
        <f t="shared" si="0"/>
        <v>4.333333333333333</v>
      </c>
      <c r="E26" s="13"/>
      <c r="G26" s="14"/>
    </row>
    <row r="27" spans="1:7" ht="22.5" customHeight="1">
      <c r="A27" s="56" t="s">
        <v>27</v>
      </c>
      <c r="B27" s="62">
        <v>45</v>
      </c>
      <c r="C27" s="62">
        <v>105</v>
      </c>
      <c r="D27" s="82">
        <f t="shared" si="0"/>
        <v>2.3333333333333335</v>
      </c>
      <c r="E27" s="13"/>
      <c r="G27" s="14"/>
    </row>
    <row r="28" spans="1:7" ht="21.75" customHeight="1">
      <c r="A28" s="134"/>
      <c r="B28" s="134"/>
      <c r="C28" s="6"/>
      <c r="D28" s="6"/>
      <c r="G28" s="14"/>
    </row>
    <row r="29" spans="1:7" ht="15.7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35" t="s">
        <v>236</v>
      </c>
      <c r="B1" s="135"/>
      <c r="C1" s="135"/>
      <c r="D1" s="135"/>
    </row>
    <row r="2" spans="1:4" s="1" customFormat="1" ht="12.75" customHeight="1">
      <c r="A2" s="52"/>
      <c r="B2" s="52"/>
      <c r="C2" s="52"/>
      <c r="D2" s="52"/>
    </row>
    <row r="3" spans="1:4" s="3" customFormat="1" ht="25.5" customHeight="1">
      <c r="A3" s="112"/>
      <c r="B3" s="137" t="s">
        <v>38</v>
      </c>
      <c r="C3" s="137" t="s">
        <v>39</v>
      </c>
      <c r="D3" s="137" t="s">
        <v>77</v>
      </c>
    </row>
    <row r="4" spans="1:4" s="3" customFormat="1" ht="82.5" customHeight="1">
      <c r="A4" s="112"/>
      <c r="B4" s="137"/>
      <c r="C4" s="137"/>
      <c r="D4" s="137"/>
    </row>
    <row r="5" spans="1:6" s="4" customFormat="1" ht="34.5" customHeight="1">
      <c r="A5" s="70" t="s">
        <v>32</v>
      </c>
      <c r="B5" s="78">
        <f>SUM(B6:B14)</f>
        <v>2626</v>
      </c>
      <c r="C5" s="78">
        <f>SUM(C6:C14)</f>
        <v>8709</v>
      </c>
      <c r="D5" s="18">
        <f>C5/B5</f>
        <v>3.3164508758568165</v>
      </c>
      <c r="F5" s="19"/>
    </row>
    <row r="6" spans="1:10" ht="39" customHeight="1">
      <c r="A6" s="71" t="s">
        <v>33</v>
      </c>
      <c r="B6" s="77">
        <v>116</v>
      </c>
      <c r="C6" s="77">
        <v>1295</v>
      </c>
      <c r="D6" s="18">
        <f aca="true" t="shared" si="0" ref="D6:D14">C6/B6</f>
        <v>11.163793103448276</v>
      </c>
      <c r="F6" s="19"/>
      <c r="G6" s="20"/>
      <c r="J6" s="20"/>
    </row>
    <row r="7" spans="1:10" ht="24" customHeight="1">
      <c r="A7" s="71" t="s">
        <v>2</v>
      </c>
      <c r="B7" s="77">
        <v>116</v>
      </c>
      <c r="C7" s="77">
        <v>930</v>
      </c>
      <c r="D7" s="18">
        <f t="shared" si="0"/>
        <v>8.017241379310345</v>
      </c>
      <c r="F7" s="19"/>
      <c r="G7" s="20"/>
      <c r="J7" s="20"/>
    </row>
    <row r="8" spans="1:10" s="15" customFormat="1" ht="24" customHeight="1">
      <c r="A8" s="71" t="s">
        <v>1</v>
      </c>
      <c r="B8" s="74">
        <v>217</v>
      </c>
      <c r="C8" s="74">
        <v>924</v>
      </c>
      <c r="D8" s="18">
        <f t="shared" si="0"/>
        <v>4.258064516129032</v>
      </c>
      <c r="E8" s="5"/>
      <c r="F8" s="19"/>
      <c r="G8" s="20"/>
      <c r="H8" s="5"/>
      <c r="J8" s="20"/>
    </row>
    <row r="9" spans="1:10" ht="24" customHeight="1">
      <c r="A9" s="71" t="s">
        <v>0</v>
      </c>
      <c r="B9" s="74">
        <v>157</v>
      </c>
      <c r="C9" s="74">
        <v>503</v>
      </c>
      <c r="D9" s="18">
        <f t="shared" si="0"/>
        <v>3.2038216560509554</v>
      </c>
      <c r="F9" s="19"/>
      <c r="G9" s="20"/>
      <c r="J9" s="20"/>
    </row>
    <row r="10" spans="1:10" ht="28.5" customHeight="1">
      <c r="A10" s="71" t="s">
        <v>4</v>
      </c>
      <c r="B10" s="74">
        <v>603</v>
      </c>
      <c r="C10" s="74">
        <v>1344</v>
      </c>
      <c r="D10" s="18">
        <f t="shared" si="0"/>
        <v>2.228855721393035</v>
      </c>
      <c r="F10" s="19"/>
      <c r="G10" s="20"/>
      <c r="J10" s="20"/>
    </row>
    <row r="11" spans="1:10" ht="59.25" customHeight="1">
      <c r="A11" s="71" t="s">
        <v>29</v>
      </c>
      <c r="B11" s="74">
        <v>176</v>
      </c>
      <c r="C11" s="74">
        <v>218</v>
      </c>
      <c r="D11" s="18">
        <f t="shared" si="0"/>
        <v>1.2386363636363635</v>
      </c>
      <c r="F11" s="19"/>
      <c r="G11" s="20"/>
      <c r="J11" s="20"/>
    </row>
    <row r="12" spans="1:17" ht="24" customHeight="1">
      <c r="A12" s="71" t="s">
        <v>5</v>
      </c>
      <c r="B12" s="74">
        <v>627</v>
      </c>
      <c r="C12" s="74">
        <v>735</v>
      </c>
      <c r="D12" s="18">
        <f t="shared" si="0"/>
        <v>1.1722488038277512</v>
      </c>
      <c r="F12" s="19"/>
      <c r="G12" s="20"/>
      <c r="J12" s="20"/>
      <c r="Q12" s="7"/>
    </row>
    <row r="13" spans="1:17" ht="75" customHeight="1">
      <c r="A13" s="71" t="s">
        <v>6</v>
      </c>
      <c r="B13" s="74">
        <v>292</v>
      </c>
      <c r="C13" s="74">
        <v>1928</v>
      </c>
      <c r="D13" s="18">
        <f t="shared" si="0"/>
        <v>6.602739726027397</v>
      </c>
      <c r="F13" s="19"/>
      <c r="G13" s="20"/>
      <c r="J13" s="20"/>
      <c r="Q13" s="7"/>
    </row>
    <row r="14" spans="1:17" ht="24.75" customHeight="1">
      <c r="A14" s="71" t="s">
        <v>34</v>
      </c>
      <c r="B14" s="74">
        <v>322</v>
      </c>
      <c r="C14" s="74">
        <v>832</v>
      </c>
      <c r="D14" s="18">
        <f t="shared" si="0"/>
        <v>2.5838509316770186</v>
      </c>
      <c r="F14" s="19"/>
      <c r="G14" s="20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2018-07-18T11:47:21Z</dcterms:modified>
  <cp:category/>
  <cp:version/>
  <cp:contentType/>
  <cp:contentStatus/>
</cp:coreProperties>
</file>