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840" windowWidth="19200" windowHeight="1092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'10'!$A$1:$X$24</definedName>
    <definedName name="_xlnm.Print_Area" localSheetId="10">'11'!$A$1:$I$21</definedName>
    <definedName name="_xlnm.Print_Area" localSheetId="11">'12'!$A$1:$X$25</definedName>
    <definedName name="_xlnm.Print_Area" localSheetId="12">'13'!$A$1:$X$25</definedName>
    <definedName name="_xlnm.Print_Area" localSheetId="13">'14'!$A$1:$I$21</definedName>
    <definedName name="_xlnm.Print_Area" localSheetId="14">'15'!$A$1:$X$25</definedName>
    <definedName name="_xlnm.Print_Area" localSheetId="15">'16'!$A$1:$X$25</definedName>
    <definedName name="_xlnm.Print_Area" localSheetId="1">'2'!$A$1:$X$24</definedName>
    <definedName name="_xlnm.Print_Area" localSheetId="2">'3'!$A$1:$E$18</definedName>
    <definedName name="_xlnm.Print_Area" localSheetId="3">'4'!$A$1:$X$24</definedName>
    <definedName name="_xlnm.Print_Area" localSheetId="4">'5'!$A$1:$E$19</definedName>
    <definedName name="_xlnm.Print_Area" localSheetId="5">'6'!$A$1:$X$24</definedName>
    <definedName name="_xlnm.Print_Area" localSheetId="6">'7'!$A$1:$E$19</definedName>
    <definedName name="_xlnm.Print_Area" localSheetId="7">'8'!$A$1:$X$24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46" l="1"/>
  <c r="N10" i="47"/>
  <c r="N10" i="44" l="1"/>
  <c r="N10" i="37"/>
  <c r="N9" i="30" l="1"/>
  <c r="N15" i="30"/>
  <c r="K10" i="34" l="1"/>
  <c r="E8" i="44" l="1"/>
  <c r="H8" i="44"/>
  <c r="E9" i="44"/>
  <c r="H9" i="44"/>
  <c r="E10" i="44"/>
  <c r="H10" i="44"/>
  <c r="E11" i="44"/>
  <c r="H11" i="44"/>
  <c r="E12" i="44"/>
  <c r="H12" i="44"/>
  <c r="E13" i="44"/>
  <c r="H13" i="44"/>
  <c r="E14" i="44"/>
  <c r="H14" i="44"/>
  <c r="E15" i="44"/>
  <c r="H15" i="44"/>
  <c r="E16" i="44"/>
  <c r="H16" i="44"/>
  <c r="E17" i="44"/>
  <c r="H17" i="44"/>
  <c r="E18" i="44"/>
  <c r="H18" i="44"/>
  <c r="E19" i="44"/>
  <c r="H19" i="44"/>
  <c r="E20" i="44"/>
  <c r="H20" i="44"/>
  <c r="E21" i="44"/>
  <c r="H21" i="44"/>
  <c r="E22" i="44"/>
  <c r="H22" i="44"/>
  <c r="E23" i="44"/>
  <c r="H23" i="44"/>
  <c r="E24" i="44"/>
  <c r="H24" i="44"/>
  <c r="H17" i="34" l="1"/>
  <c r="J6" i="29" l="1"/>
  <c r="I6" i="29"/>
  <c r="N9" i="47" l="1"/>
  <c r="N21" i="47"/>
  <c r="N19" i="39" l="1"/>
  <c r="N18" i="39"/>
  <c r="N17" i="39"/>
  <c r="N16" i="39"/>
  <c r="N15" i="39"/>
  <c r="N14" i="39"/>
  <c r="N13" i="39"/>
  <c r="N21" i="46" l="1"/>
  <c r="N21" i="44"/>
  <c r="N21" i="37"/>
  <c r="N20" i="37"/>
  <c r="N19" i="37"/>
  <c r="N18" i="37"/>
  <c r="N17" i="37"/>
  <c r="N16" i="37"/>
  <c r="N15" i="37"/>
  <c r="N14" i="37"/>
  <c r="N20" i="30"/>
  <c r="N13" i="30"/>
  <c r="K10" i="31" l="1"/>
  <c r="H13" i="31"/>
  <c r="N17" i="34" l="1"/>
  <c r="K11" i="34"/>
  <c r="H16" i="34"/>
  <c r="H15" i="34"/>
  <c r="H14" i="34"/>
  <c r="H13" i="34"/>
  <c r="H12" i="34"/>
  <c r="N8" i="29" l="1"/>
  <c r="K7" i="29"/>
  <c r="K7" i="39" l="1"/>
  <c r="N9" i="44" l="1"/>
  <c r="N17" i="30" l="1"/>
  <c r="N19" i="34"/>
  <c r="K13" i="34"/>
  <c r="H19" i="34"/>
  <c r="H20" i="34"/>
  <c r="H18" i="34"/>
  <c r="H7" i="34"/>
  <c r="N19" i="29" l="1"/>
  <c r="K21" i="29"/>
  <c r="K19" i="29"/>
  <c r="H22" i="34" l="1"/>
  <c r="H23" i="34"/>
  <c r="D9" i="42" l="1"/>
  <c r="N23" i="46" l="1"/>
  <c r="N24" i="46"/>
  <c r="N22" i="46"/>
  <c r="N18" i="46"/>
  <c r="N19" i="46"/>
  <c r="N20" i="46"/>
  <c r="N17" i="46"/>
  <c r="N11" i="46"/>
  <c r="N8" i="46"/>
  <c r="N9" i="46"/>
  <c r="N24" i="47"/>
  <c r="N17" i="47"/>
  <c r="N18" i="47"/>
  <c r="N19" i="47"/>
  <c r="N20" i="47"/>
  <c r="N16" i="47"/>
  <c r="N14" i="47"/>
  <c r="N13" i="47"/>
  <c r="N11" i="47"/>
  <c r="N8" i="47"/>
  <c r="K11" i="46" l="1"/>
  <c r="N22" i="39"/>
  <c r="N23" i="39"/>
  <c r="N21" i="39"/>
  <c r="N22" i="34"/>
  <c r="K8" i="44"/>
  <c r="N24" i="44"/>
  <c r="N23" i="44"/>
  <c r="N20" i="44"/>
  <c r="N19" i="44"/>
  <c r="N18" i="44"/>
  <c r="N17" i="44"/>
  <c r="N14" i="44"/>
  <c r="N13" i="44"/>
  <c r="N11" i="44"/>
  <c r="N8" i="44"/>
  <c r="N24" i="37"/>
  <c r="N22" i="37"/>
  <c r="N13" i="37"/>
  <c r="N11" i="37"/>
  <c r="N9" i="37"/>
  <c r="N8" i="37"/>
  <c r="N23" i="30" l="1"/>
  <c r="N22" i="30"/>
  <c r="N19" i="30"/>
  <c r="N18" i="30"/>
  <c r="N16" i="30"/>
  <c r="N10" i="30"/>
  <c r="N7" i="30"/>
  <c r="N8" i="30"/>
  <c r="H8" i="31"/>
  <c r="H10" i="31"/>
  <c r="D10" i="24"/>
  <c r="D8" i="24"/>
  <c r="K23" i="34"/>
  <c r="K19" i="34"/>
  <c r="K18" i="34"/>
  <c r="K12" i="34"/>
  <c r="H21" i="34"/>
  <c r="H10" i="34"/>
  <c r="H9" i="34"/>
  <c r="N23" i="29"/>
  <c r="N22" i="29"/>
  <c r="N17" i="29"/>
  <c r="N10" i="29"/>
  <c r="K18" i="29"/>
  <c r="K10" i="29"/>
  <c r="H20" i="29"/>
  <c r="H18" i="29"/>
  <c r="H16" i="29"/>
  <c r="H9" i="29"/>
  <c r="H16" i="39"/>
  <c r="N8" i="39"/>
  <c r="K9" i="39"/>
  <c r="K19" i="39"/>
  <c r="N12" i="39"/>
  <c r="N10" i="39"/>
  <c r="H9" i="39" l="1"/>
  <c r="M6" i="31" l="1"/>
  <c r="L6" i="31"/>
  <c r="R6" i="31"/>
  <c r="S6" i="31"/>
  <c r="T6" i="31"/>
  <c r="Q20" i="34"/>
  <c r="N23" i="37" l="1"/>
  <c r="D11" i="24" l="1"/>
  <c r="H11" i="34"/>
  <c r="X19" i="34"/>
  <c r="U19" i="34"/>
  <c r="Q19" i="34"/>
  <c r="E19" i="34"/>
  <c r="H7" i="39" l="1"/>
  <c r="K14" i="44" l="1"/>
  <c r="K13" i="29"/>
  <c r="H21" i="29"/>
  <c r="H19" i="29"/>
  <c r="H17" i="29"/>
  <c r="H14" i="29"/>
  <c r="H15" i="29"/>
  <c r="H10" i="29"/>
  <c r="H11" i="29"/>
  <c r="H7" i="29"/>
  <c r="X24" i="47" l="1"/>
  <c r="U24" i="47"/>
  <c r="Q24" i="47"/>
  <c r="K24" i="47"/>
  <c r="H24" i="47"/>
  <c r="E24" i="47"/>
  <c r="X23" i="47"/>
  <c r="U23" i="47"/>
  <c r="Q23" i="47"/>
  <c r="N23" i="47"/>
  <c r="K23" i="47"/>
  <c r="H23" i="47"/>
  <c r="E23" i="47"/>
  <c r="X22" i="47"/>
  <c r="U22" i="47"/>
  <c r="Q22" i="47"/>
  <c r="K22" i="47"/>
  <c r="H22" i="47"/>
  <c r="E22" i="47"/>
  <c r="X21" i="47"/>
  <c r="U21" i="47"/>
  <c r="Q21" i="47"/>
  <c r="K21" i="47"/>
  <c r="H21" i="47"/>
  <c r="E21" i="47"/>
  <c r="X20" i="47"/>
  <c r="U20" i="47"/>
  <c r="Q20" i="47"/>
  <c r="K20" i="47"/>
  <c r="H20" i="47"/>
  <c r="E20" i="47"/>
  <c r="X19" i="47"/>
  <c r="U19" i="47"/>
  <c r="Q19" i="47"/>
  <c r="K19" i="47"/>
  <c r="H19" i="47"/>
  <c r="E19" i="47"/>
  <c r="X18" i="47"/>
  <c r="U18" i="47"/>
  <c r="Q18" i="47"/>
  <c r="K18" i="47"/>
  <c r="H18" i="47"/>
  <c r="E18" i="47"/>
  <c r="X17" i="47"/>
  <c r="U17" i="47"/>
  <c r="Q17" i="47"/>
  <c r="K17" i="47"/>
  <c r="H17" i="47"/>
  <c r="E17" i="47"/>
  <c r="X16" i="47"/>
  <c r="U16" i="47"/>
  <c r="Q16" i="47"/>
  <c r="K16" i="47"/>
  <c r="H16" i="47"/>
  <c r="E16" i="47"/>
  <c r="X15" i="47"/>
  <c r="U15" i="47"/>
  <c r="Q15" i="47"/>
  <c r="N15" i="47"/>
  <c r="K15" i="47"/>
  <c r="H15" i="47"/>
  <c r="E15" i="47"/>
  <c r="X14" i="47"/>
  <c r="U14" i="47"/>
  <c r="Q14" i="47"/>
  <c r="K14" i="47"/>
  <c r="H14" i="47"/>
  <c r="E14" i="47"/>
  <c r="X13" i="47"/>
  <c r="U13" i="47"/>
  <c r="Q13" i="47"/>
  <c r="K13" i="47"/>
  <c r="H13" i="47"/>
  <c r="E13" i="47"/>
  <c r="X12" i="47"/>
  <c r="U12" i="47"/>
  <c r="Q12" i="47"/>
  <c r="K12" i="47"/>
  <c r="H12" i="47"/>
  <c r="E12" i="47"/>
  <c r="X11" i="47"/>
  <c r="U11" i="47"/>
  <c r="Q11" i="47"/>
  <c r="K11" i="47"/>
  <c r="H11" i="47"/>
  <c r="E11" i="47"/>
  <c r="X10" i="47"/>
  <c r="U10" i="47"/>
  <c r="Q10" i="47"/>
  <c r="K10" i="47"/>
  <c r="H10" i="47"/>
  <c r="E10" i="47"/>
  <c r="X9" i="47"/>
  <c r="U9" i="47"/>
  <c r="Q9" i="47"/>
  <c r="K9" i="47"/>
  <c r="H9" i="47"/>
  <c r="E9" i="47"/>
  <c r="X8" i="47"/>
  <c r="U8" i="47"/>
  <c r="Q8" i="47"/>
  <c r="K8" i="47"/>
  <c r="H8" i="47"/>
  <c r="E8" i="47"/>
  <c r="W7" i="47"/>
  <c r="V7" i="47"/>
  <c r="T7" i="47"/>
  <c r="S7" i="47"/>
  <c r="R7" i="47"/>
  <c r="P7" i="47"/>
  <c r="O7" i="47"/>
  <c r="M7" i="47"/>
  <c r="L7" i="47"/>
  <c r="J7" i="47"/>
  <c r="I7" i="47"/>
  <c r="G7" i="47"/>
  <c r="F7" i="47"/>
  <c r="D7" i="47"/>
  <c r="C7" i="47"/>
  <c r="B7" i="47"/>
  <c r="X24" i="46"/>
  <c r="U24" i="46"/>
  <c r="Q24" i="46"/>
  <c r="K24" i="46"/>
  <c r="H24" i="46"/>
  <c r="E24" i="46"/>
  <c r="X23" i="46"/>
  <c r="U23" i="46"/>
  <c r="Q23" i="46"/>
  <c r="K23" i="46"/>
  <c r="H23" i="46"/>
  <c r="E23" i="46"/>
  <c r="X22" i="46"/>
  <c r="U22" i="46"/>
  <c r="Q22" i="46"/>
  <c r="K22" i="46"/>
  <c r="H22" i="46"/>
  <c r="E22" i="46"/>
  <c r="X21" i="46"/>
  <c r="U21" i="46"/>
  <c r="Q21" i="46"/>
  <c r="K21" i="46"/>
  <c r="H21" i="46"/>
  <c r="E21" i="46"/>
  <c r="X20" i="46"/>
  <c r="U20" i="46"/>
  <c r="Q20" i="46"/>
  <c r="K20" i="46"/>
  <c r="H20" i="46"/>
  <c r="E20" i="46"/>
  <c r="X19" i="46"/>
  <c r="U19" i="46"/>
  <c r="Q19" i="46"/>
  <c r="K19" i="46"/>
  <c r="H19" i="46"/>
  <c r="E19" i="46"/>
  <c r="X18" i="46"/>
  <c r="U18" i="46"/>
  <c r="Q18" i="46"/>
  <c r="K18" i="46"/>
  <c r="H18" i="46"/>
  <c r="E18" i="46"/>
  <c r="X17" i="46"/>
  <c r="U17" i="46"/>
  <c r="Q17" i="46"/>
  <c r="K17" i="46"/>
  <c r="H17" i="46"/>
  <c r="E17" i="46"/>
  <c r="X16" i="46"/>
  <c r="U16" i="46"/>
  <c r="Q16" i="46"/>
  <c r="K16" i="46"/>
  <c r="H16" i="46"/>
  <c r="E16" i="46"/>
  <c r="X15" i="46"/>
  <c r="U15" i="46"/>
  <c r="Q15" i="46"/>
  <c r="N15" i="46"/>
  <c r="K15" i="46"/>
  <c r="H15" i="46"/>
  <c r="E15" i="46"/>
  <c r="X14" i="46"/>
  <c r="U14" i="46"/>
  <c r="Q14" i="46"/>
  <c r="K14" i="46"/>
  <c r="H14" i="46"/>
  <c r="E14" i="46"/>
  <c r="X13" i="46"/>
  <c r="U13" i="46"/>
  <c r="Q13" i="46"/>
  <c r="K13" i="46"/>
  <c r="H13" i="46"/>
  <c r="E13" i="46"/>
  <c r="X12" i="46"/>
  <c r="U12" i="46"/>
  <c r="Q12" i="46"/>
  <c r="K12" i="46"/>
  <c r="H12" i="46"/>
  <c r="E12" i="46"/>
  <c r="X11" i="46"/>
  <c r="U11" i="46"/>
  <c r="Q11" i="46"/>
  <c r="H11" i="46"/>
  <c r="E11" i="46"/>
  <c r="X10" i="46"/>
  <c r="U10" i="46"/>
  <c r="Q10" i="46"/>
  <c r="K10" i="46"/>
  <c r="H10" i="46"/>
  <c r="E10" i="46"/>
  <c r="X9" i="46"/>
  <c r="U9" i="46"/>
  <c r="Q9" i="46"/>
  <c r="K9" i="46"/>
  <c r="H9" i="46"/>
  <c r="E9" i="46"/>
  <c r="X8" i="46"/>
  <c r="U8" i="46"/>
  <c r="Q8" i="46"/>
  <c r="K8" i="46"/>
  <c r="H8" i="46"/>
  <c r="E8" i="46"/>
  <c r="W7" i="46"/>
  <c r="V7" i="46"/>
  <c r="T7" i="46"/>
  <c r="S7" i="46"/>
  <c r="R7" i="46"/>
  <c r="P7" i="46"/>
  <c r="O7" i="46"/>
  <c r="M7" i="46"/>
  <c r="L7" i="46"/>
  <c r="J7" i="46"/>
  <c r="I7" i="46"/>
  <c r="G7" i="46"/>
  <c r="F7" i="46"/>
  <c r="D7" i="46"/>
  <c r="C7" i="46"/>
  <c r="B7" i="46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X7" i="47" l="1"/>
  <c r="N7" i="47"/>
  <c r="E7" i="47"/>
  <c r="Q7" i="47"/>
  <c r="H7" i="46"/>
  <c r="N7" i="46"/>
  <c r="X7" i="46"/>
  <c r="U7" i="47"/>
  <c r="H7" i="47"/>
  <c r="U7" i="46"/>
  <c r="Q7" i="46"/>
  <c r="K7" i="46"/>
  <c r="E7" i="46"/>
  <c r="K7" i="47"/>
  <c r="X24" i="44"/>
  <c r="U24" i="44"/>
  <c r="Q24" i="44"/>
  <c r="K24" i="44"/>
  <c r="X23" i="44"/>
  <c r="U23" i="44"/>
  <c r="Q23" i="44"/>
  <c r="K23" i="44"/>
  <c r="X22" i="44"/>
  <c r="U22" i="44"/>
  <c r="Q22" i="44"/>
  <c r="K22" i="44"/>
  <c r="X21" i="44"/>
  <c r="U21" i="44"/>
  <c r="Q21" i="44"/>
  <c r="K21" i="44"/>
  <c r="X20" i="44"/>
  <c r="U20" i="44"/>
  <c r="Q20" i="44"/>
  <c r="K20" i="44"/>
  <c r="X19" i="44"/>
  <c r="U19" i="44"/>
  <c r="Q19" i="44"/>
  <c r="K19" i="44"/>
  <c r="X18" i="44"/>
  <c r="U18" i="44"/>
  <c r="Q18" i="44"/>
  <c r="K18" i="44"/>
  <c r="X17" i="44"/>
  <c r="U17" i="44"/>
  <c r="Q17" i="44"/>
  <c r="K17" i="44"/>
  <c r="X16" i="44"/>
  <c r="U16" i="44"/>
  <c r="Q16" i="44"/>
  <c r="K16" i="44"/>
  <c r="X15" i="44"/>
  <c r="U15" i="44"/>
  <c r="Q15" i="44"/>
  <c r="N15" i="44"/>
  <c r="K15" i="44"/>
  <c r="X14" i="44"/>
  <c r="U14" i="44"/>
  <c r="Q14" i="44"/>
  <c r="X13" i="44"/>
  <c r="U13" i="44"/>
  <c r="Q13" i="44"/>
  <c r="K13" i="44"/>
  <c r="X12" i="44"/>
  <c r="U12" i="44"/>
  <c r="Q12" i="44"/>
  <c r="K12" i="44"/>
  <c r="X11" i="44"/>
  <c r="U11" i="44"/>
  <c r="Q11" i="44"/>
  <c r="K11" i="44"/>
  <c r="X10" i="44"/>
  <c r="U10" i="44"/>
  <c r="Q10" i="44"/>
  <c r="K10" i="44"/>
  <c r="X9" i="44"/>
  <c r="U9" i="44"/>
  <c r="Q9" i="44"/>
  <c r="K9" i="44"/>
  <c r="X8" i="44"/>
  <c r="U8" i="44"/>
  <c r="Q8" i="44"/>
  <c r="W7" i="44"/>
  <c r="V7" i="44"/>
  <c r="T7" i="44"/>
  <c r="S7" i="44"/>
  <c r="R7" i="44"/>
  <c r="P7" i="44"/>
  <c r="O7" i="44"/>
  <c r="M7" i="44"/>
  <c r="L7" i="44"/>
  <c r="J7" i="44"/>
  <c r="I7" i="44"/>
  <c r="G7" i="44"/>
  <c r="F7" i="44"/>
  <c r="D7" i="44"/>
  <c r="C7" i="44"/>
  <c r="B7" i="44"/>
  <c r="X24" i="37"/>
  <c r="U24" i="37"/>
  <c r="Q24" i="37"/>
  <c r="K24" i="37"/>
  <c r="H24" i="37"/>
  <c r="E24" i="37"/>
  <c r="X23" i="37"/>
  <c r="U23" i="37"/>
  <c r="Q23" i="37"/>
  <c r="K23" i="37"/>
  <c r="H23" i="37"/>
  <c r="E23" i="37"/>
  <c r="X22" i="37"/>
  <c r="U22" i="37"/>
  <c r="Q22" i="37"/>
  <c r="K22" i="37"/>
  <c r="H22" i="37"/>
  <c r="E22" i="37"/>
  <c r="X21" i="37"/>
  <c r="U21" i="37"/>
  <c r="Q21" i="37"/>
  <c r="K21" i="37"/>
  <c r="H21" i="37"/>
  <c r="E21" i="37"/>
  <c r="X20" i="37"/>
  <c r="U20" i="37"/>
  <c r="Q20" i="37"/>
  <c r="K20" i="37"/>
  <c r="H20" i="37"/>
  <c r="E20" i="37"/>
  <c r="X19" i="37"/>
  <c r="U19" i="37"/>
  <c r="Q19" i="37"/>
  <c r="K19" i="37"/>
  <c r="H19" i="37"/>
  <c r="E19" i="37"/>
  <c r="X18" i="37"/>
  <c r="U18" i="37"/>
  <c r="Q18" i="37"/>
  <c r="K18" i="37"/>
  <c r="H18" i="37"/>
  <c r="E18" i="37"/>
  <c r="X17" i="37"/>
  <c r="U17" i="37"/>
  <c r="Q17" i="37"/>
  <c r="K17" i="37"/>
  <c r="H17" i="37"/>
  <c r="E17" i="37"/>
  <c r="X16" i="37"/>
  <c r="U16" i="37"/>
  <c r="Q16" i="37"/>
  <c r="K16" i="37"/>
  <c r="H16" i="37"/>
  <c r="E16" i="37"/>
  <c r="X15" i="37"/>
  <c r="U15" i="37"/>
  <c r="Q15" i="37"/>
  <c r="K15" i="37"/>
  <c r="H15" i="37"/>
  <c r="E15" i="37"/>
  <c r="X14" i="37"/>
  <c r="U14" i="37"/>
  <c r="Q14" i="37"/>
  <c r="K14" i="37"/>
  <c r="H14" i="37"/>
  <c r="E14" i="37"/>
  <c r="X13" i="37"/>
  <c r="U13" i="37"/>
  <c r="Q13" i="37"/>
  <c r="K13" i="37"/>
  <c r="H13" i="37"/>
  <c r="E13" i="37"/>
  <c r="X12" i="37"/>
  <c r="U12" i="37"/>
  <c r="Q12" i="37"/>
  <c r="K12" i="37"/>
  <c r="H12" i="37"/>
  <c r="E12" i="37"/>
  <c r="X11" i="37"/>
  <c r="U11" i="37"/>
  <c r="Q11" i="37"/>
  <c r="K11" i="37"/>
  <c r="H11" i="37"/>
  <c r="E11" i="37"/>
  <c r="X10" i="37"/>
  <c r="U10" i="37"/>
  <c r="Q10" i="37"/>
  <c r="K10" i="37"/>
  <c r="H10" i="37"/>
  <c r="E10" i="37"/>
  <c r="X9" i="37"/>
  <c r="U9" i="37"/>
  <c r="Q9" i="37"/>
  <c r="K9" i="37"/>
  <c r="H9" i="37"/>
  <c r="E9" i="37"/>
  <c r="X8" i="37"/>
  <c r="U8" i="37"/>
  <c r="Q8" i="37"/>
  <c r="K8" i="37"/>
  <c r="H8" i="37"/>
  <c r="E8" i="37"/>
  <c r="W7" i="37"/>
  <c r="V7" i="37"/>
  <c r="T7" i="37"/>
  <c r="S7" i="37"/>
  <c r="R7" i="37"/>
  <c r="P7" i="37"/>
  <c r="O7" i="37"/>
  <c r="M7" i="37"/>
  <c r="L7" i="37"/>
  <c r="J7" i="37"/>
  <c r="I7" i="37"/>
  <c r="G7" i="37"/>
  <c r="F7" i="37"/>
  <c r="D7" i="37"/>
  <c r="C7" i="37"/>
  <c r="B7" i="37"/>
  <c r="E19" i="25"/>
  <c r="E20" i="25"/>
  <c r="D19" i="25"/>
  <c r="D20" i="25"/>
  <c r="E9" i="25"/>
  <c r="E10" i="25"/>
  <c r="E11" i="25"/>
  <c r="E12" i="25"/>
  <c r="E13" i="25"/>
  <c r="D9" i="25"/>
  <c r="D10" i="25"/>
  <c r="D11" i="25"/>
  <c r="D12" i="25"/>
  <c r="D13" i="25"/>
  <c r="X23" i="30"/>
  <c r="U23" i="30"/>
  <c r="Q23" i="30"/>
  <c r="K23" i="30"/>
  <c r="H23" i="30"/>
  <c r="E23" i="30"/>
  <c r="X22" i="30"/>
  <c r="U22" i="30"/>
  <c r="Q22" i="30"/>
  <c r="K22" i="30"/>
  <c r="H22" i="30"/>
  <c r="E22" i="30"/>
  <c r="X21" i="30"/>
  <c r="U21" i="30"/>
  <c r="Q21" i="30"/>
  <c r="K21" i="30"/>
  <c r="H21" i="30"/>
  <c r="E21" i="30"/>
  <c r="X20" i="30"/>
  <c r="U20" i="30"/>
  <c r="Q20" i="30"/>
  <c r="K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K17" i="30"/>
  <c r="H17" i="30"/>
  <c r="E17" i="30"/>
  <c r="X16" i="30"/>
  <c r="U16" i="30"/>
  <c r="Q16" i="30"/>
  <c r="K16" i="30"/>
  <c r="H16" i="30"/>
  <c r="E16" i="30"/>
  <c r="X15" i="30"/>
  <c r="U15" i="30"/>
  <c r="Q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K11" i="30"/>
  <c r="H11" i="30"/>
  <c r="E11" i="30"/>
  <c r="X10" i="30"/>
  <c r="U10" i="30"/>
  <c r="Q10" i="30"/>
  <c r="K10" i="30"/>
  <c r="H10" i="30"/>
  <c r="E10" i="30"/>
  <c r="X9" i="30"/>
  <c r="U9" i="30"/>
  <c r="Q9" i="30"/>
  <c r="K9" i="30"/>
  <c r="H9" i="30"/>
  <c r="E9" i="30"/>
  <c r="X8" i="30"/>
  <c r="U8" i="30"/>
  <c r="Q8" i="30"/>
  <c r="K8" i="30"/>
  <c r="H8" i="30"/>
  <c r="E8" i="30"/>
  <c r="X7" i="30"/>
  <c r="U7" i="30"/>
  <c r="Q7" i="30"/>
  <c r="K7" i="30"/>
  <c r="H7" i="30"/>
  <c r="E7" i="30"/>
  <c r="W6" i="30"/>
  <c r="V6" i="30"/>
  <c r="T6" i="30"/>
  <c r="S6" i="30"/>
  <c r="R6" i="30"/>
  <c r="P6" i="30"/>
  <c r="O6" i="30"/>
  <c r="M6" i="30"/>
  <c r="L6" i="30"/>
  <c r="J6" i="30"/>
  <c r="I6" i="30"/>
  <c r="G6" i="30"/>
  <c r="F6" i="30"/>
  <c r="D6" i="30"/>
  <c r="C6" i="30"/>
  <c r="B6" i="30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K8" i="31"/>
  <c r="W6" i="31"/>
  <c r="V6" i="31"/>
  <c r="P6" i="31"/>
  <c r="O6" i="31"/>
  <c r="J6" i="31"/>
  <c r="I6" i="31"/>
  <c r="G6" i="31"/>
  <c r="F6" i="31"/>
  <c r="D6" i="31"/>
  <c r="C6" i="31"/>
  <c r="B6" i="31"/>
  <c r="X23" i="34"/>
  <c r="U23" i="34"/>
  <c r="Q23" i="34"/>
  <c r="E23" i="34"/>
  <c r="X22" i="34"/>
  <c r="U22" i="34"/>
  <c r="Q22" i="34"/>
  <c r="E22" i="34"/>
  <c r="X21" i="34"/>
  <c r="U21" i="34"/>
  <c r="Q21" i="34"/>
  <c r="E21" i="34"/>
  <c r="E20" i="34"/>
  <c r="Q18" i="34"/>
  <c r="E18" i="34"/>
  <c r="X17" i="34"/>
  <c r="U17" i="34"/>
  <c r="Q17" i="34"/>
  <c r="E17" i="34"/>
  <c r="X16" i="34"/>
  <c r="U16" i="34"/>
  <c r="Q16" i="34"/>
  <c r="E16" i="34"/>
  <c r="X15" i="34"/>
  <c r="U15" i="34"/>
  <c r="Q15" i="34"/>
  <c r="E15" i="34"/>
  <c r="X14" i="34"/>
  <c r="U14" i="34"/>
  <c r="Q14" i="34"/>
  <c r="E14" i="34"/>
  <c r="X13" i="34"/>
  <c r="U13" i="34"/>
  <c r="Q13" i="34"/>
  <c r="E13" i="34"/>
  <c r="X12" i="34"/>
  <c r="U12" i="34"/>
  <c r="Q12" i="34"/>
  <c r="E12" i="34"/>
  <c r="X11" i="34"/>
  <c r="U11" i="34"/>
  <c r="Q11" i="34"/>
  <c r="E11" i="34"/>
  <c r="X10" i="34"/>
  <c r="U10" i="34"/>
  <c r="Q10" i="34"/>
  <c r="E10" i="34"/>
  <c r="X9" i="34"/>
  <c r="U9" i="34"/>
  <c r="Q9" i="34"/>
  <c r="E9" i="34"/>
  <c r="X8" i="34"/>
  <c r="U8" i="34"/>
  <c r="Q8" i="34"/>
  <c r="H8" i="34"/>
  <c r="E8" i="34"/>
  <c r="X7" i="34"/>
  <c r="U7" i="34"/>
  <c r="Q7" i="34"/>
  <c r="E7" i="34"/>
  <c r="W6" i="34"/>
  <c r="V6" i="34"/>
  <c r="T6" i="34"/>
  <c r="S6" i="34"/>
  <c r="R6" i="34"/>
  <c r="P6" i="34"/>
  <c r="O6" i="34"/>
  <c r="M6" i="34"/>
  <c r="L6" i="34"/>
  <c r="J6" i="34"/>
  <c r="I6" i="34"/>
  <c r="G6" i="34"/>
  <c r="F6" i="34"/>
  <c r="D6" i="34"/>
  <c r="C6" i="34"/>
  <c r="B6" i="34"/>
  <c r="D18" i="24"/>
  <c r="D17" i="24"/>
  <c r="D7" i="24"/>
  <c r="D9" i="24"/>
  <c r="H6" i="34" l="1"/>
  <c r="N6" i="34"/>
  <c r="X6" i="30"/>
  <c r="H7" i="44"/>
  <c r="Q7" i="37"/>
  <c r="X7" i="44"/>
  <c r="U7" i="44"/>
  <c r="E7" i="44"/>
  <c r="X6" i="34"/>
  <c r="Q7" i="44"/>
  <c r="X7" i="37"/>
  <c r="N7" i="37"/>
  <c r="H7" i="37"/>
  <c r="N7" i="44"/>
  <c r="K7" i="44"/>
  <c r="U7" i="37"/>
  <c r="K7" i="37"/>
  <c r="E7" i="37"/>
  <c r="N6" i="30"/>
  <c r="H6" i="30"/>
  <c r="U6" i="30"/>
  <c r="Q6" i="30"/>
  <c r="K6" i="30"/>
  <c r="E6" i="30"/>
  <c r="Q6" i="34"/>
  <c r="U6" i="34"/>
  <c r="K6" i="34"/>
  <c r="E6" i="34"/>
  <c r="X23" i="29"/>
  <c r="U23" i="29"/>
  <c r="Q23" i="29"/>
  <c r="K23" i="29"/>
  <c r="H23" i="29"/>
  <c r="X22" i="29"/>
  <c r="U22" i="29"/>
  <c r="Q22" i="29"/>
  <c r="K22" i="29"/>
  <c r="H22" i="29"/>
  <c r="X21" i="29"/>
  <c r="U21" i="29"/>
  <c r="Q21" i="29"/>
  <c r="X20" i="29"/>
  <c r="U20" i="29"/>
  <c r="Q20" i="29"/>
  <c r="K20" i="29"/>
  <c r="X19" i="29"/>
  <c r="U19" i="29"/>
  <c r="Q19" i="29"/>
  <c r="X18" i="29"/>
  <c r="U18" i="29"/>
  <c r="Q18" i="29"/>
  <c r="X17" i="29"/>
  <c r="U17" i="29"/>
  <c r="Q17" i="29"/>
  <c r="K17" i="29"/>
  <c r="X16" i="29"/>
  <c r="U16" i="29"/>
  <c r="Q16" i="29"/>
  <c r="K16" i="29"/>
  <c r="X15" i="29"/>
  <c r="U15" i="29"/>
  <c r="Q15" i="29"/>
  <c r="X14" i="29"/>
  <c r="U14" i="29"/>
  <c r="Q14" i="29"/>
  <c r="K14" i="29"/>
  <c r="X13" i="29"/>
  <c r="U13" i="29"/>
  <c r="Q13" i="29"/>
  <c r="H13" i="29"/>
  <c r="X12" i="29"/>
  <c r="U12" i="29"/>
  <c r="Q12" i="29"/>
  <c r="K12" i="29"/>
  <c r="H12" i="29"/>
  <c r="X11" i="29"/>
  <c r="U11" i="29"/>
  <c r="Q11" i="29"/>
  <c r="K11" i="29"/>
  <c r="X10" i="29"/>
  <c r="U10" i="29"/>
  <c r="Q10" i="29"/>
  <c r="X9" i="29"/>
  <c r="U9" i="29"/>
  <c r="Q9" i="29"/>
  <c r="X8" i="29"/>
  <c r="U8" i="29"/>
  <c r="Q8" i="29"/>
  <c r="K8" i="29"/>
  <c r="H8" i="29"/>
  <c r="X7" i="29"/>
  <c r="U7" i="29"/>
  <c r="Q7" i="29"/>
  <c r="W6" i="29"/>
  <c r="V6" i="29"/>
  <c r="T6" i="29"/>
  <c r="S6" i="29"/>
  <c r="R6" i="29"/>
  <c r="P6" i="29"/>
  <c r="O6" i="29"/>
  <c r="M6" i="29"/>
  <c r="L6" i="29"/>
  <c r="G6" i="29"/>
  <c r="F6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D6" i="29"/>
  <c r="C6" i="29"/>
  <c r="B6" i="29"/>
  <c r="E16" i="42"/>
  <c r="E17" i="42"/>
  <c r="D17" i="42"/>
  <c r="D16" i="42"/>
  <c r="E6" i="42"/>
  <c r="E7" i="42"/>
  <c r="E8" i="42"/>
  <c r="E9" i="42"/>
  <c r="E10" i="42"/>
  <c r="D6" i="42"/>
  <c r="D7" i="42"/>
  <c r="D8" i="42"/>
  <c r="D10" i="42"/>
  <c r="X7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W6" i="39"/>
  <c r="V6" i="39"/>
  <c r="U7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T6" i="39"/>
  <c r="S6" i="39"/>
  <c r="R6" i="39"/>
  <c r="Q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P6" i="39"/>
  <c r="O6" i="39"/>
  <c r="M6" i="39"/>
  <c r="L6" i="39"/>
  <c r="K8" i="39"/>
  <c r="K10" i="39"/>
  <c r="K11" i="39"/>
  <c r="K12" i="39"/>
  <c r="K13" i="39"/>
  <c r="K14" i="39"/>
  <c r="K15" i="39"/>
  <c r="K16" i="39"/>
  <c r="K17" i="39"/>
  <c r="K18" i="39"/>
  <c r="K20" i="39"/>
  <c r="K21" i="39"/>
  <c r="K22" i="39"/>
  <c r="K23" i="39"/>
  <c r="J6" i="39"/>
  <c r="I6" i="39"/>
  <c r="H8" i="39"/>
  <c r="H10" i="39"/>
  <c r="H11" i="39"/>
  <c r="H12" i="39"/>
  <c r="H13" i="39"/>
  <c r="H14" i="39"/>
  <c r="H15" i="39"/>
  <c r="H17" i="39"/>
  <c r="H18" i="39"/>
  <c r="H19" i="39"/>
  <c r="H20" i="39"/>
  <c r="H21" i="39"/>
  <c r="H22" i="39"/>
  <c r="H23" i="39"/>
  <c r="G6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D6" i="39"/>
  <c r="C6" i="39"/>
  <c r="B6" i="39"/>
  <c r="N6" i="29" l="1"/>
  <c r="K6" i="29"/>
  <c r="Q6" i="29"/>
  <c r="U6" i="29"/>
  <c r="E6" i="39"/>
  <c r="H6" i="39"/>
  <c r="N6" i="39"/>
  <c r="K6" i="39"/>
  <c r="X6" i="39"/>
  <c r="U6" i="39"/>
  <c r="X6" i="29"/>
  <c r="H6" i="29"/>
  <c r="E6" i="29"/>
  <c r="Q6" i="39"/>
  <c r="E17" i="23"/>
  <c r="E18" i="23"/>
  <c r="D17" i="23"/>
  <c r="D18" i="23"/>
  <c r="E7" i="23"/>
  <c r="E8" i="23"/>
  <c r="E9" i="23"/>
  <c r="E10" i="23"/>
  <c r="E11" i="23"/>
  <c r="D7" i="23"/>
  <c r="D8" i="23"/>
  <c r="D9" i="23"/>
  <c r="D10" i="23"/>
  <c r="D11" i="23"/>
  <c r="E18" i="43" l="1"/>
  <c r="E17" i="43"/>
  <c r="E11" i="43"/>
  <c r="E10" i="43"/>
  <c r="E9" i="43"/>
  <c r="E8" i="43"/>
  <c r="E7" i="43"/>
  <c r="I20" i="25" l="1"/>
  <c r="H20" i="25"/>
  <c r="I19" i="25"/>
  <c r="H19" i="25"/>
  <c r="I13" i="25"/>
  <c r="H13" i="25"/>
  <c r="I12" i="25"/>
  <c r="H12" i="25"/>
  <c r="I11" i="25"/>
  <c r="H11" i="25"/>
  <c r="I10" i="25"/>
  <c r="H10" i="25"/>
  <c r="I9" i="25"/>
  <c r="H9" i="25"/>
  <c r="E18" i="24"/>
  <c r="E17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<sst xmlns="http://schemas.openxmlformats.org/spreadsheetml/2006/main" count="948" uniqueCount="134">
  <si>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</si>
  <si>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</si>
  <si>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</si>
  <si>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</si>
  <si>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</si>
  <si>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</si>
  <si>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</si>
  <si>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</si>
  <si>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</si>
  <si>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</si>
  <si>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</si>
  <si>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</si>
  <si>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</si>
  <si>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</si>
  <si>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</si>
  <si>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</si>
  <si>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</si>
  <si>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</si>
  <si>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</si>
  <si>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</si>
  <si>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</si>
  <si>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</si>
  <si>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</si>
  <si>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</si>
  <si>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</si>
  <si>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</si>
  <si>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</si>
  <si>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</si>
  <si>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</si>
  <si>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</si>
  <si>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</si>
  <si>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</si>
  <si>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</si>
  <si>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</si>
  <si>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</si>
  <si>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</si>
  <si>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</si>
  <si>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</si>
  <si>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</si>
  <si>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</si>
  <si>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</si>
  <si>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</si>
  <si>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</si>
  <si>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</si>
  <si>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</si>
  <si>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</si>
  <si>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</si>
  <si>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</si>
  <si>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</si>
  <si>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</si>
  <si>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</si>
  <si>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</si>
  <si>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</si>
  <si>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</si>
  <si>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</si>
  <si>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</si>
  <si>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</si>
  <si>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</si>
  <si>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</si>
  <si>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</si>
  <si>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</si>
  <si>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</si>
  <si>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</si>
  <si>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</si>
  <si>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</si>
  <si>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</si>
  <si>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</si>
  <si>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</si>
  <si>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</si>
  <si>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</si>
  <si>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</si>
  <si>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</si>
  <si>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 xml:space="preserve">Всього отримували послуги* </t>
  </si>
  <si>
    <t>Отримували послуги на кінець періоду*</t>
  </si>
  <si>
    <t>Всього отримують послуги на кінець періоду*</t>
  </si>
  <si>
    <t>х</t>
  </si>
  <si>
    <t>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</si>
  <si>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</si>
  <si>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січень-травень 2021 р.</t>
  </si>
  <si>
    <t>січень-травень 2022 р.</t>
  </si>
  <si>
    <t xml:space="preserve">  1 червня           2021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</si>
  <si>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січні-травні 2021-2022 рр.                                                                   </t>
    </r>
    <r>
      <rPr>
        <b/>
        <i/>
        <sz val="15"/>
        <rFont val="Times New Roman Cyr"/>
        <family val="1"/>
        <charset val="204"/>
      </rPr>
      <t xml:space="preserve">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</si>
  <si>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січень-травень    2021 р.</t>
  </si>
  <si>
    <t>січень-травень    2022 р.</t>
  </si>
  <si>
    <t>на                            1 червня             2021 р.</t>
  </si>
  <si>
    <t>на                            1 червня            2022 р.</t>
  </si>
  <si>
    <t xml:space="preserve">  1 червня            2022 р.</t>
  </si>
  <si>
    <t xml:space="preserve">    Надання послуг службою зайнятості Івано-Франківської області особам з інвалідністю у січні-травні 2021-2022 рр.</t>
  </si>
  <si>
    <t>січень-травень       2021 р.</t>
  </si>
  <si>
    <t>січень-травень       2022 р.</t>
  </si>
  <si>
    <t>1 червня             2021 р.</t>
  </si>
  <si>
    <t>1 червня             2022 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</si>
  <si>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січні-травні 2021-2022 рр.</t>
  </si>
  <si>
    <t>січень-травень            2021 р.</t>
  </si>
  <si>
    <t>січень-травень            2022 р.</t>
  </si>
  <si>
    <t xml:space="preserve">  1 червня                  2021 р.</t>
  </si>
  <si>
    <t xml:space="preserve">  1 червня                  2022 р.</t>
  </si>
  <si>
    <r>
      <t xml:space="preserve"> Надання послуг службою зайнятості Івано-Франківської області внутрішньо переміщеним особам, що отримали довідку  про взяття на облік у січні-травні 2021-2022 рр.   </t>
    </r>
    <r>
      <rPr>
        <i/>
        <sz val="13.6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</si>
  <si>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 Івано-Франківської області                                                                 молоді у віці до 35 років у січні-травні 2021-2022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</si>
  <si>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січні-травні 2021-2022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</si>
  <si>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січні-травні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</si>
  <si>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січні-травні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</si>
  <si>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січні-травні 2021 - 2022 рр.</t>
    </r>
  </si>
  <si>
    <t>у 6,8 р.</t>
  </si>
  <si>
    <t>у 15,8 р.</t>
  </si>
  <si>
    <t>у 7,0 р.</t>
  </si>
  <si>
    <t>у 16,1 р.</t>
  </si>
  <si>
    <t>у 30,7 р.</t>
  </si>
  <si>
    <t>у 39,9 р.</t>
  </si>
  <si>
    <t>у 8,0 р.</t>
  </si>
  <si>
    <t>у 4,0 р.</t>
  </si>
  <si>
    <t>у 6,0 р.</t>
  </si>
  <si>
    <t>у 11,0 р.</t>
  </si>
  <si>
    <t>у 72,0 р.</t>
  </si>
  <si>
    <t>у 38,0 р.</t>
  </si>
  <si>
    <t>у 6,7 р.</t>
  </si>
  <si>
    <t>у 32,0 р.</t>
  </si>
  <si>
    <t>у 11,3 р.</t>
  </si>
  <si>
    <t>у 27,0 р.</t>
  </si>
  <si>
    <t>у 110,0 р.</t>
  </si>
  <si>
    <t>у 13,2 р.</t>
  </si>
  <si>
    <t>у 31,0 р.</t>
  </si>
  <si>
    <t>у 14,0 р.</t>
  </si>
  <si>
    <t>у 15,0 р.</t>
  </si>
  <si>
    <t>у 26,0 р.</t>
  </si>
  <si>
    <t>у 36,0 р.</t>
  </si>
  <si>
    <t>у 16,3 р.</t>
  </si>
  <si>
    <t>у 29,0 р.</t>
  </si>
  <si>
    <t>у 21,0 р.</t>
  </si>
  <si>
    <t>у 7,0р.</t>
  </si>
  <si>
    <t>у 19,5 р.</t>
  </si>
  <si>
    <t>у 16,5 р.</t>
  </si>
  <si>
    <t>у 11,7 р.</t>
  </si>
  <si>
    <t>у 6,5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</si>
</sst>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b/>
      <sz val="13.6"/>
      <name val="Times New Roman Cyr"/>
      <family val="1"/>
      <charset val="204"/>
    </font>
    <font>
      <i/>
      <sz val="13.6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7" fillId="0" borderId="0"/>
    <xf numFmtId="0" fontId="49" fillId="0" borderId="0"/>
    <xf numFmtId="0" fontId="50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</cellStyleXfs>
  <cellXfs count="271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30" fillId="0" borderId="0" xfId="8" applyFont="1" applyAlignment="1">
      <alignment vertical="center" wrapText="1"/>
    </xf>
    <xf numFmtId="0" fontId="30" fillId="0" borderId="0" xfId="7" applyFont="1"/>
    <xf numFmtId="165" fontId="30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8" fillId="0" borderId="6" xfId="12" applyFont="1" applyFill="1" applyBorder="1" applyAlignment="1">
      <alignment horizontal="center" vertical="center" wrapText="1"/>
    </xf>
    <xf numFmtId="1" fontId="38" fillId="0" borderId="6" xfId="12" applyNumberFormat="1" applyFont="1" applyFill="1" applyBorder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3" fontId="31" fillId="0" borderId="0" xfId="12" applyNumberFormat="1" applyFont="1" applyFill="1" applyAlignment="1">
      <alignment vertical="center"/>
    </xf>
    <xf numFmtId="3" fontId="31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/>
    <xf numFmtId="0" fontId="28" fillId="0" borderId="0" xfId="12" applyFont="1" applyFill="1"/>
    <xf numFmtId="0" fontId="28" fillId="0" borderId="0" xfId="12" applyFont="1" applyFill="1" applyAlignment="1">
      <alignment horizontal="center" vertical="top"/>
    </xf>
    <xf numFmtId="0" fontId="29" fillId="0" borderId="0" xfId="12" applyFont="1" applyFill="1"/>
    <xf numFmtId="0" fontId="36" fillId="0" borderId="0" xfId="12" applyFont="1" applyFill="1"/>
    <xf numFmtId="0" fontId="27" fillId="0" borderId="0" xfId="13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0" fillId="0" borderId="6" xfId="6" applyNumberFormat="1" applyFont="1" applyFill="1" applyBorder="1" applyAlignment="1" applyProtection="1">
      <alignment horizontal="center"/>
    </xf>
    <xf numFmtId="1" fontId="40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28" fillId="0" borderId="0" xfId="13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2" fillId="0" borderId="1" xfId="6" applyNumberFormat="1" applyFont="1" applyFill="1" applyBorder="1" applyAlignment="1" applyProtection="1">
      <protection locked="0"/>
    </xf>
    <xf numFmtId="1" fontId="42" fillId="2" borderId="1" xfId="6" applyNumberFormat="1" applyFont="1" applyFill="1" applyBorder="1" applyAlignment="1" applyProtection="1">
      <protection locked="0"/>
    </xf>
    <xf numFmtId="1" fontId="43" fillId="0" borderId="0" xfId="6" applyNumberFormat="1" applyFont="1" applyFill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4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2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2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3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3" fillId="0" borderId="6" xfId="14" applyNumberFormat="1" applyFont="1" applyFill="1" applyBorder="1" applyAlignment="1" applyProtection="1">
      <alignment horizontal="center"/>
    </xf>
    <xf numFmtId="1" fontId="43" fillId="2" borderId="6" xfId="14" applyNumberFormat="1" applyFont="1" applyFill="1" applyBorder="1" applyAlignment="1" applyProtection="1">
      <alignment horizontal="center"/>
    </xf>
    <xf numFmtId="1" fontId="43" fillId="2" borderId="0" xfId="14" applyNumberFormat="1" applyFont="1" applyFill="1" applyBorder="1" applyAlignment="1" applyProtection="1">
      <alignment horizontal="center"/>
    </xf>
    <xf numFmtId="1" fontId="43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9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45" fillId="0" borderId="0" xfId="12" applyFont="1" applyFill="1" applyBorder="1"/>
    <xf numFmtId="0" fontId="46" fillId="0" borderId="6" xfId="12" applyFont="1" applyFill="1" applyBorder="1" applyAlignment="1">
      <alignment horizontal="center" wrapText="1"/>
    </xf>
    <xf numFmtId="1" fontId="46" fillId="0" borderId="6" xfId="12" applyNumberFormat="1" applyFont="1" applyFill="1" applyBorder="1" applyAlignment="1">
      <alignment horizontal="center" wrapText="1"/>
    </xf>
    <xf numFmtId="0" fontId="46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9" fillId="0" borderId="1" xfId="6" applyNumberFormat="1" applyFont="1" applyFill="1" applyBorder="1" applyAlignment="1" applyProtection="1">
      <alignment horizontal="center"/>
      <protection locked="0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 wrapText="1"/>
    </xf>
    <xf numFmtId="164" fontId="51" fillId="0" borderId="6" xfId="12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5" fillId="0" borderId="0" xfId="12" applyNumberFormat="1" applyFont="1" applyFill="1" applyAlignment="1">
      <alignment vertical="center"/>
    </xf>
    <xf numFmtId="0" fontId="55" fillId="0" borderId="0" xfId="12" applyFont="1" applyFill="1" applyAlignment="1">
      <alignment vertical="center"/>
    </xf>
    <xf numFmtId="0" fontId="56" fillId="0" borderId="0" xfId="12" applyFont="1" applyFill="1"/>
    <xf numFmtId="1" fontId="57" fillId="0" borderId="0" xfId="6" applyNumberFormat="1" applyFont="1" applyFill="1" applyBorder="1" applyAlignment="1" applyProtection="1">
      <alignment vertical="center"/>
      <protection locked="0"/>
    </xf>
    <xf numFmtId="164" fontId="58" fillId="2" borderId="0" xfId="14" applyNumberFormat="1" applyFont="1" applyFill="1" applyBorder="1" applyAlignment="1" applyProtection="1">
      <alignment horizontal="center" vertical="center"/>
    </xf>
    <xf numFmtId="164" fontId="58" fillId="0" borderId="0" xfId="14" applyNumberFormat="1" applyFont="1" applyBorder="1" applyAlignment="1" applyProtection="1">
      <alignment horizontal="center" vertical="center"/>
    </xf>
    <xf numFmtId="1" fontId="54" fillId="0" borderId="0" xfId="14" applyNumberFormat="1" applyFont="1" applyFill="1" applyBorder="1" applyAlignment="1" applyProtection="1">
      <alignment vertical="center"/>
      <protection locked="0"/>
    </xf>
    <xf numFmtId="0" fontId="31" fillId="0" borderId="3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3" fontId="30" fillId="0" borderId="0" xfId="8" applyNumberFormat="1" applyFont="1" applyAlignment="1">
      <alignment vertical="center" wrapText="1"/>
    </xf>
    <xf numFmtId="0" fontId="64" fillId="0" borderId="10" xfId="13" applyFont="1" applyFill="1" applyBorder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9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40" fillId="0" borderId="6" xfId="6" applyNumberFormat="1" applyFont="1" applyFill="1" applyBorder="1" applyAlignment="1" applyProtection="1">
      <alignment horizontal="center" vertical="center"/>
    </xf>
    <xf numFmtId="1" fontId="40" fillId="0" borderId="0" xfId="6" applyNumberFormat="1" applyFont="1" applyFill="1" applyAlignment="1" applyProtection="1">
      <alignment vertical="center"/>
      <protection locked="0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63" fillId="0" borderId="5" xfId="6" applyNumberFormat="1" applyFont="1" applyFill="1" applyBorder="1" applyAlignment="1" applyProtection="1">
      <alignment horizontal="center" vertical="center"/>
      <protection locked="0"/>
    </xf>
    <xf numFmtId="0" fontId="36" fillId="0" borderId="0" xfId="12" applyFont="1" applyFill="1" applyAlignment="1">
      <alignment vertical="center" wrapText="1"/>
    </xf>
    <xf numFmtId="49" fontId="36" fillId="0" borderId="2" xfId="12" applyNumberFormat="1" applyFont="1" applyFill="1" applyBorder="1" applyAlignment="1">
      <alignment horizontal="center" vertical="center" wrapText="1"/>
    </xf>
    <xf numFmtId="0" fontId="65" fillId="0" borderId="6" xfId="12" applyFont="1" applyFill="1" applyBorder="1" applyAlignment="1">
      <alignment horizontal="center" vertical="center" wrapText="1"/>
    </xf>
    <xf numFmtId="49" fontId="36" fillId="0" borderId="6" xfId="12" applyNumberFormat="1" applyFont="1" applyFill="1" applyBorder="1" applyAlignment="1">
      <alignment horizontal="center" vertical="center" wrapText="1"/>
    </xf>
    <xf numFmtId="1" fontId="63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2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3" fontId="11" fillId="0" borderId="0" xfId="8" applyNumberFormat="1" applyFont="1" applyAlignment="1">
      <alignment vertical="center" wrapText="1"/>
    </xf>
    <xf numFmtId="1" fontId="2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4" applyNumberFormat="1" applyFont="1" applyFill="1" applyBorder="1" applyAlignment="1" applyProtection="1">
      <alignment horizontal="center"/>
    </xf>
    <xf numFmtId="1" fontId="1" fillId="2" borderId="6" xfId="14" applyNumberFormat="1" applyFont="1" applyFill="1" applyBorder="1" applyAlignment="1" applyProtection="1">
      <alignment horizontal="center" vertical="center" wrapText="1"/>
    </xf>
    <xf numFmtId="1" fontId="1" fillId="2" borderId="0" xfId="14" applyNumberFormat="1" applyFont="1" applyFill="1" applyBorder="1" applyAlignment="1" applyProtection="1">
      <alignment horizontal="center"/>
    </xf>
    <xf numFmtId="1" fontId="1" fillId="0" borderId="0" xfId="14" applyNumberFormat="1" applyFont="1" applyFill="1" applyBorder="1" applyAlignment="1" applyProtection="1">
      <alignment horizontal="center"/>
    </xf>
    <xf numFmtId="165" fontId="2" fillId="2" borderId="6" xfId="6" applyNumberFormat="1" applyFont="1" applyFill="1" applyBorder="1" applyAlignment="1" applyProtection="1">
      <alignment horizontal="center" vertical="center" wrapText="1" shrinkToFit="1"/>
    </xf>
    <xf numFmtId="3" fontId="5" fillId="2" borderId="6" xfId="7" applyNumberFormat="1" applyFont="1" applyFill="1" applyBorder="1" applyAlignment="1">
      <alignment horizontal="center" vertical="center" wrapText="1"/>
    </xf>
    <xf numFmtId="1" fontId="68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6" xfId="0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0" fontId="62" fillId="0" borderId="10" xfId="7" applyFont="1" applyBorder="1" applyAlignment="1">
      <alignment horizontal="left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64" fillId="0" borderId="10" xfId="13" applyFont="1" applyFill="1" applyBorder="1" applyAlignment="1">
      <alignment horizontal="left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right" vertical="top"/>
    </xf>
    <xf numFmtId="0" fontId="23" fillId="0" borderId="0" xfId="12" applyFont="1" applyFill="1" applyBorder="1" applyAlignment="1">
      <alignment horizontal="center" vertical="top"/>
    </xf>
    <xf numFmtId="0" fontId="31" fillId="0" borderId="3" xfId="12" applyFont="1" applyFill="1" applyBorder="1" applyAlignment="1">
      <alignment horizontal="center" vertical="center" wrapText="1"/>
    </xf>
    <xf numFmtId="0" fontId="31" fillId="0" borderId="11" xfId="12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0" fontId="59" fillId="0" borderId="0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center" vertical="top"/>
    </xf>
    <xf numFmtId="0" fontId="22" fillId="0" borderId="6" xfId="12" applyFont="1" applyFill="1" applyBorder="1" applyAlignment="1">
      <alignment horizontal="center" vertical="center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41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66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8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</cellXfs>
  <cellStyles count="27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600075</xdr:colOff>
      <xdr:row>15</xdr:row>
      <xdr:rowOff>85725</xdr:rowOff>
    </xdr:from>
    <xdr:to>
      <xdr:col>6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15</xdr:row>
      <xdr:rowOff>85725</xdr:rowOff>
    </xdr:from>
    <xdr:to>
      <xdr:col>9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600075</xdr:colOff>
      <xdr:row>15</xdr:row>
      <xdr:rowOff>85725</xdr:rowOff>
    </xdr:from>
    <xdr:to>
      <xdr:col>12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15</xdr:row>
      <xdr:rowOff>85725</xdr:rowOff>
    </xdr:from>
    <xdr:to>
      <xdr:col>15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15</xdr:row>
      <xdr:rowOff>85725</xdr:rowOff>
    </xdr:from>
    <xdr:to>
      <xdr:col>19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15</xdr:row>
      <xdr:rowOff>85725</xdr:rowOff>
    </xdr:from>
    <xdr:to>
      <xdr:col>22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15</xdr:row>
      <xdr:rowOff>85725</xdr:rowOff>
    </xdr:from>
    <xdr:to>
      <xdr:col>17</xdr:col>
      <xdr:colOff>600075</xdr:colOff>
      <xdr:row>15</xdr:row>
      <xdr:rowOff>85725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600075</xdr:colOff>
      <xdr:row>15</xdr:row>
      <xdr:rowOff>85725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057400" y="5010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view="pageBreakPreview" zoomScale="80" zoomScaleNormal="70" zoomScaleSheetLayoutView="80" workbookViewId="0">
      <selection activeCell="A26" sqref="A26"/>
    </sheetView>
  </sheetViews>
  <sheetFormatPr defaultColWidth="8" defaultRowHeight="12.75" x14ac:dyDescent="0.2"/>
  <cols>
    <col min="1" max="1" width="61.28515625" style="3" customWidth="1"/>
    <col min="2" max="2" width="21.140625" style="15" customWidth="1"/>
    <col min="3" max="3" width="21.85546875" style="15" customWidth="1"/>
    <col min="4" max="5" width="13.7109375" style="3" customWidth="1"/>
    <col min="6" max="16384" width="8" style="3"/>
  </cols>
  <sheetData>
    <row r="1" spans="1:11" ht="69.75" customHeight="1" x14ac:dyDescent="0.2">
      <c r="A1" s="228" t="s">
        <v>35</v>
      </c>
      <c r="B1" s="228"/>
      <c r="C1" s="228"/>
      <c r="D1" s="228"/>
      <c r="E1" s="228"/>
    </row>
    <row r="2" spans="1:11" ht="8.25" customHeight="1" x14ac:dyDescent="0.2">
      <c r="A2" s="228"/>
      <c r="B2" s="228"/>
      <c r="C2" s="228"/>
      <c r="D2" s="228"/>
      <c r="E2" s="228"/>
    </row>
    <row r="3" spans="1:11" s="4" customFormat="1" ht="24" customHeight="1" x14ac:dyDescent="0.25">
      <c r="A3" s="223" t="s">
        <v>0</v>
      </c>
      <c r="B3" s="229" t="s">
        <v>78</v>
      </c>
      <c r="C3" s="229" t="s">
        <v>79</v>
      </c>
      <c r="D3" s="226" t="s">
        <v>1</v>
      </c>
      <c r="E3" s="227"/>
    </row>
    <row r="4" spans="1:11" s="4" customFormat="1" ht="27" customHeight="1" x14ac:dyDescent="0.25">
      <c r="A4" s="224"/>
      <c r="B4" s="230"/>
      <c r="C4" s="230"/>
      <c r="D4" s="5" t="s">
        <v>2</v>
      </c>
      <c r="E4" s="6" t="s">
        <v>41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76</v>
      </c>
      <c r="B6" s="126" t="s">
        <v>75</v>
      </c>
      <c r="C6" s="136">
        <v>3335</v>
      </c>
      <c r="D6" s="129" t="s">
        <v>70</v>
      </c>
      <c r="E6" s="129" t="s">
        <v>70</v>
      </c>
      <c r="K6" s="12"/>
    </row>
    <row r="7" spans="1:11" s="4" customFormat="1" ht="30" customHeight="1" x14ac:dyDescent="0.25">
      <c r="A7" s="10" t="s">
        <v>36</v>
      </c>
      <c r="B7" s="136">
        <v>4217</v>
      </c>
      <c r="C7" s="136">
        <v>3236</v>
      </c>
      <c r="D7" s="11">
        <f t="shared" ref="D7:D11" si="0">C7/B7*100</f>
        <v>76.737016836613705</v>
      </c>
      <c r="E7" s="128">
        <f t="shared" ref="E7:E11" si="1">C7-B7</f>
        <v>-981</v>
      </c>
      <c r="K7" s="12"/>
    </row>
    <row r="8" spans="1:11" s="4" customFormat="1" ht="45" customHeight="1" x14ac:dyDescent="0.25">
      <c r="A8" s="13" t="s">
        <v>37</v>
      </c>
      <c r="B8" s="136">
        <v>689</v>
      </c>
      <c r="C8" s="136">
        <v>411</v>
      </c>
      <c r="D8" s="11">
        <f t="shared" si="0"/>
        <v>59.651669085631355</v>
      </c>
      <c r="E8" s="128">
        <f t="shared" si="1"/>
        <v>-278</v>
      </c>
      <c r="K8" s="12"/>
    </row>
    <row r="9" spans="1:11" s="4" customFormat="1" ht="30" customHeight="1" x14ac:dyDescent="0.25">
      <c r="A9" s="14" t="s">
        <v>38</v>
      </c>
      <c r="B9" s="136">
        <v>342</v>
      </c>
      <c r="C9" s="136">
        <v>186</v>
      </c>
      <c r="D9" s="11">
        <f t="shared" si="0"/>
        <v>54.385964912280706</v>
      </c>
      <c r="E9" s="128">
        <f t="shared" si="1"/>
        <v>-156</v>
      </c>
      <c r="K9" s="12"/>
    </row>
    <row r="10" spans="1:11" s="4" customFormat="1" ht="45.75" customHeight="1" x14ac:dyDescent="0.25">
      <c r="A10" s="14" t="s">
        <v>29</v>
      </c>
      <c r="B10" s="136">
        <v>71</v>
      </c>
      <c r="C10" s="136">
        <v>12</v>
      </c>
      <c r="D10" s="11">
        <f t="shared" si="0"/>
        <v>16.901408450704224</v>
      </c>
      <c r="E10" s="128">
        <f t="shared" si="1"/>
        <v>-59</v>
      </c>
      <c r="K10" s="12"/>
    </row>
    <row r="11" spans="1:11" s="4" customFormat="1" ht="43.5" customHeight="1" x14ac:dyDescent="0.25">
      <c r="A11" s="14" t="s">
        <v>39</v>
      </c>
      <c r="B11" s="136">
        <v>4008</v>
      </c>
      <c r="C11" s="136">
        <v>2994</v>
      </c>
      <c r="D11" s="11">
        <f t="shared" si="0"/>
        <v>74.700598802395206</v>
      </c>
      <c r="E11" s="128">
        <f t="shared" si="1"/>
        <v>-1014</v>
      </c>
      <c r="K11" s="12"/>
    </row>
    <row r="12" spans="1:11" s="4" customFormat="1" ht="12.75" customHeight="1" x14ac:dyDescent="0.25">
      <c r="A12" s="219" t="s">
        <v>4</v>
      </c>
      <c r="B12" s="220"/>
      <c r="C12" s="220"/>
      <c r="D12" s="220"/>
      <c r="E12" s="220"/>
      <c r="K12" s="12"/>
    </row>
    <row r="13" spans="1:11" s="4" customFormat="1" ht="15" customHeight="1" x14ac:dyDescent="0.25">
      <c r="A13" s="221"/>
      <c r="B13" s="222"/>
      <c r="C13" s="222"/>
      <c r="D13" s="222"/>
      <c r="E13" s="222"/>
      <c r="K13" s="12"/>
    </row>
    <row r="14" spans="1:11" s="4" customFormat="1" ht="24" customHeight="1" x14ac:dyDescent="0.25">
      <c r="A14" s="223" t="s">
        <v>0</v>
      </c>
      <c r="B14" s="225" t="s">
        <v>80</v>
      </c>
      <c r="C14" s="225" t="s">
        <v>86</v>
      </c>
      <c r="D14" s="226" t="s">
        <v>1</v>
      </c>
      <c r="E14" s="227"/>
      <c r="K14" s="12"/>
    </row>
    <row r="15" spans="1:11" ht="30.75" customHeight="1" x14ac:dyDescent="0.2">
      <c r="A15" s="224"/>
      <c r="B15" s="225"/>
      <c r="C15" s="225"/>
      <c r="D15" s="5" t="s">
        <v>2</v>
      </c>
      <c r="E15" s="6" t="s">
        <v>42</v>
      </c>
      <c r="K15" s="12"/>
    </row>
    <row r="16" spans="1:11" ht="30" customHeight="1" x14ac:dyDescent="0.2">
      <c r="A16" s="10" t="s">
        <v>76</v>
      </c>
      <c r="B16" s="126" t="s">
        <v>75</v>
      </c>
      <c r="C16" s="138">
        <v>1614</v>
      </c>
      <c r="D16" s="129" t="s">
        <v>70</v>
      </c>
      <c r="E16" s="129" t="s">
        <v>70</v>
      </c>
      <c r="K16" s="12"/>
    </row>
    <row r="17" spans="1:11" ht="30" customHeight="1" x14ac:dyDescent="0.2">
      <c r="A17" s="1" t="s">
        <v>36</v>
      </c>
      <c r="B17" s="138">
        <v>2202</v>
      </c>
      <c r="C17" s="138">
        <v>1577</v>
      </c>
      <c r="D17" s="145">
        <f t="shared" ref="D17:D18" si="2">C17/B17*100</f>
        <v>71.616712079927339</v>
      </c>
      <c r="E17" s="146">
        <f t="shared" ref="E17:E18" si="3">C17-B17</f>
        <v>-625</v>
      </c>
      <c r="K17" s="12"/>
    </row>
    <row r="18" spans="1:11" ht="30" customHeight="1" x14ac:dyDescent="0.2">
      <c r="A18" s="1" t="s">
        <v>40</v>
      </c>
      <c r="B18" s="138">
        <v>2016</v>
      </c>
      <c r="C18" s="138">
        <v>1427</v>
      </c>
      <c r="D18" s="145">
        <f t="shared" si="2"/>
        <v>70.783730158730165</v>
      </c>
      <c r="E18" s="146">
        <f t="shared" si="3"/>
        <v>-589</v>
      </c>
      <c r="K18" s="12"/>
    </row>
    <row r="19" spans="1:11" ht="47.25" customHeight="1" x14ac:dyDescent="0.2">
      <c r="A19" s="218" t="s">
        <v>77</v>
      </c>
      <c r="B19" s="218"/>
      <c r="C19" s="218"/>
      <c r="D19" s="218"/>
      <c r="E19" s="218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topLeftCell="F1" zoomScale="90" zoomScaleNormal="85" zoomScaleSheetLayoutView="90" workbookViewId="0">
      <selection activeCell="E29" sqref="E29"/>
    </sheetView>
  </sheetViews>
  <sheetFormatPr defaultRowHeight="15.75" x14ac:dyDescent="0.25"/>
  <cols>
    <col min="1" max="1" width="21.85546875" style="56" customWidth="1"/>
    <col min="2" max="2" width="13.42578125" style="56" customWidth="1"/>
    <col min="3" max="4" width="10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4" width="8.7109375" style="57" customWidth="1"/>
    <col min="15" max="16" width="8.7109375" style="54" customWidth="1"/>
    <col min="17" max="17" width="8.7109375" style="57" customWidth="1"/>
    <col min="18" max="18" width="16.710937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43.15" customHeight="1" x14ac:dyDescent="0.25">
      <c r="A1" s="107"/>
      <c r="B1" s="253" t="s">
        <v>98</v>
      </c>
      <c r="C1" s="253"/>
      <c r="D1" s="253"/>
      <c r="E1" s="253"/>
      <c r="F1" s="253"/>
      <c r="G1" s="253"/>
      <c r="H1" s="253"/>
      <c r="I1" s="253"/>
      <c r="J1" s="253"/>
      <c r="K1" s="253"/>
      <c r="L1" s="43"/>
      <c r="M1" s="43"/>
      <c r="N1" s="43"/>
      <c r="O1" s="44"/>
      <c r="P1" s="44"/>
      <c r="Q1" s="45"/>
      <c r="R1" s="44"/>
      <c r="S1" s="44"/>
      <c r="T1" s="44"/>
      <c r="U1" s="46"/>
      <c r="W1" s="48"/>
      <c r="X1" s="120" t="s">
        <v>22</v>
      </c>
    </row>
    <row r="2" spans="1:25" s="47" customFormat="1" ht="11.2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8"/>
      <c r="X2" s="49" t="s">
        <v>7</v>
      </c>
    </row>
    <row r="3" spans="1:25" s="47" customFormat="1" ht="64.5" customHeight="1" x14ac:dyDescent="0.2">
      <c r="A3" s="254"/>
      <c r="B3" s="164" t="s">
        <v>72</v>
      </c>
      <c r="C3" s="247" t="s">
        <v>14</v>
      </c>
      <c r="D3" s="247"/>
      <c r="E3" s="247"/>
      <c r="F3" s="247" t="s">
        <v>25</v>
      </c>
      <c r="G3" s="247"/>
      <c r="H3" s="247"/>
      <c r="I3" s="247" t="s">
        <v>15</v>
      </c>
      <c r="J3" s="247"/>
      <c r="K3" s="247"/>
      <c r="L3" s="247" t="s">
        <v>9</v>
      </c>
      <c r="M3" s="247"/>
      <c r="N3" s="247"/>
      <c r="O3" s="247" t="s">
        <v>10</v>
      </c>
      <c r="P3" s="247"/>
      <c r="Q3" s="247"/>
      <c r="R3" s="172" t="s">
        <v>74</v>
      </c>
      <c r="S3" s="248" t="s">
        <v>17</v>
      </c>
      <c r="T3" s="248"/>
      <c r="U3" s="248"/>
      <c r="V3" s="247" t="s">
        <v>16</v>
      </c>
      <c r="W3" s="247"/>
      <c r="X3" s="247"/>
    </row>
    <row r="4" spans="1:25" s="187" customFormat="1" ht="27.75" customHeight="1" x14ac:dyDescent="0.25">
      <c r="A4" s="254"/>
      <c r="B4" s="179" t="s">
        <v>71</v>
      </c>
      <c r="C4" s="179" t="s">
        <v>66</v>
      </c>
      <c r="D4" s="179" t="s">
        <v>71</v>
      </c>
      <c r="E4" s="185" t="s">
        <v>2</v>
      </c>
      <c r="F4" s="179" t="s">
        <v>66</v>
      </c>
      <c r="G4" s="179" t="s">
        <v>71</v>
      </c>
      <c r="H4" s="185" t="s">
        <v>2</v>
      </c>
      <c r="I4" s="179" t="s">
        <v>66</v>
      </c>
      <c r="J4" s="179" t="s">
        <v>71</v>
      </c>
      <c r="K4" s="185" t="s">
        <v>2</v>
      </c>
      <c r="L4" s="179" t="s">
        <v>66</v>
      </c>
      <c r="M4" s="179" t="s">
        <v>71</v>
      </c>
      <c r="N4" s="185" t="s">
        <v>2</v>
      </c>
      <c r="O4" s="179" t="s">
        <v>66</v>
      </c>
      <c r="P4" s="179" t="s">
        <v>71</v>
      </c>
      <c r="Q4" s="185" t="s">
        <v>2</v>
      </c>
      <c r="R4" s="186" t="s">
        <v>71</v>
      </c>
      <c r="S4" s="179" t="s">
        <v>66</v>
      </c>
      <c r="T4" s="179" t="s">
        <v>71</v>
      </c>
      <c r="U4" s="185" t="s">
        <v>2</v>
      </c>
      <c r="V4" s="179" t="s">
        <v>66</v>
      </c>
      <c r="W4" s="179" t="s">
        <v>71</v>
      </c>
      <c r="X4" s="185" t="s">
        <v>2</v>
      </c>
    </row>
    <row r="5" spans="1:25" s="52" customFormat="1" ht="11.25" customHeight="1" x14ac:dyDescent="0.2">
      <c r="A5" s="51" t="s">
        <v>3</v>
      </c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51">
        <v>16</v>
      </c>
      <c r="R5" s="51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</row>
    <row r="6" spans="1:25" s="159" customFormat="1" ht="19.149999999999999" customHeight="1" x14ac:dyDescent="0.25">
      <c r="A6" s="124" t="s">
        <v>43</v>
      </c>
      <c r="B6" s="139">
        <f>SUM(B7:B23)</f>
        <v>6347</v>
      </c>
      <c r="C6" s="139">
        <f t="shared" ref="C6:D6" si="0">SUM(C7:C23)</f>
        <v>8098</v>
      </c>
      <c r="D6" s="139">
        <f t="shared" si="0"/>
        <v>5181</v>
      </c>
      <c r="E6" s="140">
        <f t="shared" ref="E6:E23" si="1">D6/C6*100</f>
        <v>63.978760187700665</v>
      </c>
      <c r="F6" s="139">
        <f t="shared" ref="F6:G6" si="2">SUM(F7:F23)</f>
        <v>2152</v>
      </c>
      <c r="G6" s="139">
        <f t="shared" si="2"/>
        <v>1369</v>
      </c>
      <c r="H6" s="140">
        <f t="shared" ref="H6:H23" si="3">G6/F6*100</f>
        <v>63.615241635687738</v>
      </c>
      <c r="I6" s="139">
        <f t="shared" ref="I6:J6" si="4">SUM(I7:I23)</f>
        <v>870</v>
      </c>
      <c r="J6" s="139">
        <f t="shared" si="4"/>
        <v>487</v>
      </c>
      <c r="K6" s="140">
        <f t="shared" ref="K6:K23" si="5">J6/I6*100</f>
        <v>55.977011494252871</v>
      </c>
      <c r="L6" s="139">
        <f t="shared" ref="L6:M6" si="6">SUM(L7:L23)</f>
        <v>116</v>
      </c>
      <c r="M6" s="139">
        <f t="shared" si="6"/>
        <v>27</v>
      </c>
      <c r="N6" s="140">
        <f t="shared" ref="N6:N20" si="7">M6/L6*100</f>
        <v>23.275862068965516</v>
      </c>
      <c r="O6" s="139">
        <f t="shared" ref="O6:P6" si="8">SUM(O7:O23)</f>
        <v>7491</v>
      </c>
      <c r="P6" s="139">
        <f t="shared" si="8"/>
        <v>4695</v>
      </c>
      <c r="Q6" s="140">
        <f t="shared" ref="Q6:Q23" si="9">P6/O6*100</f>
        <v>62.675210252302762</v>
      </c>
      <c r="R6" s="139">
        <f t="shared" ref="R6" si="10">SUM(R7:R23)</f>
        <v>2708</v>
      </c>
      <c r="S6" s="139">
        <f t="shared" ref="S6:T6" si="11">SUM(S7:S23)</f>
        <v>3424</v>
      </c>
      <c r="T6" s="139">
        <f t="shared" si="11"/>
        <v>2258</v>
      </c>
      <c r="U6" s="140">
        <f t="shared" ref="U6:U23" si="12">T6/S6*100</f>
        <v>65.946261682242991</v>
      </c>
      <c r="V6" s="139">
        <f t="shared" ref="V6:W6" si="13">SUM(V7:V23)</f>
        <v>2854</v>
      </c>
      <c r="W6" s="139">
        <f t="shared" si="13"/>
        <v>1930</v>
      </c>
      <c r="X6" s="140">
        <f t="shared" ref="X6:X23" si="14">W6/V6*100</f>
        <v>67.624386825508054</v>
      </c>
    </row>
    <row r="7" spans="1:25" ht="16.5" customHeight="1" x14ac:dyDescent="0.25">
      <c r="A7" s="125" t="s">
        <v>44</v>
      </c>
      <c r="B7" s="147">
        <v>96</v>
      </c>
      <c r="C7" s="147">
        <v>155</v>
      </c>
      <c r="D7" s="147">
        <v>88</v>
      </c>
      <c r="E7" s="200">
        <f t="shared" si="1"/>
        <v>56.774193548387096</v>
      </c>
      <c r="F7" s="147">
        <v>45</v>
      </c>
      <c r="G7" s="147">
        <v>32</v>
      </c>
      <c r="H7" s="200">
        <f t="shared" si="3"/>
        <v>71.111111111111114</v>
      </c>
      <c r="I7" s="147">
        <v>11</v>
      </c>
      <c r="J7" s="147">
        <v>9</v>
      </c>
      <c r="K7" s="200">
        <f t="shared" si="5"/>
        <v>81.818181818181827</v>
      </c>
      <c r="L7" s="147">
        <v>2</v>
      </c>
      <c r="M7" s="147">
        <v>2</v>
      </c>
      <c r="N7" s="200">
        <f t="shared" si="7"/>
        <v>100</v>
      </c>
      <c r="O7" s="207">
        <v>144</v>
      </c>
      <c r="P7" s="208">
        <v>84</v>
      </c>
      <c r="Q7" s="200">
        <f t="shared" si="9"/>
        <v>58.333333333333336</v>
      </c>
      <c r="R7" s="147">
        <v>41</v>
      </c>
      <c r="S7" s="147">
        <v>69</v>
      </c>
      <c r="T7" s="147">
        <v>38</v>
      </c>
      <c r="U7" s="200">
        <f t="shared" si="12"/>
        <v>55.072463768115945</v>
      </c>
      <c r="V7" s="147">
        <v>59</v>
      </c>
      <c r="W7" s="147">
        <v>26</v>
      </c>
      <c r="X7" s="200">
        <f t="shared" si="14"/>
        <v>44.067796610169488</v>
      </c>
      <c r="Y7" s="53"/>
    </row>
    <row r="8" spans="1:25" ht="16.5" customHeight="1" x14ac:dyDescent="0.25">
      <c r="A8" s="125" t="s">
        <v>45</v>
      </c>
      <c r="B8" s="147">
        <v>1636</v>
      </c>
      <c r="C8" s="147">
        <v>2007</v>
      </c>
      <c r="D8" s="147">
        <v>1321</v>
      </c>
      <c r="E8" s="200">
        <f t="shared" si="1"/>
        <v>65.819631290483301</v>
      </c>
      <c r="F8" s="147">
        <v>194</v>
      </c>
      <c r="G8" s="147">
        <v>122</v>
      </c>
      <c r="H8" s="200">
        <f t="shared" si="3"/>
        <v>62.886597938144327</v>
      </c>
      <c r="I8" s="147">
        <v>121</v>
      </c>
      <c r="J8" s="147">
        <v>57</v>
      </c>
      <c r="K8" s="200">
        <f t="shared" si="5"/>
        <v>47.107438016528924</v>
      </c>
      <c r="L8" s="147">
        <v>8</v>
      </c>
      <c r="M8" s="147">
        <v>0</v>
      </c>
      <c r="N8" s="200">
        <f t="shared" si="7"/>
        <v>0</v>
      </c>
      <c r="O8" s="207">
        <v>1799</v>
      </c>
      <c r="P8" s="208">
        <v>1094</v>
      </c>
      <c r="Q8" s="200">
        <f t="shared" si="9"/>
        <v>60.811561978877151</v>
      </c>
      <c r="R8" s="147">
        <v>827</v>
      </c>
      <c r="S8" s="147">
        <v>1032</v>
      </c>
      <c r="T8" s="147">
        <v>647</v>
      </c>
      <c r="U8" s="200">
        <f t="shared" si="12"/>
        <v>62.693798449612402</v>
      </c>
      <c r="V8" s="147">
        <v>832</v>
      </c>
      <c r="W8" s="147">
        <v>543</v>
      </c>
      <c r="X8" s="200">
        <f t="shared" si="14"/>
        <v>65.264423076923066</v>
      </c>
      <c r="Y8" s="53"/>
    </row>
    <row r="9" spans="1:25" ht="16.5" customHeight="1" x14ac:dyDescent="0.25">
      <c r="A9" s="125" t="s">
        <v>46</v>
      </c>
      <c r="B9" s="147">
        <v>196</v>
      </c>
      <c r="C9" s="147">
        <v>220</v>
      </c>
      <c r="D9" s="147">
        <v>150</v>
      </c>
      <c r="E9" s="200">
        <f t="shared" si="1"/>
        <v>68.181818181818173</v>
      </c>
      <c r="F9" s="147">
        <v>51</v>
      </c>
      <c r="G9" s="147">
        <v>38</v>
      </c>
      <c r="H9" s="200">
        <f t="shared" si="3"/>
        <v>74.509803921568633</v>
      </c>
      <c r="I9" s="147">
        <v>34</v>
      </c>
      <c r="J9" s="147">
        <v>24</v>
      </c>
      <c r="K9" s="200">
        <f t="shared" si="5"/>
        <v>70.588235294117652</v>
      </c>
      <c r="L9" s="147">
        <v>7</v>
      </c>
      <c r="M9" s="147">
        <v>0</v>
      </c>
      <c r="N9" s="200">
        <f t="shared" si="7"/>
        <v>0</v>
      </c>
      <c r="O9" s="207">
        <v>190</v>
      </c>
      <c r="P9" s="208">
        <v>136</v>
      </c>
      <c r="Q9" s="200">
        <f t="shared" si="9"/>
        <v>71.578947368421055</v>
      </c>
      <c r="R9" s="147">
        <v>97</v>
      </c>
      <c r="S9" s="147">
        <v>97</v>
      </c>
      <c r="T9" s="147">
        <v>84</v>
      </c>
      <c r="U9" s="200">
        <f t="shared" si="12"/>
        <v>86.597938144329902</v>
      </c>
      <c r="V9" s="147">
        <v>85</v>
      </c>
      <c r="W9" s="147">
        <v>76</v>
      </c>
      <c r="X9" s="200">
        <f t="shared" si="14"/>
        <v>89.411764705882362</v>
      </c>
      <c r="Y9" s="53"/>
    </row>
    <row r="10" spans="1:25" ht="16.5" customHeight="1" x14ac:dyDescent="0.25">
      <c r="A10" s="125" t="s">
        <v>47</v>
      </c>
      <c r="B10" s="147">
        <v>341</v>
      </c>
      <c r="C10" s="147">
        <v>431</v>
      </c>
      <c r="D10" s="147">
        <v>277</v>
      </c>
      <c r="E10" s="200">
        <f t="shared" si="1"/>
        <v>64.269141531322504</v>
      </c>
      <c r="F10" s="147">
        <v>95</v>
      </c>
      <c r="G10" s="147">
        <v>64</v>
      </c>
      <c r="H10" s="200">
        <f t="shared" si="3"/>
        <v>67.368421052631575</v>
      </c>
      <c r="I10" s="147">
        <v>29</v>
      </c>
      <c r="J10" s="147">
        <v>21</v>
      </c>
      <c r="K10" s="200">
        <f t="shared" si="5"/>
        <v>72.41379310344827</v>
      </c>
      <c r="L10" s="147">
        <v>2</v>
      </c>
      <c r="M10" s="147">
        <v>0</v>
      </c>
      <c r="N10" s="200">
        <f t="shared" si="7"/>
        <v>0</v>
      </c>
      <c r="O10" s="207">
        <v>390</v>
      </c>
      <c r="P10" s="208">
        <v>262</v>
      </c>
      <c r="Q10" s="200">
        <f t="shared" si="9"/>
        <v>67.179487179487168</v>
      </c>
      <c r="R10" s="147">
        <v>137</v>
      </c>
      <c r="S10" s="147">
        <v>167</v>
      </c>
      <c r="T10" s="147">
        <v>109</v>
      </c>
      <c r="U10" s="200">
        <f t="shared" si="12"/>
        <v>65.269461077844312</v>
      </c>
      <c r="V10" s="147">
        <v>155</v>
      </c>
      <c r="W10" s="147">
        <v>101</v>
      </c>
      <c r="X10" s="200">
        <f t="shared" si="14"/>
        <v>65.161290322580641</v>
      </c>
      <c r="Y10" s="53"/>
    </row>
    <row r="11" spans="1:25" ht="16.5" customHeight="1" x14ac:dyDescent="0.25">
      <c r="A11" s="125" t="s">
        <v>48</v>
      </c>
      <c r="B11" s="147">
        <v>193</v>
      </c>
      <c r="C11" s="147">
        <v>300</v>
      </c>
      <c r="D11" s="147">
        <v>162</v>
      </c>
      <c r="E11" s="200">
        <f t="shared" si="1"/>
        <v>54</v>
      </c>
      <c r="F11" s="147">
        <v>73</v>
      </c>
      <c r="G11" s="147">
        <v>52</v>
      </c>
      <c r="H11" s="200">
        <f t="shared" si="3"/>
        <v>71.232876712328761</v>
      </c>
      <c r="I11" s="147">
        <v>29</v>
      </c>
      <c r="J11" s="147">
        <v>30</v>
      </c>
      <c r="K11" s="200">
        <f t="shared" si="5"/>
        <v>103.44827586206897</v>
      </c>
      <c r="L11" s="147">
        <v>0</v>
      </c>
      <c r="M11" s="147">
        <v>0</v>
      </c>
      <c r="N11" s="200" t="s">
        <v>70</v>
      </c>
      <c r="O11" s="207">
        <v>290</v>
      </c>
      <c r="P11" s="208">
        <v>143</v>
      </c>
      <c r="Q11" s="200">
        <f t="shared" si="9"/>
        <v>49.310344827586206</v>
      </c>
      <c r="R11" s="147">
        <v>77</v>
      </c>
      <c r="S11" s="147">
        <v>139</v>
      </c>
      <c r="T11" s="147">
        <v>76</v>
      </c>
      <c r="U11" s="200">
        <f t="shared" si="12"/>
        <v>54.676258992805757</v>
      </c>
      <c r="V11" s="147">
        <v>126</v>
      </c>
      <c r="W11" s="147">
        <v>73</v>
      </c>
      <c r="X11" s="200">
        <f t="shared" si="14"/>
        <v>57.936507936507944</v>
      </c>
      <c r="Y11" s="53"/>
    </row>
    <row r="12" spans="1:25" ht="16.5" customHeight="1" x14ac:dyDescent="0.25">
      <c r="A12" s="125" t="s">
        <v>49</v>
      </c>
      <c r="B12" s="147">
        <v>205</v>
      </c>
      <c r="C12" s="147">
        <v>293</v>
      </c>
      <c r="D12" s="147">
        <v>180</v>
      </c>
      <c r="E12" s="200">
        <f t="shared" si="1"/>
        <v>61.43344709897611</v>
      </c>
      <c r="F12" s="147">
        <v>77</v>
      </c>
      <c r="G12" s="147">
        <v>58</v>
      </c>
      <c r="H12" s="200">
        <f t="shared" si="3"/>
        <v>75.324675324675326</v>
      </c>
      <c r="I12" s="147">
        <v>30</v>
      </c>
      <c r="J12" s="147">
        <v>14</v>
      </c>
      <c r="K12" s="200">
        <f t="shared" si="5"/>
        <v>46.666666666666664</v>
      </c>
      <c r="L12" s="147">
        <v>0</v>
      </c>
      <c r="M12" s="147">
        <v>0</v>
      </c>
      <c r="N12" s="200" t="s">
        <v>70</v>
      </c>
      <c r="O12" s="207">
        <v>266</v>
      </c>
      <c r="P12" s="208">
        <v>168</v>
      </c>
      <c r="Q12" s="200">
        <f t="shared" si="9"/>
        <v>63.157894736842103</v>
      </c>
      <c r="R12" s="147">
        <v>69</v>
      </c>
      <c r="S12" s="147">
        <v>122</v>
      </c>
      <c r="T12" s="147">
        <v>62</v>
      </c>
      <c r="U12" s="200">
        <f t="shared" si="12"/>
        <v>50.819672131147541</v>
      </c>
      <c r="V12" s="147">
        <v>106</v>
      </c>
      <c r="W12" s="147">
        <v>58</v>
      </c>
      <c r="X12" s="200">
        <f t="shared" si="14"/>
        <v>54.716981132075468</v>
      </c>
      <c r="Y12" s="53"/>
    </row>
    <row r="13" spans="1:25" ht="16.5" customHeight="1" x14ac:dyDescent="0.25">
      <c r="A13" s="125" t="s">
        <v>50</v>
      </c>
      <c r="B13" s="147">
        <v>251</v>
      </c>
      <c r="C13" s="147">
        <v>307</v>
      </c>
      <c r="D13" s="147">
        <v>210</v>
      </c>
      <c r="E13" s="200">
        <f t="shared" si="1"/>
        <v>68.403908794788265</v>
      </c>
      <c r="F13" s="147">
        <v>103</v>
      </c>
      <c r="G13" s="147">
        <v>65</v>
      </c>
      <c r="H13" s="200">
        <f t="shared" si="3"/>
        <v>63.10679611650486</v>
      </c>
      <c r="I13" s="147">
        <v>39</v>
      </c>
      <c r="J13" s="147">
        <v>14</v>
      </c>
      <c r="K13" s="200">
        <f t="shared" si="5"/>
        <v>35.897435897435898</v>
      </c>
      <c r="L13" s="147">
        <v>1</v>
      </c>
      <c r="M13" s="147">
        <v>0</v>
      </c>
      <c r="N13" s="200">
        <f t="shared" si="7"/>
        <v>0</v>
      </c>
      <c r="O13" s="207">
        <v>287</v>
      </c>
      <c r="P13" s="208">
        <v>194</v>
      </c>
      <c r="Q13" s="200">
        <f t="shared" si="9"/>
        <v>67.595818815331015</v>
      </c>
      <c r="R13" s="147">
        <v>93</v>
      </c>
      <c r="S13" s="147">
        <v>141</v>
      </c>
      <c r="T13" s="147">
        <v>78</v>
      </c>
      <c r="U13" s="200">
        <f t="shared" si="12"/>
        <v>55.319148936170215</v>
      </c>
      <c r="V13" s="147">
        <v>113</v>
      </c>
      <c r="W13" s="147">
        <v>66</v>
      </c>
      <c r="X13" s="200">
        <f t="shared" si="14"/>
        <v>58.407079646017699</v>
      </c>
      <c r="Y13" s="53"/>
    </row>
    <row r="14" spans="1:25" ht="16.5" customHeight="1" x14ac:dyDescent="0.25">
      <c r="A14" s="125" t="s">
        <v>51</v>
      </c>
      <c r="B14" s="147">
        <v>354</v>
      </c>
      <c r="C14" s="147">
        <v>517</v>
      </c>
      <c r="D14" s="147">
        <v>303</v>
      </c>
      <c r="E14" s="200">
        <f t="shared" si="1"/>
        <v>58.607350096711798</v>
      </c>
      <c r="F14" s="147">
        <v>254</v>
      </c>
      <c r="G14" s="147">
        <v>177</v>
      </c>
      <c r="H14" s="200">
        <f t="shared" si="3"/>
        <v>69.685039370078741</v>
      </c>
      <c r="I14" s="147">
        <v>60</v>
      </c>
      <c r="J14" s="147">
        <v>54</v>
      </c>
      <c r="K14" s="200">
        <f t="shared" si="5"/>
        <v>90</v>
      </c>
      <c r="L14" s="147">
        <v>38</v>
      </c>
      <c r="M14" s="147">
        <v>1</v>
      </c>
      <c r="N14" s="200">
        <f t="shared" si="7"/>
        <v>2.6315789473684208</v>
      </c>
      <c r="O14" s="207">
        <v>486</v>
      </c>
      <c r="P14" s="208">
        <v>276</v>
      </c>
      <c r="Q14" s="200">
        <f t="shared" si="9"/>
        <v>56.79012345679012</v>
      </c>
      <c r="R14" s="147">
        <v>113</v>
      </c>
      <c r="S14" s="147">
        <v>132</v>
      </c>
      <c r="T14" s="147">
        <v>90</v>
      </c>
      <c r="U14" s="200">
        <f t="shared" si="12"/>
        <v>68.181818181818173</v>
      </c>
      <c r="V14" s="147">
        <v>100</v>
      </c>
      <c r="W14" s="147">
        <v>75</v>
      </c>
      <c r="X14" s="200">
        <f t="shared" si="14"/>
        <v>75</v>
      </c>
      <c r="Y14" s="53"/>
    </row>
    <row r="15" spans="1:25" ht="16.5" customHeight="1" x14ac:dyDescent="0.25">
      <c r="A15" s="125" t="s">
        <v>52</v>
      </c>
      <c r="B15" s="147">
        <v>358</v>
      </c>
      <c r="C15" s="147">
        <v>514</v>
      </c>
      <c r="D15" s="147">
        <v>309</v>
      </c>
      <c r="E15" s="200">
        <f t="shared" si="1"/>
        <v>60.116731517509727</v>
      </c>
      <c r="F15" s="147">
        <v>175</v>
      </c>
      <c r="G15" s="147">
        <v>92</v>
      </c>
      <c r="H15" s="200">
        <f t="shared" si="3"/>
        <v>52.571428571428569</v>
      </c>
      <c r="I15" s="147">
        <v>58</v>
      </c>
      <c r="J15" s="147">
        <v>42</v>
      </c>
      <c r="K15" s="200">
        <f t="shared" si="5"/>
        <v>72.41379310344827</v>
      </c>
      <c r="L15" s="147">
        <v>1</v>
      </c>
      <c r="M15" s="147">
        <v>0</v>
      </c>
      <c r="N15" s="200">
        <f t="shared" si="7"/>
        <v>0</v>
      </c>
      <c r="O15" s="207">
        <v>459</v>
      </c>
      <c r="P15" s="208">
        <v>287</v>
      </c>
      <c r="Q15" s="200">
        <f t="shared" si="9"/>
        <v>62.527233115468405</v>
      </c>
      <c r="R15" s="147">
        <v>160</v>
      </c>
      <c r="S15" s="147">
        <v>186</v>
      </c>
      <c r="T15" s="147">
        <v>137</v>
      </c>
      <c r="U15" s="200">
        <f t="shared" si="12"/>
        <v>73.655913978494624</v>
      </c>
      <c r="V15" s="147">
        <v>157</v>
      </c>
      <c r="W15" s="147">
        <v>121</v>
      </c>
      <c r="X15" s="200">
        <f t="shared" si="14"/>
        <v>77.070063694267517</v>
      </c>
      <c r="Y15" s="53"/>
    </row>
    <row r="16" spans="1:25" ht="16.5" customHeight="1" x14ac:dyDescent="0.25">
      <c r="A16" s="125" t="s">
        <v>53</v>
      </c>
      <c r="B16" s="147">
        <v>474</v>
      </c>
      <c r="C16" s="147">
        <v>516</v>
      </c>
      <c r="D16" s="147">
        <v>365</v>
      </c>
      <c r="E16" s="200">
        <f t="shared" si="1"/>
        <v>70.736434108527135</v>
      </c>
      <c r="F16" s="147">
        <v>160</v>
      </c>
      <c r="G16" s="147">
        <v>129</v>
      </c>
      <c r="H16" s="200">
        <f t="shared" si="3"/>
        <v>80.625</v>
      </c>
      <c r="I16" s="147">
        <v>78</v>
      </c>
      <c r="J16" s="147">
        <v>35</v>
      </c>
      <c r="K16" s="200">
        <f t="shared" si="5"/>
        <v>44.871794871794876</v>
      </c>
      <c r="L16" s="147">
        <v>1</v>
      </c>
      <c r="M16" s="147">
        <v>2</v>
      </c>
      <c r="N16" s="200">
        <f t="shared" si="7"/>
        <v>200</v>
      </c>
      <c r="O16" s="207">
        <v>491</v>
      </c>
      <c r="P16" s="208">
        <v>343</v>
      </c>
      <c r="Q16" s="200">
        <f t="shared" si="9"/>
        <v>69.857433808553964</v>
      </c>
      <c r="R16" s="147">
        <v>192</v>
      </c>
      <c r="S16" s="147">
        <v>231</v>
      </c>
      <c r="T16" s="147">
        <v>157</v>
      </c>
      <c r="U16" s="200">
        <f t="shared" si="12"/>
        <v>67.96536796536796</v>
      </c>
      <c r="V16" s="147">
        <v>177</v>
      </c>
      <c r="W16" s="147">
        <v>128</v>
      </c>
      <c r="X16" s="200">
        <f t="shared" si="14"/>
        <v>72.316384180790962</v>
      </c>
      <c r="Y16" s="53"/>
    </row>
    <row r="17" spans="1:25" ht="16.5" customHeight="1" x14ac:dyDescent="0.25">
      <c r="A17" s="125" t="s">
        <v>54</v>
      </c>
      <c r="B17" s="147">
        <v>144</v>
      </c>
      <c r="C17" s="147">
        <v>171</v>
      </c>
      <c r="D17" s="147">
        <v>93</v>
      </c>
      <c r="E17" s="200">
        <f t="shared" si="1"/>
        <v>54.385964912280706</v>
      </c>
      <c r="F17" s="147">
        <v>67</v>
      </c>
      <c r="G17" s="147">
        <v>40</v>
      </c>
      <c r="H17" s="200">
        <f t="shared" si="3"/>
        <v>59.701492537313428</v>
      </c>
      <c r="I17" s="147">
        <v>24</v>
      </c>
      <c r="J17" s="147">
        <v>10</v>
      </c>
      <c r="K17" s="200">
        <f t="shared" si="5"/>
        <v>41.666666666666671</v>
      </c>
      <c r="L17" s="147">
        <v>6</v>
      </c>
      <c r="M17" s="147">
        <v>2</v>
      </c>
      <c r="N17" s="200">
        <f t="shared" si="7"/>
        <v>33.333333333333329</v>
      </c>
      <c r="O17" s="207">
        <v>162</v>
      </c>
      <c r="P17" s="208">
        <v>87</v>
      </c>
      <c r="Q17" s="200">
        <f t="shared" si="9"/>
        <v>53.703703703703709</v>
      </c>
      <c r="R17" s="147">
        <v>60</v>
      </c>
      <c r="S17" s="147">
        <v>50</v>
      </c>
      <c r="T17" s="147">
        <v>36</v>
      </c>
      <c r="U17" s="200">
        <f t="shared" si="12"/>
        <v>72</v>
      </c>
      <c r="V17" s="147">
        <v>34</v>
      </c>
      <c r="W17" s="147">
        <v>31</v>
      </c>
      <c r="X17" s="200">
        <f t="shared" si="14"/>
        <v>91.17647058823529</v>
      </c>
      <c r="Y17" s="53"/>
    </row>
    <row r="18" spans="1:25" ht="16.5" customHeight="1" x14ac:dyDescent="0.25">
      <c r="A18" s="125" t="s">
        <v>55</v>
      </c>
      <c r="B18" s="147">
        <v>354</v>
      </c>
      <c r="C18" s="147">
        <v>385</v>
      </c>
      <c r="D18" s="147">
        <v>259</v>
      </c>
      <c r="E18" s="200">
        <f t="shared" si="1"/>
        <v>67.272727272727266</v>
      </c>
      <c r="F18" s="147">
        <v>191</v>
      </c>
      <c r="G18" s="147">
        <v>111</v>
      </c>
      <c r="H18" s="200">
        <f t="shared" si="3"/>
        <v>58.1151832460733</v>
      </c>
      <c r="I18" s="147">
        <v>55</v>
      </c>
      <c r="J18" s="147">
        <v>33</v>
      </c>
      <c r="K18" s="200">
        <f t="shared" si="5"/>
        <v>60</v>
      </c>
      <c r="L18" s="147">
        <v>10</v>
      </c>
      <c r="M18" s="147">
        <v>10</v>
      </c>
      <c r="N18" s="200">
        <f t="shared" si="7"/>
        <v>100</v>
      </c>
      <c r="O18" s="207">
        <v>376</v>
      </c>
      <c r="P18" s="208">
        <v>244</v>
      </c>
      <c r="Q18" s="200">
        <f t="shared" si="9"/>
        <v>64.893617021276597</v>
      </c>
      <c r="R18" s="147">
        <v>155</v>
      </c>
      <c r="S18" s="147">
        <v>123</v>
      </c>
      <c r="T18" s="147">
        <v>125</v>
      </c>
      <c r="U18" s="200">
        <f t="shared" si="12"/>
        <v>101.62601626016261</v>
      </c>
      <c r="V18" s="147">
        <v>108</v>
      </c>
      <c r="W18" s="147">
        <v>101</v>
      </c>
      <c r="X18" s="200">
        <f t="shared" si="14"/>
        <v>93.518518518518519</v>
      </c>
      <c r="Y18" s="53"/>
    </row>
    <row r="19" spans="1:25" ht="16.5" customHeight="1" x14ac:dyDescent="0.25">
      <c r="A19" s="125" t="s">
        <v>56</v>
      </c>
      <c r="B19" s="147">
        <v>196</v>
      </c>
      <c r="C19" s="147">
        <v>256</v>
      </c>
      <c r="D19" s="147">
        <v>171</v>
      </c>
      <c r="E19" s="200">
        <f t="shared" si="1"/>
        <v>66.796875</v>
      </c>
      <c r="F19" s="147">
        <v>79</v>
      </c>
      <c r="G19" s="147">
        <v>42</v>
      </c>
      <c r="H19" s="200">
        <f t="shared" si="3"/>
        <v>53.164556962025308</v>
      </c>
      <c r="I19" s="147">
        <v>22</v>
      </c>
      <c r="J19" s="147">
        <v>6</v>
      </c>
      <c r="K19" s="200">
        <f t="shared" si="5"/>
        <v>27.27272727272727</v>
      </c>
      <c r="L19" s="147">
        <v>5</v>
      </c>
      <c r="M19" s="147">
        <v>0</v>
      </c>
      <c r="N19" s="200">
        <f t="shared" si="7"/>
        <v>0</v>
      </c>
      <c r="O19" s="207">
        <v>246</v>
      </c>
      <c r="P19" s="208">
        <v>163</v>
      </c>
      <c r="Q19" s="200">
        <f t="shared" si="9"/>
        <v>66.260162601626021</v>
      </c>
      <c r="R19" s="147">
        <v>90</v>
      </c>
      <c r="S19" s="147">
        <v>115</v>
      </c>
      <c r="T19" s="147">
        <v>87</v>
      </c>
      <c r="U19" s="200">
        <f t="shared" si="12"/>
        <v>75.65217391304347</v>
      </c>
      <c r="V19" s="147">
        <v>94</v>
      </c>
      <c r="W19" s="147">
        <v>75</v>
      </c>
      <c r="X19" s="200">
        <f t="shared" si="14"/>
        <v>79.787234042553195</v>
      </c>
      <c r="Y19" s="53"/>
    </row>
    <row r="20" spans="1:25" ht="16.5" customHeight="1" x14ac:dyDescent="0.25">
      <c r="A20" s="125" t="s">
        <v>57</v>
      </c>
      <c r="B20" s="147">
        <v>136</v>
      </c>
      <c r="C20" s="147">
        <v>262</v>
      </c>
      <c r="D20" s="147">
        <v>118</v>
      </c>
      <c r="E20" s="200">
        <f t="shared" si="1"/>
        <v>45.038167938931295</v>
      </c>
      <c r="F20" s="147">
        <v>74</v>
      </c>
      <c r="G20" s="147">
        <v>29</v>
      </c>
      <c r="H20" s="200">
        <f t="shared" si="3"/>
        <v>39.189189189189186</v>
      </c>
      <c r="I20" s="147">
        <v>37</v>
      </c>
      <c r="J20" s="147">
        <v>10</v>
      </c>
      <c r="K20" s="200">
        <f t="shared" si="5"/>
        <v>27.027027027027028</v>
      </c>
      <c r="L20" s="147">
        <v>3</v>
      </c>
      <c r="M20" s="147">
        <v>0</v>
      </c>
      <c r="N20" s="200">
        <f t="shared" si="7"/>
        <v>0</v>
      </c>
      <c r="O20" s="207">
        <v>258</v>
      </c>
      <c r="P20" s="208">
        <v>111</v>
      </c>
      <c r="Q20" s="200">
        <f t="shared" si="9"/>
        <v>43.02325581395349</v>
      </c>
      <c r="R20" s="147">
        <v>54</v>
      </c>
      <c r="S20" s="147">
        <v>106</v>
      </c>
      <c r="T20" s="147">
        <v>53</v>
      </c>
      <c r="U20" s="200">
        <f t="shared" si="12"/>
        <v>50</v>
      </c>
      <c r="V20" s="147">
        <v>94</v>
      </c>
      <c r="W20" s="147">
        <v>44</v>
      </c>
      <c r="X20" s="200">
        <f t="shared" si="14"/>
        <v>46.808510638297875</v>
      </c>
      <c r="Y20" s="53"/>
    </row>
    <row r="21" spans="1:25" ht="16.5" customHeight="1" x14ac:dyDescent="0.25">
      <c r="A21" s="125" t="s">
        <v>58</v>
      </c>
      <c r="B21" s="147">
        <v>129</v>
      </c>
      <c r="C21" s="147">
        <v>199</v>
      </c>
      <c r="D21" s="147">
        <v>120</v>
      </c>
      <c r="E21" s="200">
        <f t="shared" si="1"/>
        <v>60.301507537688437</v>
      </c>
      <c r="F21" s="147">
        <v>34</v>
      </c>
      <c r="G21" s="147">
        <v>20</v>
      </c>
      <c r="H21" s="200">
        <f t="shared" si="3"/>
        <v>58.82352941176471</v>
      </c>
      <c r="I21" s="147">
        <v>19</v>
      </c>
      <c r="J21" s="147">
        <v>7</v>
      </c>
      <c r="K21" s="200">
        <f t="shared" si="5"/>
        <v>36.84210526315789</v>
      </c>
      <c r="L21" s="147">
        <v>0</v>
      </c>
      <c r="M21" s="147">
        <v>0</v>
      </c>
      <c r="N21" s="200" t="s">
        <v>70</v>
      </c>
      <c r="O21" s="207">
        <v>171</v>
      </c>
      <c r="P21" s="208">
        <v>111</v>
      </c>
      <c r="Q21" s="200">
        <f t="shared" si="9"/>
        <v>64.912280701754383</v>
      </c>
      <c r="R21" s="147">
        <v>59</v>
      </c>
      <c r="S21" s="147">
        <v>73</v>
      </c>
      <c r="T21" s="147">
        <v>58</v>
      </c>
      <c r="U21" s="200">
        <f t="shared" si="12"/>
        <v>79.452054794520549</v>
      </c>
      <c r="V21" s="147">
        <v>67</v>
      </c>
      <c r="W21" s="147">
        <v>52</v>
      </c>
      <c r="X21" s="200">
        <f t="shared" si="14"/>
        <v>77.611940298507463</v>
      </c>
      <c r="Y21" s="53"/>
    </row>
    <row r="22" spans="1:25" ht="16.5" customHeight="1" x14ac:dyDescent="0.25">
      <c r="A22" s="125" t="s">
        <v>59</v>
      </c>
      <c r="B22" s="147">
        <v>668</v>
      </c>
      <c r="C22" s="147">
        <v>770</v>
      </c>
      <c r="D22" s="147">
        <v>531</v>
      </c>
      <c r="E22" s="200">
        <f t="shared" si="1"/>
        <v>68.961038961038952</v>
      </c>
      <c r="F22" s="147">
        <v>207</v>
      </c>
      <c r="G22" s="147">
        <v>163</v>
      </c>
      <c r="H22" s="200">
        <f t="shared" si="3"/>
        <v>78.74396135265701</v>
      </c>
      <c r="I22" s="147">
        <v>91</v>
      </c>
      <c r="J22" s="147">
        <v>57</v>
      </c>
      <c r="K22" s="200">
        <f t="shared" si="5"/>
        <v>62.637362637362635</v>
      </c>
      <c r="L22" s="147">
        <v>12</v>
      </c>
      <c r="M22" s="147">
        <v>5</v>
      </c>
      <c r="N22" s="200">
        <f t="shared" ref="N22:N23" si="15">M22/L22*100</f>
        <v>41.666666666666671</v>
      </c>
      <c r="O22" s="207">
        <v>701</v>
      </c>
      <c r="P22" s="208">
        <v>486</v>
      </c>
      <c r="Q22" s="200">
        <f t="shared" si="9"/>
        <v>69.329529243937245</v>
      </c>
      <c r="R22" s="147">
        <v>264</v>
      </c>
      <c r="S22" s="147">
        <v>338</v>
      </c>
      <c r="T22" s="147">
        <v>212</v>
      </c>
      <c r="U22" s="200">
        <f t="shared" si="12"/>
        <v>62.721893491124256</v>
      </c>
      <c r="V22" s="147">
        <v>283</v>
      </c>
      <c r="W22" s="147">
        <v>179</v>
      </c>
      <c r="X22" s="200">
        <f t="shared" si="14"/>
        <v>63.250883392226157</v>
      </c>
      <c r="Y22" s="53"/>
    </row>
    <row r="23" spans="1:25" ht="16.5" customHeight="1" x14ac:dyDescent="0.25">
      <c r="A23" s="125" t="s">
        <v>60</v>
      </c>
      <c r="B23" s="147">
        <v>616</v>
      </c>
      <c r="C23" s="147">
        <v>795</v>
      </c>
      <c r="D23" s="147">
        <v>524</v>
      </c>
      <c r="E23" s="200">
        <f t="shared" si="1"/>
        <v>65.911949685534594</v>
      </c>
      <c r="F23" s="147">
        <v>273</v>
      </c>
      <c r="G23" s="147">
        <v>135</v>
      </c>
      <c r="H23" s="200">
        <f t="shared" si="3"/>
        <v>49.450549450549453</v>
      </c>
      <c r="I23" s="147">
        <v>133</v>
      </c>
      <c r="J23" s="147">
        <v>64</v>
      </c>
      <c r="K23" s="200">
        <f t="shared" si="5"/>
        <v>48.120300751879697</v>
      </c>
      <c r="L23" s="147">
        <v>20</v>
      </c>
      <c r="M23" s="147">
        <v>5</v>
      </c>
      <c r="N23" s="200">
        <f t="shared" si="15"/>
        <v>25</v>
      </c>
      <c r="O23" s="207">
        <v>775</v>
      </c>
      <c r="P23" s="207">
        <v>506</v>
      </c>
      <c r="Q23" s="200">
        <f t="shared" si="9"/>
        <v>65.290322580645167</v>
      </c>
      <c r="R23" s="147">
        <v>220</v>
      </c>
      <c r="S23" s="147">
        <v>303</v>
      </c>
      <c r="T23" s="147">
        <v>209</v>
      </c>
      <c r="U23" s="200">
        <f t="shared" si="12"/>
        <v>68.976897689768975</v>
      </c>
      <c r="V23" s="147">
        <v>264</v>
      </c>
      <c r="W23" s="147">
        <v>181</v>
      </c>
      <c r="X23" s="200">
        <f t="shared" si="14"/>
        <v>68.560606060606062</v>
      </c>
      <c r="Y23" s="53"/>
    </row>
    <row r="24" spans="1:25" ht="41.25" customHeight="1" x14ac:dyDescent="0.25">
      <c r="B24" s="231" t="s">
        <v>77</v>
      </c>
      <c r="C24" s="231"/>
      <c r="D24" s="231"/>
      <c r="E24" s="231"/>
      <c r="F24" s="231"/>
      <c r="G24" s="231"/>
      <c r="H24" s="231"/>
      <c r="I24" s="231"/>
      <c r="J24" s="231"/>
      <c r="K24" s="231"/>
    </row>
  </sheetData>
  <mergeCells count="10">
    <mergeCell ref="S3:U3"/>
    <mergeCell ref="V3:X3"/>
    <mergeCell ref="C3:E3"/>
    <mergeCell ref="F3:H3"/>
    <mergeCell ref="I3:K3"/>
    <mergeCell ref="B24:K24"/>
    <mergeCell ref="B1:K1"/>
    <mergeCell ref="A3:A4"/>
    <mergeCell ref="L3:N3"/>
    <mergeCell ref="O3:Q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zoomScale="80" zoomScaleNormal="70" zoomScaleSheetLayoutView="80" workbookViewId="0">
      <selection activeCell="G18" sqref="G18"/>
    </sheetView>
  </sheetViews>
  <sheetFormatPr defaultColWidth="8" defaultRowHeight="12.75" x14ac:dyDescent="0.2"/>
  <cols>
    <col min="1" max="1" width="54" style="3" customWidth="1"/>
    <col min="2" max="3" width="17.42578125" style="15" customWidth="1"/>
    <col min="4" max="4" width="9.140625" style="3" customWidth="1"/>
    <col min="5" max="5" width="9.5703125" style="3" customWidth="1"/>
    <col min="6" max="6" width="13.7109375" style="3" customWidth="1"/>
    <col min="7" max="7" width="13.42578125" style="3" customWidth="1"/>
    <col min="8" max="8" width="9" style="3" customWidth="1"/>
    <col min="9" max="9" width="9.28515625" style="3" customWidth="1"/>
    <col min="10" max="10" width="13.140625" style="3" bestFit="1" customWidth="1"/>
    <col min="11" max="11" width="11.42578125" style="3" bestFit="1" customWidth="1"/>
    <col min="12" max="12" width="8" style="3"/>
    <col min="13" max="13" width="11.5703125" style="3" customWidth="1"/>
    <col min="14" max="16384" width="8" style="3"/>
  </cols>
  <sheetData>
    <row r="1" spans="1:13" ht="27" customHeight="1" x14ac:dyDescent="0.2">
      <c r="A1" s="228" t="s">
        <v>68</v>
      </c>
      <c r="B1" s="228"/>
      <c r="C1" s="228"/>
      <c r="D1" s="228"/>
      <c r="E1" s="228"/>
      <c r="F1" s="228"/>
      <c r="G1" s="228"/>
      <c r="H1" s="228"/>
      <c r="I1" s="228"/>
    </row>
    <row r="2" spans="1:13" ht="23.25" customHeight="1" x14ac:dyDescent="0.2">
      <c r="A2" s="228" t="s">
        <v>34</v>
      </c>
      <c r="B2" s="228"/>
      <c r="C2" s="228"/>
      <c r="D2" s="228"/>
      <c r="E2" s="228"/>
      <c r="F2" s="228"/>
      <c r="G2" s="228"/>
      <c r="H2" s="228"/>
      <c r="I2" s="228"/>
    </row>
    <row r="3" spans="1:13" ht="10.5" customHeight="1" x14ac:dyDescent="0.2">
      <c r="A3" s="246"/>
      <c r="B3" s="246"/>
      <c r="C3" s="246"/>
      <c r="D3" s="246"/>
      <c r="E3" s="246"/>
    </row>
    <row r="4" spans="1:13" s="4" customFormat="1" ht="25.5" customHeight="1" x14ac:dyDescent="0.25">
      <c r="A4" s="223" t="s">
        <v>0</v>
      </c>
      <c r="B4" s="256" t="s">
        <v>5</v>
      </c>
      <c r="C4" s="256"/>
      <c r="D4" s="256"/>
      <c r="E4" s="256"/>
      <c r="F4" s="256" t="s">
        <v>6</v>
      </c>
      <c r="G4" s="256"/>
      <c r="H4" s="256"/>
      <c r="I4" s="256"/>
    </row>
    <row r="5" spans="1:13" s="4" customFormat="1" ht="23.25" customHeight="1" x14ac:dyDescent="0.25">
      <c r="A5" s="255"/>
      <c r="B5" s="229" t="s">
        <v>93</v>
      </c>
      <c r="C5" s="229" t="s">
        <v>94</v>
      </c>
      <c r="D5" s="244" t="s">
        <v>1</v>
      </c>
      <c r="E5" s="245"/>
      <c r="F5" s="229" t="s">
        <v>93</v>
      </c>
      <c r="G5" s="229" t="s">
        <v>94</v>
      </c>
      <c r="H5" s="244" t="s">
        <v>1</v>
      </c>
      <c r="I5" s="245"/>
    </row>
    <row r="6" spans="1:13" s="4" customFormat="1" ht="30" x14ac:dyDescent="0.25">
      <c r="A6" s="224"/>
      <c r="B6" s="230"/>
      <c r="C6" s="230"/>
      <c r="D6" s="5" t="s">
        <v>2</v>
      </c>
      <c r="E6" s="6" t="s">
        <v>62</v>
      </c>
      <c r="F6" s="230"/>
      <c r="G6" s="230"/>
      <c r="H6" s="5" t="s">
        <v>2</v>
      </c>
      <c r="I6" s="6" t="s">
        <v>62</v>
      </c>
    </row>
    <row r="7" spans="1:13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3" s="9" customFormat="1" ht="30" customHeight="1" x14ac:dyDescent="0.25">
      <c r="A8" s="10" t="s">
        <v>76</v>
      </c>
      <c r="B8" s="135" t="s">
        <v>75</v>
      </c>
      <c r="C8" s="135">
        <v>12253</v>
      </c>
      <c r="D8" s="135" t="s">
        <v>70</v>
      </c>
      <c r="E8" s="135" t="s">
        <v>70</v>
      </c>
      <c r="F8" s="135" t="s">
        <v>75</v>
      </c>
      <c r="G8" s="136">
        <v>7296</v>
      </c>
      <c r="H8" s="135" t="s">
        <v>70</v>
      </c>
      <c r="I8" s="135" t="s">
        <v>70</v>
      </c>
      <c r="J8" s="21"/>
      <c r="K8" s="166"/>
      <c r="L8" s="193"/>
      <c r="M8" s="193"/>
    </row>
    <row r="9" spans="1:13" s="4" customFormat="1" ht="30" customHeight="1" x14ac:dyDescent="0.25">
      <c r="A9" s="10" t="s">
        <v>36</v>
      </c>
      <c r="B9" s="136">
        <v>15066</v>
      </c>
      <c r="C9" s="136">
        <v>10706</v>
      </c>
      <c r="D9" s="11">
        <f t="shared" ref="D9:D13" si="0">C9/B9*100</f>
        <v>71.060666401168191</v>
      </c>
      <c r="E9" s="128">
        <f t="shared" ref="E9:E13" si="1">C9-B9</f>
        <v>-4360</v>
      </c>
      <c r="F9" s="136">
        <v>8789</v>
      </c>
      <c r="G9" s="136">
        <v>5822</v>
      </c>
      <c r="H9" s="11">
        <f t="shared" ref="H9:H13" si="2">G9/F9*100</f>
        <v>66.241893275685513</v>
      </c>
      <c r="I9" s="128">
        <f t="shared" ref="I9:I13" si="3">G9-F9</f>
        <v>-2967</v>
      </c>
      <c r="J9" s="19"/>
      <c r="K9" s="166"/>
      <c r="L9" s="193"/>
      <c r="M9" s="193"/>
    </row>
    <row r="10" spans="1:13" s="4" customFormat="1" ht="52.5" customHeight="1" x14ac:dyDescent="0.25">
      <c r="A10" s="13" t="s">
        <v>37</v>
      </c>
      <c r="B10" s="136">
        <v>3998</v>
      </c>
      <c r="C10" s="136">
        <v>2580</v>
      </c>
      <c r="D10" s="11">
        <f t="shared" si="0"/>
        <v>64.532266133066528</v>
      </c>
      <c r="E10" s="128">
        <f t="shared" si="1"/>
        <v>-1418</v>
      </c>
      <c r="F10" s="136">
        <v>2787</v>
      </c>
      <c r="G10" s="136">
        <v>2021</v>
      </c>
      <c r="H10" s="11">
        <f t="shared" si="2"/>
        <v>72.515249372084682</v>
      </c>
      <c r="I10" s="128">
        <f t="shared" si="3"/>
        <v>-766</v>
      </c>
      <c r="J10" s="19"/>
      <c r="K10" s="166"/>
      <c r="L10" s="193"/>
      <c r="M10" s="193"/>
    </row>
    <row r="11" spans="1:13" s="4" customFormat="1" ht="30" customHeight="1" x14ac:dyDescent="0.25">
      <c r="A11" s="14" t="s">
        <v>38</v>
      </c>
      <c r="B11" s="136">
        <v>1735</v>
      </c>
      <c r="C11" s="136">
        <v>1014</v>
      </c>
      <c r="D11" s="11">
        <f t="shared" si="0"/>
        <v>58.443804034582136</v>
      </c>
      <c r="E11" s="128">
        <f t="shared" si="1"/>
        <v>-721</v>
      </c>
      <c r="F11" s="136">
        <v>881</v>
      </c>
      <c r="G11" s="136">
        <v>494</v>
      </c>
      <c r="H11" s="11">
        <f t="shared" si="2"/>
        <v>56.072644721906926</v>
      </c>
      <c r="I11" s="128">
        <f t="shared" si="3"/>
        <v>-387</v>
      </c>
      <c r="J11" s="19"/>
      <c r="K11" s="166"/>
      <c r="L11" s="193"/>
      <c r="M11" s="193"/>
    </row>
    <row r="12" spans="1:13" s="4" customFormat="1" ht="45.75" customHeight="1" x14ac:dyDescent="0.25">
      <c r="A12" s="14" t="s">
        <v>29</v>
      </c>
      <c r="B12" s="136">
        <v>292</v>
      </c>
      <c r="C12" s="136">
        <v>83</v>
      </c>
      <c r="D12" s="11">
        <f t="shared" si="0"/>
        <v>28.424657534246577</v>
      </c>
      <c r="E12" s="128">
        <f t="shared" si="1"/>
        <v>-209</v>
      </c>
      <c r="F12" s="136">
        <v>178</v>
      </c>
      <c r="G12" s="136">
        <v>64</v>
      </c>
      <c r="H12" s="11">
        <f t="shared" si="2"/>
        <v>35.955056179775283</v>
      </c>
      <c r="I12" s="128">
        <f t="shared" si="3"/>
        <v>-114</v>
      </c>
      <c r="J12" s="19"/>
      <c r="K12" s="166"/>
      <c r="L12" s="193"/>
      <c r="M12" s="193"/>
    </row>
    <row r="13" spans="1:13" s="4" customFormat="1" ht="55.5" customHeight="1" x14ac:dyDescent="0.25">
      <c r="A13" s="14" t="s">
        <v>39</v>
      </c>
      <c r="B13" s="136">
        <v>14260</v>
      </c>
      <c r="C13" s="136">
        <v>9932</v>
      </c>
      <c r="D13" s="11">
        <f t="shared" si="0"/>
        <v>69.649368863955118</v>
      </c>
      <c r="E13" s="128">
        <f t="shared" si="1"/>
        <v>-4328</v>
      </c>
      <c r="F13" s="136">
        <v>8284</v>
      </c>
      <c r="G13" s="136">
        <v>5450</v>
      </c>
      <c r="H13" s="11">
        <f t="shared" si="2"/>
        <v>65.789473684210535</v>
      </c>
      <c r="I13" s="128">
        <f t="shared" si="3"/>
        <v>-2834</v>
      </c>
      <c r="J13" s="19"/>
      <c r="K13" s="166"/>
      <c r="L13" s="193"/>
      <c r="M13" s="193"/>
    </row>
    <row r="14" spans="1:13" s="4" customFormat="1" ht="12.75" customHeight="1" x14ac:dyDescent="0.25">
      <c r="A14" s="219" t="s">
        <v>4</v>
      </c>
      <c r="B14" s="220"/>
      <c r="C14" s="220"/>
      <c r="D14" s="220"/>
      <c r="E14" s="220"/>
      <c r="F14" s="220"/>
      <c r="G14" s="220"/>
      <c r="H14" s="220"/>
      <c r="I14" s="220"/>
      <c r="J14" s="19"/>
      <c r="K14" s="166"/>
      <c r="M14" s="193"/>
    </row>
    <row r="15" spans="1:13" s="4" customFormat="1" ht="18" customHeight="1" x14ac:dyDescent="0.25">
      <c r="A15" s="221"/>
      <c r="B15" s="222"/>
      <c r="C15" s="222"/>
      <c r="D15" s="222"/>
      <c r="E15" s="222"/>
      <c r="F15" s="222"/>
      <c r="G15" s="222"/>
      <c r="H15" s="222"/>
      <c r="I15" s="222"/>
      <c r="J15" s="19"/>
      <c r="K15" s="166"/>
      <c r="L15" s="193"/>
      <c r="M15" s="193"/>
    </row>
    <row r="16" spans="1:13" s="4" customFormat="1" ht="20.25" customHeight="1" x14ac:dyDescent="0.25">
      <c r="A16" s="223" t="s">
        <v>0</v>
      </c>
      <c r="B16" s="225" t="s">
        <v>90</v>
      </c>
      <c r="C16" s="225" t="s">
        <v>91</v>
      </c>
      <c r="D16" s="244" t="s">
        <v>1</v>
      </c>
      <c r="E16" s="245"/>
      <c r="F16" s="225" t="s">
        <v>90</v>
      </c>
      <c r="G16" s="225" t="s">
        <v>91</v>
      </c>
      <c r="H16" s="244" t="s">
        <v>1</v>
      </c>
      <c r="I16" s="245"/>
      <c r="J16" s="19"/>
      <c r="K16" s="166"/>
      <c r="L16" s="193"/>
      <c r="M16" s="193"/>
    </row>
    <row r="17" spans="1:13" ht="35.25" customHeight="1" x14ac:dyDescent="0.3">
      <c r="A17" s="224"/>
      <c r="B17" s="225"/>
      <c r="C17" s="225"/>
      <c r="D17" s="18" t="s">
        <v>2</v>
      </c>
      <c r="E17" s="6" t="s">
        <v>42</v>
      </c>
      <c r="F17" s="225"/>
      <c r="G17" s="225"/>
      <c r="H17" s="18" t="s">
        <v>2</v>
      </c>
      <c r="I17" s="6" t="s">
        <v>42</v>
      </c>
      <c r="J17" s="20"/>
      <c r="K17" s="166"/>
      <c r="L17" s="193"/>
      <c r="M17" s="193"/>
    </row>
    <row r="18" spans="1:13" ht="30" customHeight="1" x14ac:dyDescent="0.3">
      <c r="A18" s="10" t="s">
        <v>76</v>
      </c>
      <c r="B18" s="134" t="s">
        <v>75</v>
      </c>
      <c r="C18" s="137">
        <v>6130</v>
      </c>
      <c r="D18" s="134" t="s">
        <v>70</v>
      </c>
      <c r="E18" s="134" t="s">
        <v>70</v>
      </c>
      <c r="F18" s="134" t="s">
        <v>75</v>
      </c>
      <c r="G18" s="138">
        <v>3350</v>
      </c>
      <c r="H18" s="134" t="s">
        <v>70</v>
      </c>
      <c r="I18" s="134" t="s">
        <v>70</v>
      </c>
      <c r="J18" s="20"/>
      <c r="K18" s="166"/>
      <c r="L18" s="193"/>
      <c r="M18" s="193"/>
    </row>
    <row r="19" spans="1:13" ht="30" customHeight="1" x14ac:dyDescent="0.3">
      <c r="A19" s="1" t="s">
        <v>36</v>
      </c>
      <c r="B19" s="137">
        <v>7259</v>
      </c>
      <c r="C19" s="137">
        <v>5450</v>
      </c>
      <c r="D19" s="152">
        <f t="shared" ref="D19:D20" si="4">C19/B19*100</f>
        <v>75.079212012673921</v>
      </c>
      <c r="E19" s="153">
        <f t="shared" ref="E19:E20" si="5">C19-B19</f>
        <v>-1809</v>
      </c>
      <c r="F19" s="137">
        <v>4043</v>
      </c>
      <c r="G19" s="138">
        <v>2808</v>
      </c>
      <c r="H19" s="145">
        <f t="shared" ref="H19:H20" si="6">G19/F19*100</f>
        <v>69.453376205787791</v>
      </c>
      <c r="I19" s="149">
        <f t="shared" ref="I19:I20" si="7">G19-F19</f>
        <v>-1235</v>
      </c>
      <c r="J19" s="20"/>
      <c r="K19" s="166"/>
      <c r="L19" s="193"/>
      <c r="M19" s="193"/>
    </row>
    <row r="20" spans="1:13" ht="30" customHeight="1" x14ac:dyDescent="0.3">
      <c r="A20" s="1" t="s">
        <v>40</v>
      </c>
      <c r="B20" s="137">
        <v>6388</v>
      </c>
      <c r="C20" s="137">
        <v>4859</v>
      </c>
      <c r="D20" s="152">
        <f t="shared" si="4"/>
        <v>76.0644959298685</v>
      </c>
      <c r="E20" s="153">
        <f t="shared" si="5"/>
        <v>-1529</v>
      </c>
      <c r="F20" s="137">
        <v>3608</v>
      </c>
      <c r="G20" s="138">
        <v>2567</v>
      </c>
      <c r="H20" s="145">
        <f t="shared" si="6"/>
        <v>71.147450110864739</v>
      </c>
      <c r="I20" s="149">
        <f t="shared" si="7"/>
        <v>-1041</v>
      </c>
      <c r="J20" s="20"/>
      <c r="K20" s="166"/>
      <c r="L20" s="193"/>
      <c r="M20" s="193"/>
    </row>
    <row r="21" spans="1:13" ht="53.25" customHeight="1" x14ac:dyDescent="0.3">
      <c r="A21" s="218" t="s">
        <v>77</v>
      </c>
      <c r="B21" s="218"/>
      <c r="C21" s="218"/>
      <c r="D21" s="218"/>
      <c r="E21" s="218"/>
      <c r="F21" s="218"/>
      <c r="G21" s="218"/>
      <c r="H21" s="218"/>
      <c r="I21" s="218"/>
      <c r="J21" s="20"/>
      <c r="K21" s="166"/>
      <c r="M21" s="193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topLeftCell="D2" zoomScale="85" zoomScaleNormal="85" zoomScaleSheetLayoutView="85" workbookViewId="0">
      <selection activeCell="H34" sqref="H34"/>
    </sheetView>
  </sheetViews>
  <sheetFormatPr defaultRowHeight="15.75" x14ac:dyDescent="0.25"/>
  <cols>
    <col min="1" max="1" width="24.85546875" style="56" customWidth="1"/>
    <col min="2" max="2" width="15.28515625" style="56" customWidth="1"/>
    <col min="3" max="3" width="10.7109375" style="54" customWidth="1"/>
    <col min="4" max="4" width="10.7109375" style="55" customWidth="1"/>
    <col min="5" max="5" width="10.7109375" style="54" customWidth="1"/>
    <col min="6" max="7" width="10.7109375" style="55" customWidth="1"/>
    <col min="8" max="9" width="10.7109375" style="54" customWidth="1"/>
    <col min="10" max="10" width="10.7109375" style="55" customWidth="1"/>
    <col min="11" max="11" width="10.7109375" style="54" customWidth="1"/>
    <col min="12" max="12" width="8.28515625" style="54" customWidth="1"/>
    <col min="13" max="13" width="8.28515625" style="55" customWidth="1"/>
    <col min="14" max="15" width="8.28515625" style="54" customWidth="1"/>
    <col min="16" max="16" width="8.28515625" style="55" customWidth="1"/>
    <col min="17" max="17" width="8.28515625" style="54" customWidth="1"/>
    <col min="18" max="18" width="16.28515625" style="54" customWidth="1"/>
    <col min="19" max="19" width="8.7109375" style="54" customWidth="1"/>
    <col min="20" max="20" width="8.7109375" style="55" customWidth="1"/>
    <col min="21" max="22" width="8.7109375" style="54" customWidth="1"/>
    <col min="23" max="23" width="8.7109375" style="55" customWidth="1"/>
    <col min="24" max="24" width="8.710937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8.425781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8.425781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8.425781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8.425781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8.425781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8.425781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8.425781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8.425781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8.425781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8.425781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8.425781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8.425781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8.425781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8.425781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8.425781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8.425781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8.425781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8.425781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8.425781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8.425781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8.425781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8.425781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8.425781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8.425781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8.425781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8.425781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8.425781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8.425781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8.425781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8.425781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8.425781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8.425781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8.425781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8.425781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8.425781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8.425781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8.425781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8.425781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8.425781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8.425781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8.425781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8.425781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8.425781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8.425781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8.425781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8.425781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8.425781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8.425781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8.425781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8.425781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8.425781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8.425781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8.425781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8.425781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8.425781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8.425781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8.425781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8.425781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8.425781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8.425781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8.425781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8.425781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8.425781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18" customHeight="1" x14ac:dyDescent="0.3">
      <c r="B1" s="257" t="s">
        <v>99</v>
      </c>
      <c r="C1" s="257"/>
      <c r="D1" s="257"/>
      <c r="E1" s="257"/>
      <c r="F1" s="257"/>
      <c r="G1" s="257"/>
      <c r="H1" s="257"/>
      <c r="I1" s="257"/>
      <c r="J1" s="257"/>
      <c r="K1" s="257"/>
      <c r="L1" s="102"/>
      <c r="M1" s="102"/>
      <c r="N1" s="102"/>
      <c r="O1" s="102"/>
    </row>
    <row r="2" spans="1:24" s="47" customFormat="1" ht="40.5" customHeight="1" x14ac:dyDescent="0.3">
      <c r="A2" s="102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102"/>
      <c r="M2" s="102"/>
      <c r="N2" s="102"/>
      <c r="O2" s="102"/>
      <c r="P2" s="60"/>
      <c r="Q2" s="43"/>
      <c r="R2" s="43"/>
      <c r="S2" s="44"/>
      <c r="T2" s="59"/>
      <c r="U2" s="44"/>
      <c r="W2" s="48"/>
      <c r="X2" s="120" t="s">
        <v>22</v>
      </c>
    </row>
    <row r="3" spans="1:24" s="47" customFormat="1" ht="11.45" customHeight="1" x14ac:dyDescent="0.25">
      <c r="C3" s="61"/>
      <c r="D3" s="62"/>
      <c r="E3" s="61"/>
      <c r="F3" s="62"/>
      <c r="G3" s="62"/>
      <c r="H3" s="61"/>
      <c r="I3" s="61"/>
      <c r="K3" s="49" t="s">
        <v>7</v>
      </c>
      <c r="O3" s="61"/>
      <c r="P3" s="62"/>
      <c r="Q3" s="61"/>
      <c r="R3" s="61"/>
      <c r="S3" s="61"/>
      <c r="T3" s="91"/>
      <c r="U3" s="92"/>
      <c r="V3" s="92"/>
      <c r="W3" s="92"/>
      <c r="X3" s="49" t="s">
        <v>7</v>
      </c>
    </row>
    <row r="4" spans="1:24" s="63" customFormat="1" ht="65.25" customHeight="1" x14ac:dyDescent="0.2">
      <c r="A4" s="254"/>
      <c r="B4" s="164" t="s">
        <v>72</v>
      </c>
      <c r="C4" s="247" t="s">
        <v>20</v>
      </c>
      <c r="D4" s="247"/>
      <c r="E4" s="247"/>
      <c r="F4" s="247" t="s">
        <v>31</v>
      </c>
      <c r="G4" s="247"/>
      <c r="H4" s="247"/>
      <c r="I4" s="247" t="s">
        <v>15</v>
      </c>
      <c r="J4" s="247"/>
      <c r="K4" s="247"/>
      <c r="L4" s="247" t="s">
        <v>21</v>
      </c>
      <c r="M4" s="247"/>
      <c r="N4" s="247"/>
      <c r="O4" s="247" t="s">
        <v>10</v>
      </c>
      <c r="P4" s="247"/>
      <c r="Q4" s="247"/>
      <c r="R4" s="172" t="s">
        <v>74</v>
      </c>
      <c r="S4" s="248" t="s">
        <v>17</v>
      </c>
      <c r="T4" s="248"/>
      <c r="U4" s="248"/>
      <c r="V4" s="247" t="s">
        <v>16</v>
      </c>
      <c r="W4" s="247"/>
      <c r="X4" s="247"/>
    </row>
    <row r="5" spans="1:24" s="187" customFormat="1" ht="24.75" customHeight="1" x14ac:dyDescent="0.25">
      <c r="A5" s="254"/>
      <c r="B5" s="179" t="s">
        <v>71</v>
      </c>
      <c r="C5" s="179" t="s">
        <v>66</v>
      </c>
      <c r="D5" s="179" t="s">
        <v>71</v>
      </c>
      <c r="E5" s="189" t="s">
        <v>2</v>
      </c>
      <c r="F5" s="179" t="s">
        <v>66</v>
      </c>
      <c r="G5" s="179" t="s">
        <v>71</v>
      </c>
      <c r="H5" s="189" t="s">
        <v>2</v>
      </c>
      <c r="I5" s="179" t="s">
        <v>66</v>
      </c>
      <c r="J5" s="179" t="s">
        <v>71</v>
      </c>
      <c r="K5" s="189" t="s">
        <v>2</v>
      </c>
      <c r="L5" s="179" t="s">
        <v>66</v>
      </c>
      <c r="M5" s="179" t="s">
        <v>71</v>
      </c>
      <c r="N5" s="189" t="s">
        <v>2</v>
      </c>
      <c r="O5" s="179" t="s">
        <v>66</v>
      </c>
      <c r="P5" s="179" t="s">
        <v>71</v>
      </c>
      <c r="Q5" s="189" t="s">
        <v>2</v>
      </c>
      <c r="R5" s="188" t="s">
        <v>71</v>
      </c>
      <c r="S5" s="179" t="s">
        <v>66</v>
      </c>
      <c r="T5" s="179" t="s">
        <v>71</v>
      </c>
      <c r="U5" s="189" t="s">
        <v>2</v>
      </c>
      <c r="V5" s="179" t="s">
        <v>66</v>
      </c>
      <c r="W5" s="179" t="s">
        <v>71</v>
      </c>
      <c r="X5" s="189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9" customFormat="1" ht="24.6" customHeight="1" x14ac:dyDescent="0.25">
      <c r="A7" s="124" t="s">
        <v>43</v>
      </c>
      <c r="B7" s="139">
        <f>SUM(B8:B24)</f>
        <v>12253</v>
      </c>
      <c r="C7" s="139">
        <f t="shared" ref="C7:D7" si="0">SUM(C8:C24)</f>
        <v>15066</v>
      </c>
      <c r="D7" s="139">
        <f t="shared" si="0"/>
        <v>10706</v>
      </c>
      <c r="E7" s="140">
        <f t="shared" ref="E7:E24" si="1">D7/C7*100</f>
        <v>71.060666401168191</v>
      </c>
      <c r="F7" s="139">
        <f t="shared" ref="F7:G7" si="2">SUM(F8:F24)</f>
        <v>3998</v>
      </c>
      <c r="G7" s="139">
        <f t="shared" si="2"/>
        <v>2580</v>
      </c>
      <c r="H7" s="140">
        <f t="shared" ref="H7:H24" si="3">G7/F7*100</f>
        <v>64.532266133066528</v>
      </c>
      <c r="I7" s="139">
        <f t="shared" ref="I7:J7" si="4">SUM(I8:I24)</f>
        <v>1735</v>
      </c>
      <c r="J7" s="139">
        <f t="shared" si="4"/>
        <v>1014</v>
      </c>
      <c r="K7" s="140">
        <f t="shared" ref="K7:K24" si="5">J7/I7*100</f>
        <v>58.443804034582136</v>
      </c>
      <c r="L7" s="139">
        <f t="shared" ref="L7:M7" si="6">SUM(L8:L24)</f>
        <v>292</v>
      </c>
      <c r="M7" s="139">
        <f t="shared" si="6"/>
        <v>83</v>
      </c>
      <c r="N7" s="140">
        <f t="shared" ref="N7:N24" si="7">M7/L7*100</f>
        <v>28.424657534246577</v>
      </c>
      <c r="O7" s="139">
        <f t="shared" ref="O7:P7" si="8">SUM(O8:O24)</f>
        <v>14260</v>
      </c>
      <c r="P7" s="139">
        <f t="shared" si="8"/>
        <v>9932</v>
      </c>
      <c r="Q7" s="140">
        <f t="shared" ref="Q7:Q24" si="9">P7/O7*100</f>
        <v>69.649368863955118</v>
      </c>
      <c r="R7" s="139">
        <f t="shared" ref="R7" si="10">SUM(R8:R24)</f>
        <v>6130</v>
      </c>
      <c r="S7" s="139">
        <f t="shared" ref="S7:T7" si="11">SUM(S8:S24)</f>
        <v>7259</v>
      </c>
      <c r="T7" s="139">
        <f t="shared" si="11"/>
        <v>5450</v>
      </c>
      <c r="U7" s="140">
        <f t="shared" ref="U7:U24" si="12">T7/S7*100</f>
        <v>75.079212012673921</v>
      </c>
      <c r="V7" s="139">
        <f t="shared" ref="V7:W7" si="13">SUM(V8:V24)</f>
        <v>6388</v>
      </c>
      <c r="W7" s="139">
        <f t="shared" si="13"/>
        <v>4859</v>
      </c>
      <c r="X7" s="140">
        <f t="shared" ref="X7:X24" si="14">W7/V7*100</f>
        <v>76.0644959298685</v>
      </c>
    </row>
    <row r="8" spans="1:24" ht="16.5" customHeight="1" x14ac:dyDescent="0.25">
      <c r="A8" s="125" t="s">
        <v>44</v>
      </c>
      <c r="B8" s="147">
        <v>218</v>
      </c>
      <c r="C8" s="147">
        <v>333</v>
      </c>
      <c r="D8" s="147">
        <v>208</v>
      </c>
      <c r="E8" s="140">
        <f t="shared" si="1"/>
        <v>62.462462462462462</v>
      </c>
      <c r="F8" s="147">
        <v>85</v>
      </c>
      <c r="G8" s="147">
        <v>55</v>
      </c>
      <c r="H8" s="140">
        <f t="shared" si="3"/>
        <v>64.705882352941174</v>
      </c>
      <c r="I8" s="147">
        <v>29</v>
      </c>
      <c r="J8" s="147">
        <v>18</v>
      </c>
      <c r="K8" s="140">
        <f t="shared" si="5"/>
        <v>62.068965517241381</v>
      </c>
      <c r="L8" s="147">
        <v>3</v>
      </c>
      <c r="M8" s="147">
        <v>2</v>
      </c>
      <c r="N8" s="140">
        <f t="shared" si="7"/>
        <v>66.666666666666657</v>
      </c>
      <c r="O8" s="147">
        <v>305</v>
      </c>
      <c r="P8" s="208">
        <v>199</v>
      </c>
      <c r="Q8" s="140">
        <f t="shared" si="9"/>
        <v>65.245901639344268</v>
      </c>
      <c r="R8" s="147">
        <v>106</v>
      </c>
      <c r="S8" s="147">
        <v>158</v>
      </c>
      <c r="T8" s="147">
        <v>103</v>
      </c>
      <c r="U8" s="140">
        <f t="shared" si="12"/>
        <v>65.189873417721529</v>
      </c>
      <c r="V8" s="147">
        <v>144</v>
      </c>
      <c r="W8" s="147">
        <v>76</v>
      </c>
      <c r="X8" s="140">
        <f t="shared" si="14"/>
        <v>52.777777777777779</v>
      </c>
    </row>
    <row r="9" spans="1:24" ht="16.5" customHeight="1" x14ac:dyDescent="0.25">
      <c r="A9" s="125" t="s">
        <v>45</v>
      </c>
      <c r="B9" s="147">
        <v>2989</v>
      </c>
      <c r="C9" s="147">
        <v>3453</v>
      </c>
      <c r="D9" s="147">
        <v>2519</v>
      </c>
      <c r="E9" s="140">
        <f t="shared" si="1"/>
        <v>72.951057051838987</v>
      </c>
      <c r="F9" s="147">
        <v>533</v>
      </c>
      <c r="G9" s="147">
        <v>336</v>
      </c>
      <c r="H9" s="140">
        <f t="shared" si="3"/>
        <v>63.03939962476548</v>
      </c>
      <c r="I9" s="147">
        <v>240</v>
      </c>
      <c r="J9" s="147">
        <v>153</v>
      </c>
      <c r="K9" s="140">
        <f t="shared" si="5"/>
        <v>63.749999999999993</v>
      </c>
      <c r="L9" s="147">
        <v>54</v>
      </c>
      <c r="M9" s="147">
        <v>17</v>
      </c>
      <c r="N9" s="140">
        <f t="shared" si="7"/>
        <v>31.481481481481481</v>
      </c>
      <c r="O9" s="147">
        <v>3170</v>
      </c>
      <c r="P9" s="208">
        <v>2162</v>
      </c>
      <c r="Q9" s="140">
        <f t="shared" si="9"/>
        <v>68.201892744479494</v>
      </c>
      <c r="R9" s="147">
        <v>1650</v>
      </c>
      <c r="S9" s="147">
        <v>1931</v>
      </c>
      <c r="T9" s="147">
        <v>1367</v>
      </c>
      <c r="U9" s="140">
        <f t="shared" si="12"/>
        <v>70.792335577421028</v>
      </c>
      <c r="V9" s="147">
        <v>1599</v>
      </c>
      <c r="W9" s="147">
        <v>1182</v>
      </c>
      <c r="X9" s="140">
        <f t="shared" si="14"/>
        <v>73.92120075046904</v>
      </c>
    </row>
    <row r="10" spans="1:24" ht="16.5" customHeight="1" x14ac:dyDescent="0.25">
      <c r="A10" s="125" t="s">
        <v>46</v>
      </c>
      <c r="B10" s="147">
        <v>341</v>
      </c>
      <c r="C10" s="147">
        <v>331</v>
      </c>
      <c r="D10" s="147">
        <v>295</v>
      </c>
      <c r="E10" s="140">
        <f t="shared" si="1"/>
        <v>89.123867069486408</v>
      </c>
      <c r="F10" s="147">
        <v>92</v>
      </c>
      <c r="G10" s="147">
        <v>74</v>
      </c>
      <c r="H10" s="140">
        <f t="shared" si="3"/>
        <v>80.434782608695656</v>
      </c>
      <c r="I10" s="147">
        <v>50</v>
      </c>
      <c r="J10" s="147">
        <v>46</v>
      </c>
      <c r="K10" s="140">
        <f t="shared" si="5"/>
        <v>92</v>
      </c>
      <c r="L10" s="147">
        <v>9</v>
      </c>
      <c r="M10" s="147">
        <v>0</v>
      </c>
      <c r="N10" s="140">
        <f t="shared" si="7"/>
        <v>0</v>
      </c>
      <c r="O10" s="147">
        <v>297</v>
      </c>
      <c r="P10" s="208">
        <v>270</v>
      </c>
      <c r="Q10" s="140">
        <f t="shared" si="9"/>
        <v>90.909090909090907</v>
      </c>
      <c r="R10" s="147">
        <v>192</v>
      </c>
      <c r="S10" s="147">
        <v>154</v>
      </c>
      <c r="T10" s="147">
        <v>176</v>
      </c>
      <c r="U10" s="140">
        <f t="shared" si="12"/>
        <v>114.28571428571428</v>
      </c>
      <c r="V10" s="147">
        <v>135</v>
      </c>
      <c r="W10" s="147">
        <v>156</v>
      </c>
      <c r="X10" s="140">
        <f t="shared" si="14"/>
        <v>115.55555555555554</v>
      </c>
    </row>
    <row r="11" spans="1:24" ht="16.5" customHeight="1" x14ac:dyDescent="0.25">
      <c r="A11" s="125" t="s">
        <v>47</v>
      </c>
      <c r="B11" s="147">
        <v>730</v>
      </c>
      <c r="C11" s="147">
        <v>951</v>
      </c>
      <c r="D11" s="147">
        <v>623</v>
      </c>
      <c r="E11" s="140">
        <f t="shared" si="1"/>
        <v>65.509989484752893</v>
      </c>
      <c r="F11" s="147">
        <v>226</v>
      </c>
      <c r="G11" s="147">
        <v>135</v>
      </c>
      <c r="H11" s="140">
        <f t="shared" si="3"/>
        <v>59.734513274336287</v>
      </c>
      <c r="I11" s="147">
        <v>93</v>
      </c>
      <c r="J11" s="147">
        <v>66</v>
      </c>
      <c r="K11" s="140">
        <f t="shared" si="5"/>
        <v>70.967741935483872</v>
      </c>
      <c r="L11" s="147">
        <v>13</v>
      </c>
      <c r="M11" s="147">
        <v>0</v>
      </c>
      <c r="N11" s="140">
        <f t="shared" si="7"/>
        <v>0</v>
      </c>
      <c r="O11" s="147">
        <v>897</v>
      </c>
      <c r="P11" s="208">
        <v>591</v>
      </c>
      <c r="Q11" s="140">
        <f t="shared" si="9"/>
        <v>65.886287625418063</v>
      </c>
      <c r="R11" s="147">
        <v>336</v>
      </c>
      <c r="S11" s="147">
        <v>443</v>
      </c>
      <c r="T11" s="147">
        <v>288</v>
      </c>
      <c r="U11" s="140">
        <f t="shared" si="12"/>
        <v>65.011286681715575</v>
      </c>
      <c r="V11" s="147">
        <v>430</v>
      </c>
      <c r="W11" s="147">
        <v>276</v>
      </c>
      <c r="X11" s="140">
        <f t="shared" si="14"/>
        <v>64.186046511627907</v>
      </c>
    </row>
    <row r="12" spans="1:24" ht="16.5" customHeight="1" x14ac:dyDescent="0.25">
      <c r="A12" s="125" t="s">
        <v>48</v>
      </c>
      <c r="B12" s="147">
        <v>462</v>
      </c>
      <c r="C12" s="147">
        <v>491</v>
      </c>
      <c r="D12" s="147">
        <v>405</v>
      </c>
      <c r="E12" s="140">
        <f t="shared" si="1"/>
        <v>82.484725050916495</v>
      </c>
      <c r="F12" s="147">
        <v>144</v>
      </c>
      <c r="G12" s="147">
        <v>121</v>
      </c>
      <c r="H12" s="140">
        <f t="shared" si="3"/>
        <v>84.027777777777786</v>
      </c>
      <c r="I12" s="147">
        <v>50</v>
      </c>
      <c r="J12" s="147">
        <v>60</v>
      </c>
      <c r="K12" s="140">
        <f t="shared" si="5"/>
        <v>120</v>
      </c>
      <c r="L12" s="147">
        <v>0</v>
      </c>
      <c r="M12" s="147">
        <v>0</v>
      </c>
      <c r="N12" s="140" t="s">
        <v>70</v>
      </c>
      <c r="O12" s="147">
        <v>476</v>
      </c>
      <c r="P12" s="208">
        <v>363</v>
      </c>
      <c r="Q12" s="140">
        <f t="shared" si="9"/>
        <v>76.260504201680675</v>
      </c>
      <c r="R12" s="147">
        <v>242</v>
      </c>
      <c r="S12" s="147">
        <v>257</v>
      </c>
      <c r="T12" s="147">
        <v>235</v>
      </c>
      <c r="U12" s="140">
        <f t="shared" si="12"/>
        <v>91.439688715953309</v>
      </c>
      <c r="V12" s="147">
        <v>246</v>
      </c>
      <c r="W12" s="147">
        <v>224</v>
      </c>
      <c r="X12" s="140">
        <f t="shared" si="14"/>
        <v>91.056910569105682</v>
      </c>
    </row>
    <row r="13" spans="1:24" ht="16.5" customHeight="1" x14ac:dyDescent="0.25">
      <c r="A13" s="125" t="s">
        <v>49</v>
      </c>
      <c r="B13" s="147">
        <v>394</v>
      </c>
      <c r="C13" s="147">
        <v>583</v>
      </c>
      <c r="D13" s="147">
        <v>361</v>
      </c>
      <c r="E13" s="140">
        <f t="shared" si="1"/>
        <v>61.921097770154375</v>
      </c>
      <c r="F13" s="147">
        <v>123</v>
      </c>
      <c r="G13" s="147">
        <v>69</v>
      </c>
      <c r="H13" s="140">
        <f t="shared" si="3"/>
        <v>56.09756097560976</v>
      </c>
      <c r="I13" s="147">
        <v>43</v>
      </c>
      <c r="J13" s="147">
        <v>13</v>
      </c>
      <c r="K13" s="140">
        <f t="shared" si="5"/>
        <v>30.232558139534881</v>
      </c>
      <c r="L13" s="147">
        <v>4</v>
      </c>
      <c r="M13" s="147">
        <v>0</v>
      </c>
      <c r="N13" s="140">
        <f t="shared" si="7"/>
        <v>0</v>
      </c>
      <c r="O13" s="147">
        <v>549</v>
      </c>
      <c r="P13" s="208">
        <v>336</v>
      </c>
      <c r="Q13" s="140">
        <f t="shared" si="9"/>
        <v>61.202185792349731</v>
      </c>
      <c r="R13" s="147">
        <v>197</v>
      </c>
      <c r="S13" s="147">
        <v>302</v>
      </c>
      <c r="T13" s="147">
        <v>187</v>
      </c>
      <c r="U13" s="140">
        <f t="shared" si="12"/>
        <v>61.920529801324506</v>
      </c>
      <c r="V13" s="147">
        <v>278</v>
      </c>
      <c r="W13" s="147">
        <v>183</v>
      </c>
      <c r="X13" s="140">
        <f t="shared" si="14"/>
        <v>65.827338129496411</v>
      </c>
    </row>
    <row r="14" spans="1:24" ht="16.5" customHeight="1" x14ac:dyDescent="0.25">
      <c r="A14" s="125" t="s">
        <v>50</v>
      </c>
      <c r="B14" s="147">
        <v>556</v>
      </c>
      <c r="C14" s="147">
        <v>712</v>
      </c>
      <c r="D14" s="147">
        <v>500</v>
      </c>
      <c r="E14" s="140">
        <f t="shared" si="1"/>
        <v>70.224719101123597</v>
      </c>
      <c r="F14" s="147">
        <v>178</v>
      </c>
      <c r="G14" s="147">
        <v>116</v>
      </c>
      <c r="H14" s="140">
        <f t="shared" si="3"/>
        <v>65.168539325842701</v>
      </c>
      <c r="I14" s="147">
        <v>61</v>
      </c>
      <c r="J14" s="147">
        <v>25</v>
      </c>
      <c r="K14" s="140">
        <f t="shared" si="5"/>
        <v>40.983606557377051</v>
      </c>
      <c r="L14" s="147">
        <v>1</v>
      </c>
      <c r="M14" s="147">
        <v>0</v>
      </c>
      <c r="N14" s="140">
        <f t="shared" si="7"/>
        <v>0</v>
      </c>
      <c r="O14" s="147">
        <v>680</v>
      </c>
      <c r="P14" s="208">
        <v>470</v>
      </c>
      <c r="Q14" s="140">
        <f t="shared" si="9"/>
        <v>69.117647058823522</v>
      </c>
      <c r="R14" s="147">
        <v>225</v>
      </c>
      <c r="S14" s="147">
        <v>405</v>
      </c>
      <c r="T14" s="147">
        <v>203</v>
      </c>
      <c r="U14" s="140">
        <f t="shared" si="12"/>
        <v>50.123456790123456</v>
      </c>
      <c r="V14" s="147">
        <v>360</v>
      </c>
      <c r="W14" s="147">
        <v>182</v>
      </c>
      <c r="X14" s="140">
        <f t="shared" si="14"/>
        <v>50.555555555555557</v>
      </c>
    </row>
    <row r="15" spans="1:24" ht="16.5" customHeight="1" x14ac:dyDescent="0.25">
      <c r="A15" s="125" t="s">
        <v>51</v>
      </c>
      <c r="B15" s="147">
        <v>819</v>
      </c>
      <c r="C15" s="147">
        <v>976</v>
      </c>
      <c r="D15" s="147">
        <v>739</v>
      </c>
      <c r="E15" s="140">
        <f t="shared" si="1"/>
        <v>75.717213114754102</v>
      </c>
      <c r="F15" s="147">
        <v>441</v>
      </c>
      <c r="G15" s="147">
        <v>308</v>
      </c>
      <c r="H15" s="140">
        <f t="shared" si="3"/>
        <v>69.841269841269835</v>
      </c>
      <c r="I15" s="147">
        <v>144</v>
      </c>
      <c r="J15" s="147">
        <v>131</v>
      </c>
      <c r="K15" s="140">
        <f t="shared" si="5"/>
        <v>90.972222222222214</v>
      </c>
      <c r="L15" s="147">
        <v>94</v>
      </c>
      <c r="M15" s="147">
        <v>17</v>
      </c>
      <c r="N15" s="140">
        <f t="shared" si="7"/>
        <v>18.085106382978726</v>
      </c>
      <c r="O15" s="147">
        <v>929</v>
      </c>
      <c r="P15" s="208">
        <v>702</v>
      </c>
      <c r="Q15" s="140">
        <f t="shared" si="9"/>
        <v>75.565123789020447</v>
      </c>
      <c r="R15" s="147">
        <v>381</v>
      </c>
      <c r="S15" s="147">
        <v>363</v>
      </c>
      <c r="T15" s="147">
        <v>336</v>
      </c>
      <c r="U15" s="140">
        <f t="shared" si="12"/>
        <v>92.561983471074385</v>
      </c>
      <c r="V15" s="147">
        <v>315</v>
      </c>
      <c r="W15" s="147">
        <v>302</v>
      </c>
      <c r="X15" s="140">
        <f t="shared" si="14"/>
        <v>95.873015873015873</v>
      </c>
    </row>
    <row r="16" spans="1:24" ht="16.5" customHeight="1" x14ac:dyDescent="0.25">
      <c r="A16" s="125" t="s">
        <v>52</v>
      </c>
      <c r="B16" s="147">
        <v>768</v>
      </c>
      <c r="C16" s="147">
        <v>1043</v>
      </c>
      <c r="D16" s="147">
        <v>693</v>
      </c>
      <c r="E16" s="140">
        <f t="shared" si="1"/>
        <v>66.442953020134226</v>
      </c>
      <c r="F16" s="147">
        <v>331</v>
      </c>
      <c r="G16" s="147">
        <v>197</v>
      </c>
      <c r="H16" s="140">
        <f t="shared" si="3"/>
        <v>59.516616314199396</v>
      </c>
      <c r="I16" s="147">
        <v>141</v>
      </c>
      <c r="J16" s="147">
        <v>78</v>
      </c>
      <c r="K16" s="140">
        <f t="shared" si="5"/>
        <v>55.319148936170215</v>
      </c>
      <c r="L16" s="147">
        <v>23</v>
      </c>
      <c r="M16" s="147">
        <v>0</v>
      </c>
      <c r="N16" s="140">
        <f t="shared" si="7"/>
        <v>0</v>
      </c>
      <c r="O16" s="147">
        <v>977</v>
      </c>
      <c r="P16" s="208">
        <v>664</v>
      </c>
      <c r="Q16" s="140">
        <f t="shared" si="9"/>
        <v>67.963152507676554</v>
      </c>
      <c r="R16" s="147">
        <v>392</v>
      </c>
      <c r="S16" s="147">
        <v>422</v>
      </c>
      <c r="T16" s="147">
        <v>362</v>
      </c>
      <c r="U16" s="140">
        <f t="shared" si="12"/>
        <v>85.781990521327018</v>
      </c>
      <c r="V16" s="147">
        <v>387</v>
      </c>
      <c r="W16" s="147">
        <v>336</v>
      </c>
      <c r="X16" s="140">
        <f t="shared" si="14"/>
        <v>86.821705426356587</v>
      </c>
    </row>
    <row r="17" spans="1:24" ht="16.5" customHeight="1" x14ac:dyDescent="0.25">
      <c r="A17" s="125" t="s">
        <v>53</v>
      </c>
      <c r="B17" s="147">
        <v>855</v>
      </c>
      <c r="C17" s="147">
        <v>879</v>
      </c>
      <c r="D17" s="147">
        <v>686</v>
      </c>
      <c r="E17" s="140">
        <f t="shared" si="1"/>
        <v>78.043230944254844</v>
      </c>
      <c r="F17" s="147">
        <v>276</v>
      </c>
      <c r="G17" s="147">
        <v>227</v>
      </c>
      <c r="H17" s="140">
        <f t="shared" si="3"/>
        <v>82.246376811594203</v>
      </c>
      <c r="I17" s="147">
        <v>132</v>
      </c>
      <c r="J17" s="147">
        <v>76</v>
      </c>
      <c r="K17" s="140">
        <f t="shared" si="5"/>
        <v>57.575757575757578</v>
      </c>
      <c r="L17" s="147">
        <v>4</v>
      </c>
      <c r="M17" s="147">
        <v>5</v>
      </c>
      <c r="N17" s="140">
        <f t="shared" si="7"/>
        <v>125</v>
      </c>
      <c r="O17" s="147">
        <v>855</v>
      </c>
      <c r="P17" s="208">
        <v>657</v>
      </c>
      <c r="Q17" s="140">
        <f t="shared" si="9"/>
        <v>76.84210526315789</v>
      </c>
      <c r="R17" s="147">
        <v>444</v>
      </c>
      <c r="S17" s="147">
        <v>422</v>
      </c>
      <c r="T17" s="147">
        <v>361</v>
      </c>
      <c r="U17" s="140">
        <f t="shared" si="12"/>
        <v>85.545023696682463</v>
      </c>
      <c r="V17" s="147">
        <v>355</v>
      </c>
      <c r="W17" s="147">
        <v>307</v>
      </c>
      <c r="X17" s="140">
        <f t="shared" si="14"/>
        <v>86.478873239436609</v>
      </c>
    </row>
    <row r="18" spans="1:24" ht="16.5" customHeight="1" x14ac:dyDescent="0.25">
      <c r="A18" s="125" t="s">
        <v>54</v>
      </c>
      <c r="B18" s="147">
        <v>312</v>
      </c>
      <c r="C18" s="147">
        <v>414</v>
      </c>
      <c r="D18" s="147">
        <v>255</v>
      </c>
      <c r="E18" s="140">
        <f t="shared" si="1"/>
        <v>61.594202898550719</v>
      </c>
      <c r="F18" s="147">
        <v>130</v>
      </c>
      <c r="G18" s="147">
        <v>72</v>
      </c>
      <c r="H18" s="140">
        <f t="shared" si="3"/>
        <v>55.384615384615387</v>
      </c>
      <c r="I18" s="147">
        <v>30</v>
      </c>
      <c r="J18" s="147">
        <v>13</v>
      </c>
      <c r="K18" s="140">
        <f t="shared" si="5"/>
        <v>43.333333333333336</v>
      </c>
      <c r="L18" s="147">
        <v>21</v>
      </c>
      <c r="M18" s="147">
        <v>7</v>
      </c>
      <c r="N18" s="140">
        <f t="shared" si="7"/>
        <v>33.333333333333329</v>
      </c>
      <c r="O18" s="147">
        <v>403</v>
      </c>
      <c r="P18" s="208">
        <v>243</v>
      </c>
      <c r="Q18" s="140">
        <f t="shared" si="9"/>
        <v>60.297766749379655</v>
      </c>
      <c r="R18" s="147">
        <v>152</v>
      </c>
      <c r="S18" s="147">
        <v>170</v>
      </c>
      <c r="T18" s="147">
        <v>129</v>
      </c>
      <c r="U18" s="140">
        <f t="shared" si="12"/>
        <v>75.882352941176464</v>
      </c>
      <c r="V18" s="147">
        <v>133</v>
      </c>
      <c r="W18" s="147">
        <v>119</v>
      </c>
      <c r="X18" s="140">
        <f t="shared" si="14"/>
        <v>89.473684210526315</v>
      </c>
    </row>
    <row r="19" spans="1:24" ht="16.5" customHeight="1" x14ac:dyDescent="0.25">
      <c r="A19" s="125" t="s">
        <v>55</v>
      </c>
      <c r="B19" s="147">
        <v>621</v>
      </c>
      <c r="C19" s="147">
        <v>770</v>
      </c>
      <c r="D19" s="147">
        <v>525</v>
      </c>
      <c r="E19" s="140">
        <f t="shared" si="1"/>
        <v>68.181818181818173</v>
      </c>
      <c r="F19" s="147">
        <v>325</v>
      </c>
      <c r="G19" s="147">
        <v>198</v>
      </c>
      <c r="H19" s="140">
        <f t="shared" si="3"/>
        <v>60.923076923076927</v>
      </c>
      <c r="I19" s="147">
        <v>129</v>
      </c>
      <c r="J19" s="147">
        <v>70</v>
      </c>
      <c r="K19" s="140">
        <f t="shared" si="5"/>
        <v>54.263565891472865</v>
      </c>
      <c r="L19" s="147">
        <v>16</v>
      </c>
      <c r="M19" s="147">
        <v>18</v>
      </c>
      <c r="N19" s="140">
        <f t="shared" si="7"/>
        <v>112.5</v>
      </c>
      <c r="O19" s="147">
        <v>765</v>
      </c>
      <c r="P19" s="208">
        <v>505</v>
      </c>
      <c r="Q19" s="140">
        <f t="shared" si="9"/>
        <v>66.013071895424829</v>
      </c>
      <c r="R19" s="147">
        <v>306</v>
      </c>
      <c r="S19" s="147">
        <v>296</v>
      </c>
      <c r="T19" s="147">
        <v>272</v>
      </c>
      <c r="U19" s="140">
        <f t="shared" si="12"/>
        <v>91.891891891891902</v>
      </c>
      <c r="V19" s="147">
        <v>271</v>
      </c>
      <c r="W19" s="147">
        <v>239</v>
      </c>
      <c r="X19" s="140">
        <f t="shared" si="14"/>
        <v>88.191881918819192</v>
      </c>
    </row>
    <row r="20" spans="1:24" ht="16.5" customHeight="1" x14ac:dyDescent="0.25">
      <c r="A20" s="125" t="s">
        <v>56</v>
      </c>
      <c r="B20" s="147">
        <v>342</v>
      </c>
      <c r="C20" s="147">
        <v>429</v>
      </c>
      <c r="D20" s="147">
        <v>314</v>
      </c>
      <c r="E20" s="140">
        <f t="shared" si="1"/>
        <v>73.193473193473196</v>
      </c>
      <c r="F20" s="147">
        <v>127</v>
      </c>
      <c r="G20" s="147">
        <v>80</v>
      </c>
      <c r="H20" s="140">
        <f t="shared" si="3"/>
        <v>62.99212598425197</v>
      </c>
      <c r="I20" s="147">
        <v>36</v>
      </c>
      <c r="J20" s="147">
        <v>28</v>
      </c>
      <c r="K20" s="140">
        <f t="shared" si="5"/>
        <v>77.777777777777786</v>
      </c>
      <c r="L20" s="147">
        <v>2</v>
      </c>
      <c r="M20" s="147">
        <v>0</v>
      </c>
      <c r="N20" s="140">
        <f t="shared" si="7"/>
        <v>0</v>
      </c>
      <c r="O20" s="147">
        <v>413</v>
      </c>
      <c r="P20" s="208">
        <v>302</v>
      </c>
      <c r="Q20" s="140">
        <f t="shared" si="9"/>
        <v>73.123486682808718</v>
      </c>
      <c r="R20" s="147">
        <v>171</v>
      </c>
      <c r="S20" s="147">
        <v>223</v>
      </c>
      <c r="T20" s="147">
        <v>168</v>
      </c>
      <c r="U20" s="140">
        <f t="shared" si="12"/>
        <v>75.336322869955154</v>
      </c>
      <c r="V20" s="147">
        <v>178</v>
      </c>
      <c r="W20" s="147">
        <v>147</v>
      </c>
      <c r="X20" s="140">
        <f t="shared" si="14"/>
        <v>82.584269662921344</v>
      </c>
    </row>
    <row r="21" spans="1:24" ht="16.5" customHeight="1" x14ac:dyDescent="0.25">
      <c r="A21" s="125" t="s">
        <v>57</v>
      </c>
      <c r="B21" s="147">
        <v>306</v>
      </c>
      <c r="C21" s="147">
        <v>520</v>
      </c>
      <c r="D21" s="147">
        <v>290</v>
      </c>
      <c r="E21" s="140">
        <f t="shared" si="1"/>
        <v>55.769230769230774</v>
      </c>
      <c r="F21" s="147">
        <v>118</v>
      </c>
      <c r="G21" s="147">
        <v>69</v>
      </c>
      <c r="H21" s="140">
        <f t="shared" si="3"/>
        <v>58.474576271186443</v>
      </c>
      <c r="I21" s="147">
        <v>52</v>
      </c>
      <c r="J21" s="147">
        <v>34</v>
      </c>
      <c r="K21" s="140">
        <f t="shared" si="5"/>
        <v>65.384615384615387</v>
      </c>
      <c r="L21" s="147">
        <v>2</v>
      </c>
      <c r="M21" s="147">
        <v>0</v>
      </c>
      <c r="N21" s="140">
        <f t="shared" si="7"/>
        <v>0</v>
      </c>
      <c r="O21" s="147">
        <v>513</v>
      </c>
      <c r="P21" s="208">
        <v>277</v>
      </c>
      <c r="Q21" s="140">
        <f t="shared" si="9"/>
        <v>53.996101364522417</v>
      </c>
      <c r="R21" s="147">
        <v>154</v>
      </c>
      <c r="S21" s="147">
        <v>244</v>
      </c>
      <c r="T21" s="147">
        <v>151</v>
      </c>
      <c r="U21" s="140">
        <f t="shared" si="12"/>
        <v>61.885245901639344</v>
      </c>
      <c r="V21" s="147">
        <v>226</v>
      </c>
      <c r="W21" s="147">
        <v>134</v>
      </c>
      <c r="X21" s="140">
        <f t="shared" si="14"/>
        <v>59.292035398230091</v>
      </c>
    </row>
    <row r="22" spans="1:24" ht="16.5" customHeight="1" x14ac:dyDescent="0.25">
      <c r="A22" s="125" t="s">
        <v>58</v>
      </c>
      <c r="B22" s="147">
        <v>291</v>
      </c>
      <c r="C22" s="147">
        <v>441</v>
      </c>
      <c r="D22" s="147">
        <v>276</v>
      </c>
      <c r="E22" s="140">
        <f t="shared" si="1"/>
        <v>62.585034013605444</v>
      </c>
      <c r="F22" s="147">
        <v>109</v>
      </c>
      <c r="G22" s="147">
        <v>40</v>
      </c>
      <c r="H22" s="140">
        <f t="shared" si="3"/>
        <v>36.697247706422019</v>
      </c>
      <c r="I22" s="147">
        <v>96</v>
      </c>
      <c r="J22" s="147">
        <v>13</v>
      </c>
      <c r="K22" s="140">
        <f t="shared" si="5"/>
        <v>13.541666666666666</v>
      </c>
      <c r="L22" s="147">
        <v>3</v>
      </c>
      <c r="M22" s="147">
        <v>0</v>
      </c>
      <c r="N22" s="140">
        <f t="shared" si="7"/>
        <v>0</v>
      </c>
      <c r="O22" s="147">
        <v>405</v>
      </c>
      <c r="P22" s="208">
        <v>259</v>
      </c>
      <c r="Q22" s="140">
        <f t="shared" si="9"/>
        <v>63.950617283950621</v>
      </c>
      <c r="R22" s="147">
        <v>154</v>
      </c>
      <c r="S22" s="147">
        <v>214</v>
      </c>
      <c r="T22" s="147">
        <v>154</v>
      </c>
      <c r="U22" s="140">
        <f t="shared" si="12"/>
        <v>71.962616822429908</v>
      </c>
      <c r="V22" s="147">
        <v>206</v>
      </c>
      <c r="W22" s="147">
        <v>144</v>
      </c>
      <c r="X22" s="140">
        <f t="shared" si="14"/>
        <v>69.902912621359221</v>
      </c>
    </row>
    <row r="23" spans="1:24" ht="16.5" customHeight="1" x14ac:dyDescent="0.25">
      <c r="A23" s="125" t="s">
        <v>59</v>
      </c>
      <c r="B23" s="147">
        <v>1151</v>
      </c>
      <c r="C23" s="147">
        <v>1349</v>
      </c>
      <c r="D23" s="147">
        <v>1010</v>
      </c>
      <c r="E23" s="140">
        <f t="shared" si="1"/>
        <v>74.870274277242402</v>
      </c>
      <c r="F23" s="147">
        <v>325</v>
      </c>
      <c r="G23" s="147">
        <v>257</v>
      </c>
      <c r="H23" s="140">
        <f t="shared" si="3"/>
        <v>79.07692307692308</v>
      </c>
      <c r="I23" s="147">
        <v>173</v>
      </c>
      <c r="J23" s="147">
        <v>104</v>
      </c>
      <c r="K23" s="140">
        <f t="shared" si="5"/>
        <v>60.115606936416185</v>
      </c>
      <c r="L23" s="147">
        <v>15</v>
      </c>
      <c r="M23" s="147">
        <v>17</v>
      </c>
      <c r="N23" s="140">
        <f t="shared" si="7"/>
        <v>113.33333333333333</v>
      </c>
      <c r="O23" s="147">
        <v>1255</v>
      </c>
      <c r="P23" s="208">
        <v>942</v>
      </c>
      <c r="Q23" s="140">
        <f t="shared" si="9"/>
        <v>75.059760956175296</v>
      </c>
      <c r="R23" s="147">
        <v>538</v>
      </c>
      <c r="S23" s="147">
        <v>635</v>
      </c>
      <c r="T23" s="147">
        <v>477</v>
      </c>
      <c r="U23" s="140">
        <f t="shared" si="12"/>
        <v>75.118110236220474</v>
      </c>
      <c r="V23" s="147">
        <v>549</v>
      </c>
      <c r="W23" s="147">
        <v>424</v>
      </c>
      <c r="X23" s="140">
        <f t="shared" si="14"/>
        <v>77.231329690346087</v>
      </c>
    </row>
    <row r="24" spans="1:24" ht="16.5" customHeight="1" x14ac:dyDescent="0.25">
      <c r="A24" s="125" t="s">
        <v>60</v>
      </c>
      <c r="B24" s="147">
        <v>1098</v>
      </c>
      <c r="C24" s="147">
        <v>1391</v>
      </c>
      <c r="D24" s="147">
        <v>1007</v>
      </c>
      <c r="E24" s="140">
        <f t="shared" si="1"/>
        <v>72.393961179007903</v>
      </c>
      <c r="F24" s="147">
        <v>435</v>
      </c>
      <c r="G24" s="147">
        <v>226</v>
      </c>
      <c r="H24" s="140">
        <f t="shared" si="3"/>
        <v>51.954022988505741</v>
      </c>
      <c r="I24" s="147">
        <v>236</v>
      </c>
      <c r="J24" s="147">
        <v>86</v>
      </c>
      <c r="K24" s="140">
        <f t="shared" si="5"/>
        <v>36.440677966101696</v>
      </c>
      <c r="L24" s="147">
        <v>28</v>
      </c>
      <c r="M24" s="147">
        <v>0</v>
      </c>
      <c r="N24" s="140">
        <f t="shared" si="7"/>
        <v>0</v>
      </c>
      <c r="O24" s="147">
        <v>1371</v>
      </c>
      <c r="P24" s="210">
        <v>990</v>
      </c>
      <c r="Q24" s="140">
        <f t="shared" si="9"/>
        <v>72.21006564551422</v>
      </c>
      <c r="R24" s="147">
        <v>490</v>
      </c>
      <c r="S24" s="147">
        <v>620</v>
      </c>
      <c r="T24" s="147">
        <v>481</v>
      </c>
      <c r="U24" s="140">
        <f t="shared" si="12"/>
        <v>77.58064516129032</v>
      </c>
      <c r="V24" s="147">
        <v>576</v>
      </c>
      <c r="W24" s="147">
        <v>428</v>
      </c>
      <c r="X24" s="140">
        <f t="shared" si="14"/>
        <v>74.305555555555557</v>
      </c>
    </row>
    <row r="25" spans="1:24" ht="39" customHeight="1" x14ac:dyDescent="0.25">
      <c r="B25" s="231" t="s">
        <v>77</v>
      </c>
      <c r="C25" s="231"/>
      <c r="D25" s="231"/>
      <c r="E25" s="231"/>
      <c r="F25" s="231"/>
      <c r="G25" s="231"/>
      <c r="H25" s="231"/>
      <c r="I25" s="231"/>
      <c r="J25" s="231"/>
      <c r="K25" s="231"/>
      <c r="L25" s="167"/>
      <c r="M25" s="167"/>
      <c r="N25" s="167"/>
      <c r="O25" s="167"/>
      <c r="P25" s="65"/>
      <c r="Q25" s="66"/>
      <c r="R25" s="66"/>
    </row>
  </sheetData>
  <mergeCells count="10">
    <mergeCell ref="A4:A5"/>
    <mergeCell ref="B25:K25"/>
    <mergeCell ref="B1:K2"/>
    <mergeCell ref="O4:Q4"/>
    <mergeCell ref="S4:U4"/>
    <mergeCell ref="V4:X4"/>
    <mergeCell ref="L4:N4"/>
    <mergeCell ref="C4:E4"/>
    <mergeCell ref="F4:H4"/>
    <mergeCell ref="I4:K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topLeftCell="D1" zoomScale="85" zoomScaleNormal="85" zoomScaleSheetLayoutView="85" workbookViewId="0">
      <selection activeCell="J32" sqref="J32"/>
    </sheetView>
  </sheetViews>
  <sheetFormatPr defaultRowHeight="15.75" x14ac:dyDescent="0.25"/>
  <cols>
    <col min="1" max="1" width="23.85546875" style="56" customWidth="1"/>
    <col min="2" max="2" width="15.42578125" style="56" customWidth="1"/>
    <col min="3" max="12" width="10.7109375" style="54" customWidth="1"/>
    <col min="13" max="17" width="8.7109375" style="54" customWidth="1"/>
    <col min="18" max="18" width="16" style="54" customWidth="1"/>
    <col min="19" max="24" width="8.2851562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9.285156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9.285156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9.285156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9.285156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9.285156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9.285156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9.285156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9.285156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9.285156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9.285156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9.285156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9.285156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9.285156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9.285156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9.285156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9.285156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9.285156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9.285156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9.285156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9.285156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9.285156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9.285156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9.285156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9.285156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9.285156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9.285156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9.285156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9.285156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9.285156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9.285156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9.285156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9.285156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9.285156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9.285156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9.285156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9.285156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9.285156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9.285156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9.285156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9.285156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9.285156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9.285156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9.285156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9.285156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9.285156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9.285156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9.285156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9.285156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9.285156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9.285156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9.285156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9.285156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9.285156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9.285156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9.285156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9.285156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9.285156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9.285156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9.285156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9.285156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9.285156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9.285156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9.285156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6" customHeight="1" x14ac:dyDescent="0.25"/>
    <row r="2" spans="1:24" s="47" customFormat="1" ht="35.25" customHeight="1" x14ac:dyDescent="0.3">
      <c r="A2" s="102"/>
      <c r="B2" s="257" t="s">
        <v>100</v>
      </c>
      <c r="C2" s="257"/>
      <c r="D2" s="257"/>
      <c r="E2" s="257"/>
      <c r="F2" s="257"/>
      <c r="G2" s="257"/>
      <c r="H2" s="257"/>
      <c r="I2" s="257"/>
      <c r="J2" s="257"/>
      <c r="K2" s="257"/>
      <c r="L2" s="102"/>
      <c r="M2" s="102"/>
      <c r="N2" s="102"/>
      <c r="O2" s="43"/>
      <c r="P2" s="43"/>
      <c r="Q2" s="43"/>
      <c r="R2" s="43"/>
      <c r="S2" s="44"/>
      <c r="T2" s="44"/>
      <c r="U2" s="44"/>
      <c r="X2" s="122" t="s">
        <v>22</v>
      </c>
    </row>
    <row r="3" spans="1:24" s="47" customFormat="1" ht="11.45" customHeight="1" x14ac:dyDescent="0.25">
      <c r="C3" s="61"/>
      <c r="D3" s="61"/>
      <c r="E3" s="61"/>
      <c r="F3" s="61"/>
      <c r="G3" s="61"/>
      <c r="H3" s="61"/>
      <c r="I3" s="61"/>
      <c r="K3" s="49" t="s">
        <v>7</v>
      </c>
      <c r="L3" s="61"/>
      <c r="M3" s="61"/>
      <c r="O3" s="61"/>
      <c r="P3" s="61"/>
      <c r="Q3" s="61"/>
      <c r="R3" s="61"/>
      <c r="S3" s="61"/>
      <c r="T3" s="123"/>
      <c r="U3" s="92"/>
      <c r="X3" s="49" t="s">
        <v>7</v>
      </c>
    </row>
    <row r="4" spans="1:24" s="63" customFormat="1" ht="63.75" customHeight="1" x14ac:dyDescent="0.2">
      <c r="A4" s="254"/>
      <c r="B4" s="164" t="s">
        <v>72</v>
      </c>
      <c r="C4" s="247" t="s">
        <v>20</v>
      </c>
      <c r="D4" s="247"/>
      <c r="E4" s="247"/>
      <c r="F4" s="247" t="s">
        <v>31</v>
      </c>
      <c r="G4" s="247"/>
      <c r="H4" s="247"/>
      <c r="I4" s="247" t="s">
        <v>15</v>
      </c>
      <c r="J4" s="247"/>
      <c r="K4" s="247"/>
      <c r="L4" s="247" t="s">
        <v>21</v>
      </c>
      <c r="M4" s="247"/>
      <c r="N4" s="247"/>
      <c r="O4" s="247" t="s">
        <v>10</v>
      </c>
      <c r="P4" s="247"/>
      <c r="Q4" s="247"/>
      <c r="R4" s="172" t="s">
        <v>74</v>
      </c>
      <c r="S4" s="248" t="s">
        <v>17</v>
      </c>
      <c r="T4" s="248"/>
      <c r="U4" s="248"/>
      <c r="V4" s="247" t="s">
        <v>16</v>
      </c>
      <c r="W4" s="247"/>
      <c r="X4" s="247"/>
    </row>
    <row r="5" spans="1:24" s="50" customFormat="1" ht="26.25" customHeight="1" x14ac:dyDescent="0.2">
      <c r="A5" s="254"/>
      <c r="B5" s="179" t="s">
        <v>71</v>
      </c>
      <c r="C5" s="179" t="s">
        <v>66</v>
      </c>
      <c r="D5" s="179" t="s">
        <v>71</v>
      </c>
      <c r="E5" s="189" t="s">
        <v>2</v>
      </c>
      <c r="F5" s="179" t="s">
        <v>66</v>
      </c>
      <c r="G5" s="179" t="s">
        <v>71</v>
      </c>
      <c r="H5" s="189" t="s">
        <v>2</v>
      </c>
      <c r="I5" s="179" t="s">
        <v>66</v>
      </c>
      <c r="J5" s="179" t="s">
        <v>71</v>
      </c>
      <c r="K5" s="189" t="s">
        <v>2</v>
      </c>
      <c r="L5" s="179" t="s">
        <v>66</v>
      </c>
      <c r="M5" s="179" t="s">
        <v>71</v>
      </c>
      <c r="N5" s="189" t="s">
        <v>2</v>
      </c>
      <c r="O5" s="179" t="s">
        <v>66</v>
      </c>
      <c r="P5" s="179" t="s">
        <v>71</v>
      </c>
      <c r="Q5" s="189" t="s">
        <v>2</v>
      </c>
      <c r="R5" s="188" t="s">
        <v>71</v>
      </c>
      <c r="S5" s="179" t="s">
        <v>66</v>
      </c>
      <c r="T5" s="179" t="s">
        <v>71</v>
      </c>
      <c r="U5" s="189" t="s">
        <v>2</v>
      </c>
      <c r="V5" s="179" t="s">
        <v>66</v>
      </c>
      <c r="W5" s="179" t="s">
        <v>71</v>
      </c>
      <c r="X5" s="189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9" customFormat="1" ht="24" customHeight="1" x14ac:dyDescent="0.25">
      <c r="A7" s="124" t="s">
        <v>43</v>
      </c>
      <c r="B7" s="139">
        <f>SUM(B8:B24)</f>
        <v>7296</v>
      </c>
      <c r="C7" s="139">
        <f t="shared" ref="C7:D7" si="0">SUM(C8:C24)</f>
        <v>8789</v>
      </c>
      <c r="D7" s="139">
        <f t="shared" si="0"/>
        <v>5822</v>
      </c>
      <c r="E7" s="140">
        <f t="shared" ref="E7:E24" si="1">D7/C7*100</f>
        <v>66.241893275685513</v>
      </c>
      <c r="F7" s="139">
        <f t="shared" ref="F7:G7" si="2">SUM(F8:F24)</f>
        <v>2787</v>
      </c>
      <c r="G7" s="139">
        <f t="shared" si="2"/>
        <v>2021</v>
      </c>
      <c r="H7" s="140">
        <f t="shared" ref="H7:H24" si="3">G7/F7*100</f>
        <v>72.515249372084682</v>
      </c>
      <c r="I7" s="139">
        <f t="shared" ref="I7:J7" si="4">SUM(I8:I24)</f>
        <v>881</v>
      </c>
      <c r="J7" s="139">
        <f t="shared" si="4"/>
        <v>494</v>
      </c>
      <c r="K7" s="140">
        <f t="shared" ref="K7:K24" si="5">J7/I7*100</f>
        <v>56.072644721906926</v>
      </c>
      <c r="L7" s="139">
        <f t="shared" ref="L7:M7" si="6">SUM(L8:L24)</f>
        <v>178</v>
      </c>
      <c r="M7" s="139">
        <f t="shared" si="6"/>
        <v>64</v>
      </c>
      <c r="N7" s="140">
        <f t="shared" ref="N7:N21" si="7">M7/L7*100</f>
        <v>35.955056179775283</v>
      </c>
      <c r="O7" s="139">
        <f t="shared" ref="O7:P7" si="8">SUM(O8:O24)</f>
        <v>8284</v>
      </c>
      <c r="P7" s="139">
        <f t="shared" si="8"/>
        <v>5450</v>
      </c>
      <c r="Q7" s="140">
        <f t="shared" ref="Q7:Q24" si="9">P7/O7*100</f>
        <v>65.789473684210535</v>
      </c>
      <c r="R7" s="139">
        <f t="shared" ref="R7" si="10">SUM(R8:R24)</f>
        <v>3350</v>
      </c>
      <c r="S7" s="139">
        <f t="shared" ref="S7:T7" si="11">SUM(S8:S24)</f>
        <v>4043</v>
      </c>
      <c r="T7" s="139">
        <f t="shared" si="11"/>
        <v>2808</v>
      </c>
      <c r="U7" s="140">
        <f t="shared" ref="U7:U24" si="12">T7/S7*100</f>
        <v>69.453376205787791</v>
      </c>
      <c r="V7" s="139">
        <f t="shared" ref="V7:W7" si="13">SUM(V8:V24)</f>
        <v>3608</v>
      </c>
      <c r="W7" s="139">
        <f t="shared" si="13"/>
        <v>2567</v>
      </c>
      <c r="X7" s="140">
        <f t="shared" ref="X7:X24" si="14">W7/V7*100</f>
        <v>71.147450110864739</v>
      </c>
    </row>
    <row r="8" spans="1:24" ht="18" customHeight="1" x14ac:dyDescent="0.25">
      <c r="A8" s="125" t="s">
        <v>44</v>
      </c>
      <c r="B8" s="212">
        <v>134</v>
      </c>
      <c r="C8" s="141">
        <v>131</v>
      </c>
      <c r="D8" s="141">
        <v>125</v>
      </c>
      <c r="E8" s="140">
        <f t="shared" si="1"/>
        <v>95.419847328244273</v>
      </c>
      <c r="F8" s="213">
        <v>52</v>
      </c>
      <c r="G8" s="213">
        <v>49</v>
      </c>
      <c r="H8" s="140">
        <f t="shared" si="3"/>
        <v>94.230769230769226</v>
      </c>
      <c r="I8" s="141">
        <v>6</v>
      </c>
      <c r="J8" s="141">
        <v>15</v>
      </c>
      <c r="K8" s="140">
        <f t="shared" si="5"/>
        <v>250</v>
      </c>
      <c r="L8" s="141">
        <v>3</v>
      </c>
      <c r="M8" s="141">
        <v>18</v>
      </c>
      <c r="N8" s="140">
        <f t="shared" si="7"/>
        <v>600</v>
      </c>
      <c r="O8" s="214">
        <v>127</v>
      </c>
      <c r="P8" s="214">
        <v>123</v>
      </c>
      <c r="Q8" s="140">
        <f t="shared" si="9"/>
        <v>96.850393700787393</v>
      </c>
      <c r="R8" s="215">
        <v>63</v>
      </c>
      <c r="S8" s="147">
        <v>54</v>
      </c>
      <c r="T8" s="147">
        <v>62</v>
      </c>
      <c r="U8" s="140">
        <f t="shared" si="12"/>
        <v>114.81481481481481</v>
      </c>
      <c r="V8" s="147">
        <v>49</v>
      </c>
      <c r="W8" s="210">
        <v>59</v>
      </c>
      <c r="X8" s="140">
        <f t="shared" si="14"/>
        <v>120.40816326530613</v>
      </c>
    </row>
    <row r="9" spans="1:24" ht="18" customHeight="1" x14ac:dyDescent="0.25">
      <c r="A9" s="125" t="s">
        <v>45</v>
      </c>
      <c r="B9" s="212">
        <v>1508</v>
      </c>
      <c r="C9" s="141">
        <v>1809</v>
      </c>
      <c r="D9" s="141">
        <v>1151</v>
      </c>
      <c r="E9" s="140">
        <f t="shared" si="1"/>
        <v>63.626312880044225</v>
      </c>
      <c r="F9" s="213">
        <v>330</v>
      </c>
      <c r="G9" s="213">
        <v>232</v>
      </c>
      <c r="H9" s="140">
        <f t="shared" si="3"/>
        <v>70.303030303030297</v>
      </c>
      <c r="I9" s="141">
        <v>63</v>
      </c>
      <c r="J9" s="141">
        <v>19</v>
      </c>
      <c r="K9" s="140">
        <f t="shared" si="5"/>
        <v>30.158730158730158</v>
      </c>
      <c r="L9" s="141">
        <v>4</v>
      </c>
      <c r="M9" s="141">
        <v>2</v>
      </c>
      <c r="N9" s="140">
        <f t="shared" si="7"/>
        <v>50</v>
      </c>
      <c r="O9" s="214">
        <v>1630</v>
      </c>
      <c r="P9" s="214">
        <v>1002</v>
      </c>
      <c r="Q9" s="140">
        <f t="shared" si="9"/>
        <v>61.472392638036808</v>
      </c>
      <c r="R9" s="215">
        <v>766</v>
      </c>
      <c r="S9" s="147">
        <v>903</v>
      </c>
      <c r="T9" s="147">
        <v>595</v>
      </c>
      <c r="U9" s="140">
        <f t="shared" si="12"/>
        <v>65.891472868217051</v>
      </c>
      <c r="V9" s="147">
        <v>748</v>
      </c>
      <c r="W9" s="210">
        <v>517</v>
      </c>
      <c r="X9" s="140">
        <f t="shared" si="14"/>
        <v>69.117647058823522</v>
      </c>
    </row>
    <row r="10" spans="1:24" ht="18" customHeight="1" x14ac:dyDescent="0.25">
      <c r="A10" s="125" t="s">
        <v>46</v>
      </c>
      <c r="B10" s="212">
        <v>209</v>
      </c>
      <c r="C10" s="141">
        <v>272</v>
      </c>
      <c r="D10" s="141">
        <v>157</v>
      </c>
      <c r="E10" s="140">
        <f t="shared" si="1"/>
        <v>57.720588235294116</v>
      </c>
      <c r="F10" s="213">
        <v>63</v>
      </c>
      <c r="G10" s="213">
        <v>43</v>
      </c>
      <c r="H10" s="140">
        <f t="shared" si="3"/>
        <v>68.253968253968253</v>
      </c>
      <c r="I10" s="141">
        <v>21</v>
      </c>
      <c r="J10" s="141">
        <v>20</v>
      </c>
      <c r="K10" s="140">
        <f t="shared" si="5"/>
        <v>95.238095238095227</v>
      </c>
      <c r="L10" s="141">
        <v>5</v>
      </c>
      <c r="M10" s="141">
        <v>0</v>
      </c>
      <c r="N10" s="140">
        <f t="shared" si="7"/>
        <v>0</v>
      </c>
      <c r="O10" s="214">
        <v>241</v>
      </c>
      <c r="P10" s="214">
        <v>141</v>
      </c>
      <c r="Q10" s="140">
        <f t="shared" si="9"/>
        <v>58.506224066390047</v>
      </c>
      <c r="R10" s="215">
        <v>96</v>
      </c>
      <c r="S10" s="147">
        <v>139</v>
      </c>
      <c r="T10" s="147">
        <v>88</v>
      </c>
      <c r="U10" s="140">
        <f t="shared" si="12"/>
        <v>63.309352517985609</v>
      </c>
      <c r="V10" s="147">
        <v>131</v>
      </c>
      <c r="W10" s="210">
        <v>82</v>
      </c>
      <c r="X10" s="140">
        <f t="shared" si="14"/>
        <v>62.595419847328252</v>
      </c>
    </row>
    <row r="11" spans="1:24" ht="18" customHeight="1" x14ac:dyDescent="0.25">
      <c r="A11" s="125" t="s">
        <v>47</v>
      </c>
      <c r="B11" s="212">
        <v>370</v>
      </c>
      <c r="C11" s="141">
        <v>443</v>
      </c>
      <c r="D11" s="141">
        <v>300</v>
      </c>
      <c r="E11" s="140">
        <f t="shared" si="1"/>
        <v>67.720090293453723</v>
      </c>
      <c r="F11" s="213">
        <v>84</v>
      </c>
      <c r="G11" s="213">
        <v>64</v>
      </c>
      <c r="H11" s="140">
        <f t="shared" si="3"/>
        <v>76.19047619047619</v>
      </c>
      <c r="I11" s="141">
        <v>21</v>
      </c>
      <c r="J11" s="141">
        <v>17</v>
      </c>
      <c r="K11" s="140">
        <f t="shared" si="5"/>
        <v>80.952380952380949</v>
      </c>
      <c r="L11" s="141">
        <v>1</v>
      </c>
      <c r="M11" s="141">
        <v>0</v>
      </c>
      <c r="N11" s="140">
        <f t="shared" si="7"/>
        <v>0</v>
      </c>
      <c r="O11" s="214">
        <v>414</v>
      </c>
      <c r="P11" s="214">
        <v>285</v>
      </c>
      <c r="Q11" s="140">
        <f t="shared" si="9"/>
        <v>68.840579710144922</v>
      </c>
      <c r="R11" s="215">
        <v>214</v>
      </c>
      <c r="S11" s="147">
        <v>228</v>
      </c>
      <c r="T11" s="147">
        <v>182</v>
      </c>
      <c r="U11" s="140">
        <f t="shared" si="12"/>
        <v>79.824561403508781</v>
      </c>
      <c r="V11" s="147">
        <v>215</v>
      </c>
      <c r="W11" s="210">
        <v>174</v>
      </c>
      <c r="X11" s="140">
        <f t="shared" si="14"/>
        <v>80.930232558139537</v>
      </c>
    </row>
    <row r="12" spans="1:24" ht="18" customHeight="1" x14ac:dyDescent="0.25">
      <c r="A12" s="125" t="s">
        <v>48</v>
      </c>
      <c r="B12" s="212">
        <v>274</v>
      </c>
      <c r="C12" s="141">
        <v>410</v>
      </c>
      <c r="D12" s="141">
        <v>242</v>
      </c>
      <c r="E12" s="140">
        <f t="shared" si="1"/>
        <v>59.024390243902438</v>
      </c>
      <c r="F12" s="213">
        <v>91</v>
      </c>
      <c r="G12" s="213">
        <v>61</v>
      </c>
      <c r="H12" s="140">
        <f t="shared" si="3"/>
        <v>67.032967032967022</v>
      </c>
      <c r="I12" s="141">
        <v>26</v>
      </c>
      <c r="J12" s="141">
        <v>24</v>
      </c>
      <c r="K12" s="140">
        <f t="shared" si="5"/>
        <v>92.307692307692307</v>
      </c>
      <c r="L12" s="141">
        <v>0</v>
      </c>
      <c r="M12" s="141">
        <v>0</v>
      </c>
      <c r="N12" s="140" t="s">
        <v>70</v>
      </c>
      <c r="O12" s="214">
        <v>401</v>
      </c>
      <c r="P12" s="214">
        <v>224</v>
      </c>
      <c r="Q12" s="140">
        <f t="shared" si="9"/>
        <v>55.86034912718204</v>
      </c>
      <c r="R12" s="215">
        <v>141</v>
      </c>
      <c r="S12" s="147">
        <v>254</v>
      </c>
      <c r="T12" s="147">
        <v>137</v>
      </c>
      <c r="U12" s="140">
        <f t="shared" si="12"/>
        <v>53.937007874015755</v>
      </c>
      <c r="V12" s="147">
        <v>241</v>
      </c>
      <c r="W12" s="210">
        <v>130</v>
      </c>
      <c r="X12" s="140">
        <f t="shared" si="14"/>
        <v>53.941908713692946</v>
      </c>
    </row>
    <row r="13" spans="1:24" ht="18" customHeight="1" x14ac:dyDescent="0.25">
      <c r="A13" s="125" t="s">
        <v>49</v>
      </c>
      <c r="B13" s="212">
        <v>302</v>
      </c>
      <c r="C13" s="141">
        <v>446</v>
      </c>
      <c r="D13" s="141">
        <v>265</v>
      </c>
      <c r="E13" s="140">
        <f t="shared" si="1"/>
        <v>59.417040358744401</v>
      </c>
      <c r="F13" s="213">
        <v>140</v>
      </c>
      <c r="G13" s="213">
        <v>130</v>
      </c>
      <c r="H13" s="140">
        <f t="shared" si="3"/>
        <v>92.857142857142861</v>
      </c>
      <c r="I13" s="141">
        <v>70</v>
      </c>
      <c r="J13" s="141">
        <v>18</v>
      </c>
      <c r="K13" s="140">
        <f t="shared" si="5"/>
        <v>25.714285714285712</v>
      </c>
      <c r="L13" s="141">
        <v>3</v>
      </c>
      <c r="M13" s="141">
        <v>0</v>
      </c>
      <c r="N13" s="140">
        <f t="shared" si="7"/>
        <v>0</v>
      </c>
      <c r="O13" s="214">
        <v>416</v>
      </c>
      <c r="P13" s="214">
        <v>244</v>
      </c>
      <c r="Q13" s="140">
        <f t="shared" si="9"/>
        <v>58.653846153846153</v>
      </c>
      <c r="R13" s="215">
        <v>88</v>
      </c>
      <c r="S13" s="147">
        <v>206</v>
      </c>
      <c r="T13" s="147">
        <v>82</v>
      </c>
      <c r="U13" s="140">
        <f t="shared" si="12"/>
        <v>39.805825242718448</v>
      </c>
      <c r="V13" s="147">
        <v>187</v>
      </c>
      <c r="W13" s="210">
        <v>77</v>
      </c>
      <c r="X13" s="140">
        <f t="shared" si="14"/>
        <v>41.17647058823529</v>
      </c>
    </row>
    <row r="14" spans="1:24" ht="18" customHeight="1" x14ac:dyDescent="0.25">
      <c r="A14" s="125" t="s">
        <v>50</v>
      </c>
      <c r="B14" s="212">
        <v>447</v>
      </c>
      <c r="C14" s="141">
        <v>485</v>
      </c>
      <c r="D14" s="141">
        <v>386</v>
      </c>
      <c r="E14" s="140">
        <f t="shared" si="1"/>
        <v>79.587628865979383</v>
      </c>
      <c r="F14" s="213">
        <v>215</v>
      </c>
      <c r="G14" s="213">
        <v>187</v>
      </c>
      <c r="H14" s="140">
        <f t="shared" si="3"/>
        <v>86.976744186046503</v>
      </c>
      <c r="I14" s="141">
        <v>98</v>
      </c>
      <c r="J14" s="141">
        <v>60</v>
      </c>
      <c r="K14" s="140">
        <f t="shared" si="5"/>
        <v>61.224489795918366</v>
      </c>
      <c r="L14" s="141">
        <v>2</v>
      </c>
      <c r="M14" s="141">
        <v>0</v>
      </c>
      <c r="N14" s="140">
        <f t="shared" si="7"/>
        <v>0</v>
      </c>
      <c r="O14" s="214">
        <v>461</v>
      </c>
      <c r="P14" s="214">
        <v>365</v>
      </c>
      <c r="Q14" s="140">
        <f t="shared" si="9"/>
        <v>79.175704989154013</v>
      </c>
      <c r="R14" s="215">
        <v>151</v>
      </c>
      <c r="S14" s="147">
        <v>210</v>
      </c>
      <c r="T14" s="147">
        <v>134</v>
      </c>
      <c r="U14" s="140">
        <f t="shared" si="12"/>
        <v>63.809523809523803</v>
      </c>
      <c r="V14" s="147">
        <v>174</v>
      </c>
      <c r="W14" s="210">
        <v>113</v>
      </c>
      <c r="X14" s="140">
        <f t="shared" si="14"/>
        <v>64.942528735632195</v>
      </c>
    </row>
    <row r="15" spans="1:24" ht="18" customHeight="1" x14ac:dyDescent="0.25">
      <c r="A15" s="125" t="s">
        <v>51</v>
      </c>
      <c r="B15" s="212">
        <v>359</v>
      </c>
      <c r="C15" s="141">
        <v>538</v>
      </c>
      <c r="D15" s="141">
        <v>287</v>
      </c>
      <c r="E15" s="140">
        <f t="shared" si="1"/>
        <v>53.3457249070632</v>
      </c>
      <c r="F15" s="213">
        <v>287</v>
      </c>
      <c r="G15" s="213">
        <v>184</v>
      </c>
      <c r="H15" s="140">
        <f t="shared" si="3"/>
        <v>64.111498257839713</v>
      </c>
      <c r="I15" s="141">
        <v>31</v>
      </c>
      <c r="J15" s="141">
        <v>20</v>
      </c>
      <c r="K15" s="140">
        <f t="shared" si="5"/>
        <v>64.516129032258064</v>
      </c>
      <c r="L15" s="141">
        <v>13</v>
      </c>
      <c r="M15" s="141">
        <v>2</v>
      </c>
      <c r="N15" s="140">
        <f t="shared" si="7"/>
        <v>15.384615384615385</v>
      </c>
      <c r="O15" s="214">
        <v>517</v>
      </c>
      <c r="P15" s="214">
        <v>271</v>
      </c>
      <c r="Q15" s="140">
        <f t="shared" si="9"/>
        <v>52.417794970986463</v>
      </c>
      <c r="R15" s="215">
        <v>114</v>
      </c>
      <c r="S15" s="147">
        <v>144</v>
      </c>
      <c r="T15" s="147">
        <v>92</v>
      </c>
      <c r="U15" s="140">
        <f t="shared" si="12"/>
        <v>63.888888888888886</v>
      </c>
      <c r="V15" s="147">
        <v>125</v>
      </c>
      <c r="W15" s="210">
        <v>90</v>
      </c>
      <c r="X15" s="140">
        <f t="shared" si="14"/>
        <v>72</v>
      </c>
    </row>
    <row r="16" spans="1:24" ht="18" customHeight="1" x14ac:dyDescent="0.25">
      <c r="A16" s="125" t="s">
        <v>52</v>
      </c>
      <c r="B16" s="212">
        <v>385</v>
      </c>
      <c r="C16" s="141">
        <v>523</v>
      </c>
      <c r="D16" s="141">
        <v>349</v>
      </c>
      <c r="E16" s="140">
        <f t="shared" si="1"/>
        <v>66.730401529636708</v>
      </c>
      <c r="F16" s="213">
        <v>153</v>
      </c>
      <c r="G16" s="213">
        <v>77</v>
      </c>
      <c r="H16" s="140">
        <f t="shared" si="3"/>
        <v>50.326797385620914</v>
      </c>
      <c r="I16" s="141">
        <v>45</v>
      </c>
      <c r="J16" s="141">
        <v>37</v>
      </c>
      <c r="K16" s="140">
        <f t="shared" si="5"/>
        <v>82.222222222222214</v>
      </c>
      <c r="L16" s="141">
        <v>0</v>
      </c>
      <c r="M16" s="141">
        <v>0</v>
      </c>
      <c r="N16" s="140" t="s">
        <v>70</v>
      </c>
      <c r="O16" s="214">
        <v>479</v>
      </c>
      <c r="P16" s="214">
        <v>327</v>
      </c>
      <c r="Q16" s="140">
        <f t="shared" si="9"/>
        <v>68.267223382045927</v>
      </c>
      <c r="R16" s="215">
        <v>173</v>
      </c>
      <c r="S16" s="147">
        <v>251</v>
      </c>
      <c r="T16" s="147">
        <v>160</v>
      </c>
      <c r="U16" s="140">
        <f t="shared" si="12"/>
        <v>63.745019920318725</v>
      </c>
      <c r="V16" s="147">
        <v>233</v>
      </c>
      <c r="W16" s="210">
        <v>154</v>
      </c>
      <c r="X16" s="140">
        <f t="shared" si="14"/>
        <v>66.094420600858371</v>
      </c>
    </row>
    <row r="17" spans="1:24" ht="18" customHeight="1" x14ac:dyDescent="0.25">
      <c r="A17" s="125" t="s">
        <v>53</v>
      </c>
      <c r="B17" s="212">
        <v>540</v>
      </c>
      <c r="C17" s="141">
        <v>529</v>
      </c>
      <c r="D17" s="141">
        <v>381</v>
      </c>
      <c r="E17" s="140">
        <f t="shared" si="1"/>
        <v>72.022684310018903</v>
      </c>
      <c r="F17" s="213">
        <v>167</v>
      </c>
      <c r="G17" s="213">
        <v>151</v>
      </c>
      <c r="H17" s="140">
        <f t="shared" si="3"/>
        <v>90.419161676646709</v>
      </c>
      <c r="I17" s="141">
        <v>57</v>
      </c>
      <c r="J17" s="141">
        <v>23</v>
      </c>
      <c r="K17" s="140">
        <f t="shared" si="5"/>
        <v>40.350877192982452</v>
      </c>
      <c r="L17" s="141">
        <v>4</v>
      </c>
      <c r="M17" s="141">
        <v>0</v>
      </c>
      <c r="N17" s="140">
        <f t="shared" si="7"/>
        <v>0</v>
      </c>
      <c r="O17" s="214">
        <v>510</v>
      </c>
      <c r="P17" s="214">
        <v>364</v>
      </c>
      <c r="Q17" s="140">
        <f t="shared" si="9"/>
        <v>71.372549019607845</v>
      </c>
      <c r="R17" s="215">
        <v>269</v>
      </c>
      <c r="S17" s="147">
        <v>258</v>
      </c>
      <c r="T17" s="147">
        <v>199</v>
      </c>
      <c r="U17" s="140">
        <f t="shared" si="12"/>
        <v>77.131782945736433</v>
      </c>
      <c r="V17" s="147">
        <v>221</v>
      </c>
      <c r="W17" s="210">
        <v>177</v>
      </c>
      <c r="X17" s="140">
        <f t="shared" si="14"/>
        <v>80.090497737556561</v>
      </c>
    </row>
    <row r="18" spans="1:24" ht="18" customHeight="1" x14ac:dyDescent="0.25">
      <c r="A18" s="125" t="s">
        <v>54</v>
      </c>
      <c r="B18" s="212">
        <v>270</v>
      </c>
      <c r="C18" s="141">
        <v>272</v>
      </c>
      <c r="D18" s="141">
        <v>208</v>
      </c>
      <c r="E18" s="140">
        <f t="shared" si="1"/>
        <v>76.470588235294116</v>
      </c>
      <c r="F18" s="213">
        <v>127</v>
      </c>
      <c r="G18" s="213">
        <v>89</v>
      </c>
      <c r="H18" s="140">
        <f t="shared" si="3"/>
        <v>70.078740157480311</v>
      </c>
      <c r="I18" s="141">
        <v>50</v>
      </c>
      <c r="J18" s="141">
        <v>33</v>
      </c>
      <c r="K18" s="140">
        <f t="shared" si="5"/>
        <v>66</v>
      </c>
      <c r="L18" s="141">
        <v>22</v>
      </c>
      <c r="M18" s="141">
        <v>3</v>
      </c>
      <c r="N18" s="140">
        <f t="shared" si="7"/>
        <v>13.636363636363635</v>
      </c>
      <c r="O18" s="214">
        <v>262</v>
      </c>
      <c r="P18" s="214">
        <v>202</v>
      </c>
      <c r="Q18" s="140">
        <f t="shared" si="9"/>
        <v>77.099236641221367</v>
      </c>
      <c r="R18" s="215">
        <v>127</v>
      </c>
      <c r="S18" s="147">
        <v>83</v>
      </c>
      <c r="T18" s="147">
        <v>95</v>
      </c>
      <c r="U18" s="140">
        <f t="shared" si="12"/>
        <v>114.45783132530121</v>
      </c>
      <c r="V18" s="147">
        <v>67</v>
      </c>
      <c r="W18" s="210">
        <v>92</v>
      </c>
      <c r="X18" s="140">
        <f t="shared" si="14"/>
        <v>137.31343283582089</v>
      </c>
    </row>
    <row r="19" spans="1:24" ht="18" customHeight="1" x14ac:dyDescent="0.25">
      <c r="A19" s="125" t="s">
        <v>55</v>
      </c>
      <c r="B19" s="212">
        <v>399</v>
      </c>
      <c r="C19" s="141">
        <v>335</v>
      </c>
      <c r="D19" s="141">
        <v>272</v>
      </c>
      <c r="E19" s="140">
        <f t="shared" si="1"/>
        <v>81.194029850746261</v>
      </c>
      <c r="F19" s="213">
        <v>165</v>
      </c>
      <c r="G19" s="213">
        <v>136</v>
      </c>
      <c r="H19" s="140">
        <f t="shared" si="3"/>
        <v>82.424242424242422</v>
      </c>
      <c r="I19" s="141">
        <v>28</v>
      </c>
      <c r="J19" s="141">
        <v>15</v>
      </c>
      <c r="K19" s="140">
        <f t="shared" si="5"/>
        <v>53.571428571428569</v>
      </c>
      <c r="L19" s="141">
        <v>6</v>
      </c>
      <c r="M19" s="141">
        <v>10</v>
      </c>
      <c r="N19" s="140">
        <f t="shared" si="7"/>
        <v>166.66666666666669</v>
      </c>
      <c r="O19" s="214">
        <v>329</v>
      </c>
      <c r="P19" s="214">
        <v>267</v>
      </c>
      <c r="Q19" s="140">
        <f t="shared" si="9"/>
        <v>81.155015197568389</v>
      </c>
      <c r="R19" s="215">
        <v>185</v>
      </c>
      <c r="S19" s="147">
        <v>134</v>
      </c>
      <c r="T19" s="147">
        <v>143</v>
      </c>
      <c r="U19" s="140">
        <f t="shared" si="12"/>
        <v>106.71641791044777</v>
      </c>
      <c r="V19" s="147">
        <v>124</v>
      </c>
      <c r="W19" s="210">
        <v>128</v>
      </c>
      <c r="X19" s="140">
        <f t="shared" si="14"/>
        <v>103.2258064516129</v>
      </c>
    </row>
    <row r="20" spans="1:24" ht="18" customHeight="1" x14ac:dyDescent="0.25">
      <c r="A20" s="125" t="s">
        <v>56</v>
      </c>
      <c r="B20" s="212">
        <v>259</v>
      </c>
      <c r="C20" s="141">
        <v>341</v>
      </c>
      <c r="D20" s="141">
        <v>226</v>
      </c>
      <c r="E20" s="140">
        <f t="shared" si="1"/>
        <v>66.275659824046912</v>
      </c>
      <c r="F20" s="213">
        <v>142</v>
      </c>
      <c r="G20" s="213">
        <v>92</v>
      </c>
      <c r="H20" s="140">
        <f t="shared" si="3"/>
        <v>64.788732394366207</v>
      </c>
      <c r="I20" s="141">
        <v>59</v>
      </c>
      <c r="J20" s="141">
        <v>22</v>
      </c>
      <c r="K20" s="140">
        <f t="shared" si="5"/>
        <v>37.288135593220339</v>
      </c>
      <c r="L20" s="141">
        <v>13</v>
      </c>
      <c r="M20" s="141">
        <v>0</v>
      </c>
      <c r="N20" s="140">
        <f t="shared" si="7"/>
        <v>0</v>
      </c>
      <c r="O20" s="214">
        <v>335</v>
      </c>
      <c r="P20" s="214">
        <v>219</v>
      </c>
      <c r="Q20" s="140">
        <f t="shared" si="9"/>
        <v>65.373134328358205</v>
      </c>
      <c r="R20" s="215">
        <v>134</v>
      </c>
      <c r="S20" s="147">
        <v>158</v>
      </c>
      <c r="T20" s="147">
        <v>129</v>
      </c>
      <c r="U20" s="140">
        <f t="shared" si="12"/>
        <v>81.64556962025317</v>
      </c>
      <c r="V20" s="147">
        <v>146</v>
      </c>
      <c r="W20" s="210">
        <v>114</v>
      </c>
      <c r="X20" s="140">
        <f t="shared" si="14"/>
        <v>78.082191780821915</v>
      </c>
    </row>
    <row r="21" spans="1:24" ht="18" customHeight="1" x14ac:dyDescent="0.25">
      <c r="A21" s="125" t="s">
        <v>57</v>
      </c>
      <c r="B21" s="212">
        <v>192</v>
      </c>
      <c r="C21" s="141">
        <v>359</v>
      </c>
      <c r="D21" s="141">
        <v>167</v>
      </c>
      <c r="E21" s="140">
        <f t="shared" si="1"/>
        <v>46.518105849582177</v>
      </c>
      <c r="F21" s="213">
        <v>123</v>
      </c>
      <c r="G21" s="213">
        <v>60</v>
      </c>
      <c r="H21" s="140">
        <f t="shared" si="3"/>
        <v>48.780487804878049</v>
      </c>
      <c r="I21" s="141">
        <v>52</v>
      </c>
      <c r="J21" s="141">
        <v>20</v>
      </c>
      <c r="K21" s="140">
        <f t="shared" si="5"/>
        <v>38.461538461538467</v>
      </c>
      <c r="L21" s="141">
        <v>6</v>
      </c>
      <c r="M21" s="141">
        <v>0</v>
      </c>
      <c r="N21" s="140">
        <f t="shared" si="7"/>
        <v>0</v>
      </c>
      <c r="O21" s="214">
        <v>352</v>
      </c>
      <c r="P21" s="214">
        <v>160</v>
      </c>
      <c r="Q21" s="140">
        <f t="shared" si="9"/>
        <v>45.454545454545453</v>
      </c>
      <c r="R21" s="215">
        <v>82</v>
      </c>
      <c r="S21" s="147">
        <v>183</v>
      </c>
      <c r="T21" s="147">
        <v>77</v>
      </c>
      <c r="U21" s="140">
        <f t="shared" si="12"/>
        <v>42.076502732240442</v>
      </c>
      <c r="V21" s="147">
        <v>165</v>
      </c>
      <c r="W21" s="210">
        <v>69</v>
      </c>
      <c r="X21" s="140">
        <f t="shared" si="14"/>
        <v>41.818181818181813</v>
      </c>
    </row>
    <row r="22" spans="1:24" ht="18" customHeight="1" x14ac:dyDescent="0.25">
      <c r="A22" s="125" t="s">
        <v>58</v>
      </c>
      <c r="B22" s="212">
        <v>137</v>
      </c>
      <c r="C22" s="141">
        <v>235</v>
      </c>
      <c r="D22" s="141">
        <v>126</v>
      </c>
      <c r="E22" s="140">
        <f t="shared" si="1"/>
        <v>53.617021276595743</v>
      </c>
      <c r="F22" s="213">
        <v>58</v>
      </c>
      <c r="G22" s="213">
        <v>40</v>
      </c>
      <c r="H22" s="140">
        <f t="shared" si="3"/>
        <v>68.965517241379317</v>
      </c>
      <c r="I22" s="141">
        <v>25</v>
      </c>
      <c r="J22" s="141">
        <v>10</v>
      </c>
      <c r="K22" s="140">
        <f t="shared" si="5"/>
        <v>40</v>
      </c>
      <c r="L22" s="141">
        <v>0</v>
      </c>
      <c r="M22" s="141">
        <v>0</v>
      </c>
      <c r="N22" s="140" t="s">
        <v>70</v>
      </c>
      <c r="O22" s="214">
        <v>203</v>
      </c>
      <c r="P22" s="214">
        <v>119</v>
      </c>
      <c r="Q22" s="140">
        <f t="shared" si="9"/>
        <v>58.620689655172406</v>
      </c>
      <c r="R22" s="215">
        <v>61</v>
      </c>
      <c r="S22" s="147">
        <v>99</v>
      </c>
      <c r="T22" s="147">
        <v>60</v>
      </c>
      <c r="U22" s="140">
        <f t="shared" si="12"/>
        <v>60.606060606060609</v>
      </c>
      <c r="V22" s="147">
        <v>98</v>
      </c>
      <c r="W22" s="210">
        <v>56</v>
      </c>
      <c r="X22" s="140">
        <f t="shared" si="14"/>
        <v>57.142857142857139</v>
      </c>
    </row>
    <row r="23" spans="1:24" ht="18" customHeight="1" x14ac:dyDescent="0.25">
      <c r="A23" s="125" t="s">
        <v>59</v>
      </c>
      <c r="B23" s="212">
        <v>742</v>
      </c>
      <c r="C23" s="141">
        <v>781</v>
      </c>
      <c r="D23" s="141">
        <v>534</v>
      </c>
      <c r="E23" s="140">
        <f t="shared" si="1"/>
        <v>68.373879641485274</v>
      </c>
      <c r="F23" s="213">
        <v>249</v>
      </c>
      <c r="G23" s="213">
        <v>188</v>
      </c>
      <c r="H23" s="140">
        <f t="shared" si="3"/>
        <v>75.502008032128515</v>
      </c>
      <c r="I23" s="141">
        <v>66</v>
      </c>
      <c r="J23" s="141">
        <v>30</v>
      </c>
      <c r="K23" s="140">
        <f t="shared" si="5"/>
        <v>45.454545454545453</v>
      </c>
      <c r="L23" s="141">
        <v>50</v>
      </c>
      <c r="M23" s="141">
        <v>17</v>
      </c>
      <c r="N23" s="140">
        <f t="shared" ref="N23:N24" si="15">M23/L23*100</f>
        <v>34</v>
      </c>
      <c r="O23" s="214">
        <v>741</v>
      </c>
      <c r="P23" s="214">
        <v>503</v>
      </c>
      <c r="Q23" s="140">
        <f t="shared" si="9"/>
        <v>67.881241565452086</v>
      </c>
      <c r="R23" s="215">
        <v>350</v>
      </c>
      <c r="S23" s="147">
        <v>354</v>
      </c>
      <c r="T23" s="147">
        <v>269</v>
      </c>
      <c r="U23" s="140">
        <f t="shared" si="12"/>
        <v>75.988700564971751</v>
      </c>
      <c r="V23" s="147">
        <v>321</v>
      </c>
      <c r="W23" s="210">
        <v>252</v>
      </c>
      <c r="X23" s="140">
        <f t="shared" si="14"/>
        <v>78.504672897196258</v>
      </c>
    </row>
    <row r="24" spans="1:24" ht="18" customHeight="1" x14ac:dyDescent="0.25">
      <c r="A24" s="125" t="s">
        <v>60</v>
      </c>
      <c r="B24" s="212">
        <v>769</v>
      </c>
      <c r="C24" s="141">
        <v>880</v>
      </c>
      <c r="D24" s="141">
        <v>646</v>
      </c>
      <c r="E24" s="140">
        <f t="shared" si="1"/>
        <v>73.409090909090907</v>
      </c>
      <c r="F24" s="213">
        <v>341</v>
      </c>
      <c r="G24" s="213">
        <v>238</v>
      </c>
      <c r="H24" s="140">
        <f t="shared" si="3"/>
        <v>69.794721407624635</v>
      </c>
      <c r="I24" s="141">
        <v>163</v>
      </c>
      <c r="J24" s="141">
        <v>111</v>
      </c>
      <c r="K24" s="140">
        <f t="shared" si="5"/>
        <v>68.098159509202446</v>
      </c>
      <c r="L24" s="141">
        <v>46</v>
      </c>
      <c r="M24" s="141">
        <v>12</v>
      </c>
      <c r="N24" s="140">
        <f t="shared" si="15"/>
        <v>26.086956521739129</v>
      </c>
      <c r="O24" s="214">
        <v>866</v>
      </c>
      <c r="P24" s="214">
        <v>634</v>
      </c>
      <c r="Q24" s="140">
        <f t="shared" si="9"/>
        <v>73.210161662817555</v>
      </c>
      <c r="R24" s="215">
        <v>336</v>
      </c>
      <c r="S24" s="147">
        <v>385</v>
      </c>
      <c r="T24" s="147">
        <v>304</v>
      </c>
      <c r="U24" s="140">
        <f t="shared" si="12"/>
        <v>78.961038961038966</v>
      </c>
      <c r="V24" s="147">
        <v>363</v>
      </c>
      <c r="W24" s="210">
        <v>283</v>
      </c>
      <c r="X24" s="140">
        <f t="shared" si="14"/>
        <v>77.96143250688705</v>
      </c>
    </row>
    <row r="25" spans="1:24" ht="45.75" customHeight="1" x14ac:dyDescent="0.25">
      <c r="B25" s="231" t="s">
        <v>77</v>
      </c>
      <c r="C25" s="231"/>
      <c r="D25" s="231"/>
      <c r="E25" s="231"/>
      <c r="F25" s="231"/>
      <c r="G25" s="231"/>
      <c r="H25" s="231"/>
      <c r="I25" s="231"/>
      <c r="J25" s="231"/>
      <c r="K25" s="231"/>
      <c r="L25" s="167"/>
      <c r="M25" s="167"/>
      <c r="N25" s="167"/>
      <c r="O25" s="64"/>
      <c r="P25" s="64"/>
      <c r="Q25" s="66"/>
      <c r="R25" s="66"/>
    </row>
  </sheetData>
  <mergeCells count="10">
    <mergeCell ref="A4:A5"/>
    <mergeCell ref="B25:K25"/>
    <mergeCell ref="B2:K2"/>
    <mergeCell ref="O4:Q4"/>
    <mergeCell ref="S4:U4"/>
    <mergeCell ref="V4:X4"/>
    <mergeCell ref="L4:N4"/>
    <mergeCell ref="C4:E4"/>
    <mergeCell ref="F4:H4"/>
    <mergeCell ref="I4:K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zoomScale="80" zoomScaleNormal="70" zoomScaleSheetLayoutView="80" workbookViewId="0">
      <selection activeCell="C27" sqref="C27"/>
    </sheetView>
  </sheetViews>
  <sheetFormatPr defaultColWidth="8" defaultRowHeight="12.75" x14ac:dyDescent="0.2"/>
  <cols>
    <col min="1" max="1" width="57.42578125" style="103" customWidth="1"/>
    <col min="2" max="2" width="13.7109375" style="15" customWidth="1"/>
    <col min="3" max="3" width="13.42578125" style="15" customWidth="1"/>
    <col min="4" max="4" width="9.7109375" style="103" customWidth="1"/>
    <col min="5" max="5" width="12.28515625" style="103" customWidth="1"/>
    <col min="6" max="7" width="13.7109375" style="103" customWidth="1"/>
    <col min="8" max="8" width="9.7109375" style="103" customWidth="1"/>
    <col min="9" max="9" width="11.140625" style="103" customWidth="1"/>
    <col min="10" max="10" width="10.85546875" style="103" customWidth="1"/>
    <col min="11" max="11" width="8" style="103"/>
    <col min="12" max="12" width="11.7109375" style="103" customWidth="1"/>
    <col min="13" max="16384" width="8" style="103"/>
  </cols>
  <sheetData>
    <row r="1" spans="1:13" ht="27" customHeight="1" x14ac:dyDescent="0.2">
      <c r="A1" s="258" t="s">
        <v>68</v>
      </c>
      <c r="B1" s="258"/>
      <c r="C1" s="258"/>
      <c r="D1" s="258"/>
      <c r="E1" s="258"/>
      <c r="F1" s="258"/>
      <c r="G1" s="258"/>
      <c r="H1" s="258"/>
      <c r="I1" s="258"/>
      <c r="J1" s="110"/>
    </row>
    <row r="2" spans="1:13" ht="23.25" customHeight="1" x14ac:dyDescent="0.2">
      <c r="A2" s="259" t="s">
        <v>26</v>
      </c>
      <c r="B2" s="258"/>
      <c r="C2" s="258"/>
      <c r="D2" s="258"/>
      <c r="E2" s="258"/>
      <c r="F2" s="258"/>
      <c r="G2" s="258"/>
      <c r="H2" s="258"/>
      <c r="I2" s="258"/>
      <c r="J2" s="110"/>
    </row>
    <row r="3" spans="1:13" ht="13.5" customHeight="1" x14ac:dyDescent="0.2">
      <c r="A3" s="260"/>
      <c r="B3" s="260"/>
      <c r="C3" s="260"/>
      <c r="D3" s="260"/>
      <c r="E3" s="260"/>
    </row>
    <row r="4" spans="1:13" s="90" customFormat="1" ht="30.75" customHeight="1" x14ac:dyDescent="0.25">
      <c r="A4" s="223" t="s">
        <v>0</v>
      </c>
      <c r="B4" s="261" t="s">
        <v>27</v>
      </c>
      <c r="C4" s="262"/>
      <c r="D4" s="262"/>
      <c r="E4" s="263"/>
      <c r="F4" s="261" t="s">
        <v>28</v>
      </c>
      <c r="G4" s="262"/>
      <c r="H4" s="262"/>
      <c r="I4" s="263"/>
      <c r="J4" s="111"/>
    </row>
    <row r="5" spans="1:13" s="90" customFormat="1" ht="23.25" customHeight="1" x14ac:dyDescent="0.25">
      <c r="A5" s="255"/>
      <c r="B5" s="229" t="s">
        <v>93</v>
      </c>
      <c r="C5" s="229" t="s">
        <v>94</v>
      </c>
      <c r="D5" s="226" t="s">
        <v>1</v>
      </c>
      <c r="E5" s="227"/>
      <c r="F5" s="229" t="s">
        <v>93</v>
      </c>
      <c r="G5" s="229" t="s">
        <v>94</v>
      </c>
      <c r="H5" s="226" t="s">
        <v>1</v>
      </c>
      <c r="I5" s="227"/>
      <c r="J5" s="112"/>
    </row>
    <row r="6" spans="1:13" s="90" customFormat="1" ht="36.75" customHeight="1" x14ac:dyDescent="0.25">
      <c r="A6" s="224"/>
      <c r="B6" s="230"/>
      <c r="C6" s="230"/>
      <c r="D6" s="5" t="s">
        <v>2</v>
      </c>
      <c r="E6" s="6" t="s">
        <v>62</v>
      </c>
      <c r="F6" s="230"/>
      <c r="G6" s="230"/>
      <c r="H6" s="5" t="s">
        <v>2</v>
      </c>
      <c r="I6" s="6" t="s">
        <v>41</v>
      </c>
      <c r="J6" s="113"/>
    </row>
    <row r="7" spans="1:13" s="104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14"/>
    </row>
    <row r="8" spans="1:13" s="104" customFormat="1" ht="30" customHeight="1" x14ac:dyDescent="0.25">
      <c r="A8" s="105" t="s">
        <v>76</v>
      </c>
      <c r="B8" s="136" t="s">
        <v>75</v>
      </c>
      <c r="C8" s="136">
        <v>9143</v>
      </c>
      <c r="D8" s="136" t="s">
        <v>70</v>
      </c>
      <c r="E8" s="136" t="s">
        <v>70</v>
      </c>
      <c r="F8" s="136" t="s">
        <v>75</v>
      </c>
      <c r="G8" s="136">
        <v>10406</v>
      </c>
      <c r="H8" s="136" t="s">
        <v>70</v>
      </c>
      <c r="I8" s="136" t="s">
        <v>70</v>
      </c>
      <c r="J8" s="115"/>
      <c r="L8" s="116"/>
      <c r="M8" s="116"/>
    </row>
    <row r="9" spans="1:13" s="90" customFormat="1" ht="30" customHeight="1" x14ac:dyDescent="0.25">
      <c r="A9" s="105" t="s">
        <v>36</v>
      </c>
      <c r="B9" s="136">
        <v>10575</v>
      </c>
      <c r="C9" s="136">
        <v>7487</v>
      </c>
      <c r="D9" s="142">
        <f t="shared" ref="D9:D13" si="0">C9/B9*100</f>
        <v>70.799054373522466</v>
      </c>
      <c r="E9" s="128">
        <f t="shared" ref="E9:E13" si="1">C9-B9</f>
        <v>-3088</v>
      </c>
      <c r="F9" s="136">
        <v>13280</v>
      </c>
      <c r="G9" s="136">
        <v>9041</v>
      </c>
      <c r="H9" s="142">
        <f t="shared" ref="H9:H13" si="2">G9/F9*100</f>
        <v>68.079819277108427</v>
      </c>
      <c r="I9" s="128">
        <f t="shared" ref="I9:I13" si="3">G9-F9</f>
        <v>-4239</v>
      </c>
      <c r="J9" s="115"/>
      <c r="L9" s="116"/>
      <c r="M9" s="116"/>
    </row>
    <row r="10" spans="1:13" s="90" customFormat="1" ht="45" customHeight="1" x14ac:dyDescent="0.25">
      <c r="A10" s="106" t="s">
        <v>37</v>
      </c>
      <c r="B10" s="136">
        <v>2982</v>
      </c>
      <c r="C10" s="136">
        <v>2133</v>
      </c>
      <c r="D10" s="142">
        <f t="shared" si="0"/>
        <v>71.529175050301802</v>
      </c>
      <c r="E10" s="128">
        <f t="shared" si="1"/>
        <v>-849</v>
      </c>
      <c r="F10" s="136">
        <v>3803</v>
      </c>
      <c r="G10" s="136">
        <v>2468</v>
      </c>
      <c r="H10" s="142">
        <f t="shared" si="2"/>
        <v>64.896134630554826</v>
      </c>
      <c r="I10" s="128">
        <f t="shared" si="3"/>
        <v>-1335</v>
      </c>
      <c r="J10" s="115"/>
      <c r="L10" s="116"/>
      <c r="M10" s="116"/>
    </row>
    <row r="11" spans="1:13" s="90" customFormat="1" ht="30" customHeight="1" x14ac:dyDescent="0.25">
      <c r="A11" s="105" t="s">
        <v>38</v>
      </c>
      <c r="B11" s="136">
        <v>963</v>
      </c>
      <c r="C11" s="136">
        <v>535</v>
      </c>
      <c r="D11" s="142">
        <f t="shared" si="0"/>
        <v>55.555555555555557</v>
      </c>
      <c r="E11" s="128">
        <f t="shared" si="1"/>
        <v>-428</v>
      </c>
      <c r="F11" s="136">
        <v>1653</v>
      </c>
      <c r="G11" s="136">
        <v>973</v>
      </c>
      <c r="H11" s="142">
        <f t="shared" si="2"/>
        <v>58.862673926194795</v>
      </c>
      <c r="I11" s="128">
        <f t="shared" si="3"/>
        <v>-680</v>
      </c>
      <c r="J11" s="115"/>
      <c r="L11" s="116"/>
      <c r="M11" s="116"/>
    </row>
    <row r="12" spans="1:13" s="90" customFormat="1" ht="45.75" customHeight="1" x14ac:dyDescent="0.25">
      <c r="A12" s="105" t="s">
        <v>29</v>
      </c>
      <c r="B12" s="136">
        <v>188</v>
      </c>
      <c r="C12" s="136">
        <v>64</v>
      </c>
      <c r="D12" s="142">
        <f t="shared" si="0"/>
        <v>34.042553191489361</v>
      </c>
      <c r="E12" s="128">
        <f t="shared" si="1"/>
        <v>-124</v>
      </c>
      <c r="F12" s="136">
        <v>282</v>
      </c>
      <c r="G12" s="136">
        <v>83</v>
      </c>
      <c r="H12" s="142">
        <f t="shared" si="2"/>
        <v>29.432624113475175</v>
      </c>
      <c r="I12" s="128">
        <f t="shared" si="3"/>
        <v>-199</v>
      </c>
      <c r="J12" s="115"/>
      <c r="L12" s="116"/>
      <c r="M12" s="116"/>
    </row>
    <row r="13" spans="1:13" s="90" customFormat="1" ht="49.5" customHeight="1" x14ac:dyDescent="0.25">
      <c r="A13" s="105" t="s">
        <v>39</v>
      </c>
      <c r="B13" s="136">
        <v>9884</v>
      </c>
      <c r="C13" s="136">
        <v>6884</v>
      </c>
      <c r="D13" s="142">
        <f t="shared" si="0"/>
        <v>69.64791582355322</v>
      </c>
      <c r="E13" s="128">
        <f t="shared" si="1"/>
        <v>-3000</v>
      </c>
      <c r="F13" s="136">
        <v>12660</v>
      </c>
      <c r="G13" s="136">
        <v>8498</v>
      </c>
      <c r="H13" s="142">
        <f t="shared" si="2"/>
        <v>67.124802527646139</v>
      </c>
      <c r="I13" s="128">
        <f t="shared" si="3"/>
        <v>-4162</v>
      </c>
      <c r="J13" s="115"/>
      <c r="L13" s="116"/>
      <c r="M13" s="116"/>
    </row>
    <row r="14" spans="1:13" s="90" customFormat="1" ht="12.75" customHeight="1" x14ac:dyDescent="0.25">
      <c r="A14" s="219" t="s">
        <v>4</v>
      </c>
      <c r="B14" s="220"/>
      <c r="C14" s="220"/>
      <c r="D14" s="220"/>
      <c r="E14" s="220"/>
      <c r="F14" s="220"/>
      <c r="G14" s="220"/>
      <c r="H14" s="220"/>
      <c r="I14" s="220"/>
      <c r="J14" s="117"/>
      <c r="L14" s="116"/>
    </row>
    <row r="15" spans="1:13" s="90" customFormat="1" ht="18" customHeight="1" x14ac:dyDescent="0.25">
      <c r="A15" s="221"/>
      <c r="B15" s="222"/>
      <c r="C15" s="222"/>
      <c r="D15" s="222"/>
      <c r="E15" s="222"/>
      <c r="F15" s="222"/>
      <c r="G15" s="222"/>
      <c r="H15" s="222"/>
      <c r="I15" s="222"/>
      <c r="J15" s="117"/>
      <c r="L15" s="116"/>
    </row>
    <row r="16" spans="1:13" s="90" customFormat="1" ht="20.25" customHeight="1" x14ac:dyDescent="0.25">
      <c r="A16" s="223" t="s">
        <v>0</v>
      </c>
      <c r="B16" s="225" t="s">
        <v>90</v>
      </c>
      <c r="C16" s="225" t="s">
        <v>91</v>
      </c>
      <c r="D16" s="226" t="s">
        <v>1</v>
      </c>
      <c r="E16" s="227"/>
      <c r="F16" s="225" t="s">
        <v>90</v>
      </c>
      <c r="G16" s="225" t="s">
        <v>91</v>
      </c>
      <c r="H16" s="226" t="s">
        <v>1</v>
      </c>
      <c r="I16" s="227"/>
      <c r="J16" s="112"/>
      <c r="L16" s="116"/>
    </row>
    <row r="17" spans="1:12" ht="27" customHeight="1" x14ac:dyDescent="0.2">
      <c r="A17" s="224"/>
      <c r="B17" s="225"/>
      <c r="C17" s="225"/>
      <c r="D17" s="18" t="s">
        <v>2</v>
      </c>
      <c r="E17" s="6" t="s">
        <v>42</v>
      </c>
      <c r="F17" s="225"/>
      <c r="G17" s="225"/>
      <c r="H17" s="18" t="s">
        <v>2</v>
      </c>
      <c r="I17" s="6" t="s">
        <v>42</v>
      </c>
      <c r="J17" s="113"/>
      <c r="L17" s="116"/>
    </row>
    <row r="18" spans="1:12" ht="30" customHeight="1" x14ac:dyDescent="0.2">
      <c r="A18" s="105" t="s">
        <v>76</v>
      </c>
      <c r="B18" s="127" t="s">
        <v>75</v>
      </c>
      <c r="C18" s="127">
        <v>4527</v>
      </c>
      <c r="D18" s="127" t="s">
        <v>70</v>
      </c>
      <c r="E18" s="127" t="s">
        <v>70</v>
      </c>
      <c r="F18" s="137" t="s">
        <v>75</v>
      </c>
      <c r="G18" s="137">
        <v>4953</v>
      </c>
      <c r="H18" s="137" t="s">
        <v>70</v>
      </c>
      <c r="I18" s="137" t="s">
        <v>70</v>
      </c>
      <c r="J18" s="118"/>
      <c r="L18" s="116"/>
    </row>
    <row r="19" spans="1:12" ht="30" customHeight="1" x14ac:dyDescent="0.2">
      <c r="A19" s="2" t="s">
        <v>36</v>
      </c>
      <c r="B19" s="138">
        <v>5033</v>
      </c>
      <c r="C19" s="127">
        <v>3740</v>
      </c>
      <c r="D19" s="145">
        <f t="shared" ref="D19:D20" si="4">C19/B19*100</f>
        <v>74.309556924299628</v>
      </c>
      <c r="E19" s="146">
        <f t="shared" ref="E19:E20" si="5">C19-B19</f>
        <v>-1293</v>
      </c>
      <c r="F19" s="137">
        <v>6269</v>
      </c>
      <c r="G19" s="137">
        <v>4518</v>
      </c>
      <c r="H19" s="152">
        <f t="shared" ref="H19:H20" si="6">G19/F19*100</f>
        <v>72.068910512043388</v>
      </c>
      <c r="I19" s="153">
        <f t="shared" ref="I19:I20" si="7">G19-F19</f>
        <v>-1751</v>
      </c>
      <c r="J19" s="118"/>
      <c r="L19" s="116"/>
    </row>
    <row r="20" spans="1:12" ht="30" customHeight="1" x14ac:dyDescent="0.2">
      <c r="A20" s="2" t="s">
        <v>40</v>
      </c>
      <c r="B20" s="138">
        <v>4319</v>
      </c>
      <c r="C20" s="127">
        <v>3295</v>
      </c>
      <c r="D20" s="145">
        <f t="shared" si="4"/>
        <v>76.290808057420705</v>
      </c>
      <c r="E20" s="146">
        <f t="shared" si="5"/>
        <v>-1024</v>
      </c>
      <c r="F20" s="137">
        <v>5677</v>
      </c>
      <c r="G20" s="137">
        <v>4131</v>
      </c>
      <c r="H20" s="152">
        <f t="shared" si="6"/>
        <v>72.76730667606131</v>
      </c>
      <c r="I20" s="153">
        <f t="shared" si="7"/>
        <v>-1546</v>
      </c>
      <c r="J20" s="119"/>
      <c r="L20" s="116"/>
    </row>
    <row r="21" spans="1:12" ht="45.75" customHeight="1" x14ac:dyDescent="0.2">
      <c r="A21" s="218" t="s">
        <v>77</v>
      </c>
      <c r="B21" s="218"/>
      <c r="C21" s="218"/>
      <c r="D21" s="218"/>
      <c r="E21" s="218"/>
      <c r="F21" s="218"/>
      <c r="G21" s="218"/>
      <c r="H21" s="218"/>
      <c r="I21" s="218"/>
      <c r="L21" s="116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topLeftCell="G1" zoomScale="90" zoomScaleNormal="80" zoomScaleSheetLayoutView="90" workbookViewId="0">
      <selection activeCell="F32" sqref="F32"/>
    </sheetView>
  </sheetViews>
  <sheetFormatPr defaultColWidth="9.140625" defaultRowHeight="15.75" x14ac:dyDescent="0.25"/>
  <cols>
    <col min="1" max="1" width="18.28515625" style="89" customWidth="1"/>
    <col min="2" max="2" width="15.140625" style="87" customWidth="1"/>
    <col min="3" max="11" width="10.7109375" style="87" customWidth="1"/>
    <col min="12" max="13" width="8.7109375" style="87" customWidth="1"/>
    <col min="14" max="14" width="8.85546875" style="87" customWidth="1"/>
    <col min="15" max="16" width="8.7109375" style="87" customWidth="1"/>
    <col min="17" max="17" width="9.42578125" style="87" customWidth="1"/>
    <col min="18" max="18" width="15" style="87" customWidth="1"/>
    <col min="19" max="20" width="8.7109375" style="87" customWidth="1"/>
    <col min="21" max="21" width="8.85546875" style="87" customWidth="1"/>
    <col min="22" max="23" width="8.7109375" style="88" customWidth="1"/>
    <col min="24" max="24" width="9.140625" style="88" customWidth="1"/>
    <col min="25" max="16384" width="9.140625" style="88"/>
  </cols>
  <sheetData>
    <row r="1" spans="1:28" s="70" customFormat="1" ht="20.45" customHeight="1" x14ac:dyDescent="0.3">
      <c r="A1" s="67"/>
      <c r="B1" s="264" t="s">
        <v>67</v>
      </c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64" t="s">
        <v>101</v>
      </c>
      <c r="C2" s="264"/>
      <c r="D2" s="264"/>
      <c r="E2" s="264"/>
      <c r="F2" s="264"/>
      <c r="G2" s="264"/>
      <c r="H2" s="264"/>
      <c r="I2" s="264"/>
      <c r="J2" s="264"/>
      <c r="K2" s="264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67.5" customHeight="1" x14ac:dyDescent="0.2">
      <c r="A4" s="265"/>
      <c r="B4" s="164" t="s">
        <v>72</v>
      </c>
      <c r="C4" s="269" t="s">
        <v>23</v>
      </c>
      <c r="D4" s="269"/>
      <c r="E4" s="269"/>
      <c r="F4" s="269" t="s">
        <v>24</v>
      </c>
      <c r="G4" s="269"/>
      <c r="H4" s="269"/>
      <c r="I4" s="269" t="s">
        <v>15</v>
      </c>
      <c r="J4" s="269"/>
      <c r="K4" s="269"/>
      <c r="L4" s="269" t="s">
        <v>21</v>
      </c>
      <c r="M4" s="269"/>
      <c r="N4" s="269"/>
      <c r="O4" s="269" t="s">
        <v>10</v>
      </c>
      <c r="P4" s="269"/>
      <c r="Q4" s="269"/>
      <c r="R4" s="175" t="s">
        <v>74</v>
      </c>
      <c r="S4" s="269" t="s">
        <v>17</v>
      </c>
      <c r="T4" s="269"/>
      <c r="U4" s="269"/>
      <c r="V4" s="267" t="s">
        <v>16</v>
      </c>
      <c r="W4" s="267"/>
      <c r="X4" s="267"/>
      <c r="Y4" s="77"/>
      <c r="Z4" s="78"/>
      <c r="AA4" s="78"/>
      <c r="AB4" s="78"/>
    </row>
    <row r="5" spans="1:28" s="80" customFormat="1" ht="25.15" customHeight="1" x14ac:dyDescent="0.2">
      <c r="A5" s="266"/>
      <c r="B5" s="179" t="s">
        <v>71</v>
      </c>
      <c r="C5" s="179" t="s">
        <v>66</v>
      </c>
      <c r="D5" s="179" t="s">
        <v>71</v>
      </c>
      <c r="E5" s="189" t="s">
        <v>2</v>
      </c>
      <c r="F5" s="179" t="s">
        <v>66</v>
      </c>
      <c r="G5" s="179" t="s">
        <v>71</v>
      </c>
      <c r="H5" s="189" t="s">
        <v>2</v>
      </c>
      <c r="I5" s="179" t="s">
        <v>66</v>
      </c>
      <c r="J5" s="179" t="s">
        <v>71</v>
      </c>
      <c r="K5" s="189" t="s">
        <v>2</v>
      </c>
      <c r="L5" s="179" t="s">
        <v>66</v>
      </c>
      <c r="M5" s="179" t="s">
        <v>71</v>
      </c>
      <c r="N5" s="189" t="s">
        <v>2</v>
      </c>
      <c r="O5" s="179" t="s">
        <v>66</v>
      </c>
      <c r="P5" s="179" t="s">
        <v>71</v>
      </c>
      <c r="Q5" s="189" t="s">
        <v>2</v>
      </c>
      <c r="R5" s="188" t="s">
        <v>71</v>
      </c>
      <c r="S5" s="179" t="s">
        <v>66</v>
      </c>
      <c r="T5" s="179" t="s">
        <v>71</v>
      </c>
      <c r="U5" s="189" t="s">
        <v>2</v>
      </c>
      <c r="V5" s="179" t="s">
        <v>66</v>
      </c>
      <c r="W5" s="179" t="s">
        <v>71</v>
      </c>
      <c r="X5" s="189" t="s">
        <v>2</v>
      </c>
      <c r="Y5" s="94"/>
      <c r="Z5" s="95"/>
      <c r="AA5" s="95"/>
      <c r="AB5" s="95"/>
    </row>
    <row r="6" spans="1:28" s="79" customFormat="1" ht="12.75" customHeight="1" x14ac:dyDescent="0.2">
      <c r="A6" s="81" t="s">
        <v>3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  <c r="Y6" s="83"/>
      <c r="Z6" s="84"/>
      <c r="AA6" s="84"/>
      <c r="AB6" s="84"/>
    </row>
    <row r="7" spans="1:28" s="162" customFormat="1" ht="22.5" customHeight="1" x14ac:dyDescent="0.25">
      <c r="A7" s="124" t="s">
        <v>43</v>
      </c>
      <c r="B7" s="154">
        <f>SUM(B8:B24)</f>
        <v>9143</v>
      </c>
      <c r="C7" s="154">
        <f t="shared" ref="C7:D7" si="0">SUM(C8:C24)</f>
        <v>10575</v>
      </c>
      <c r="D7" s="154">
        <f t="shared" si="0"/>
        <v>7487</v>
      </c>
      <c r="E7" s="155">
        <f t="shared" ref="E7:E24" si="1">D7/C7*100</f>
        <v>70.799054373522466</v>
      </c>
      <c r="F7" s="154">
        <f t="shared" ref="F7:G7" si="2">SUM(F8:F24)</f>
        <v>2982</v>
      </c>
      <c r="G7" s="154">
        <f t="shared" si="2"/>
        <v>2133</v>
      </c>
      <c r="H7" s="155">
        <f t="shared" ref="H7:H24" si="3">G7/F7*100</f>
        <v>71.529175050301802</v>
      </c>
      <c r="I7" s="154">
        <f t="shared" ref="I7:J7" si="4">SUM(I8:I24)</f>
        <v>963</v>
      </c>
      <c r="J7" s="154">
        <f t="shared" si="4"/>
        <v>535</v>
      </c>
      <c r="K7" s="155">
        <f t="shared" ref="K7:K24" si="5">J7/I7*100</f>
        <v>55.555555555555557</v>
      </c>
      <c r="L7" s="154">
        <f t="shared" ref="L7:M7" si="6">SUM(L8:L24)</f>
        <v>188</v>
      </c>
      <c r="M7" s="154">
        <f t="shared" si="6"/>
        <v>64</v>
      </c>
      <c r="N7" s="155">
        <f t="shared" ref="N7:N24" si="7">M7/L7*100</f>
        <v>34.042553191489361</v>
      </c>
      <c r="O7" s="154">
        <f t="shared" ref="O7:P7" si="8">SUM(O8:O24)</f>
        <v>9884</v>
      </c>
      <c r="P7" s="154">
        <f t="shared" si="8"/>
        <v>6884</v>
      </c>
      <c r="Q7" s="155">
        <f t="shared" ref="Q7:Q24" si="9">P7/O7*100</f>
        <v>69.64791582355322</v>
      </c>
      <c r="R7" s="154">
        <f t="shared" ref="R7" si="10">SUM(R8:R24)</f>
        <v>4527</v>
      </c>
      <c r="S7" s="154">
        <f t="shared" ref="S7:T7" si="11">SUM(S8:S24)</f>
        <v>5033</v>
      </c>
      <c r="T7" s="154">
        <f t="shared" si="11"/>
        <v>3740</v>
      </c>
      <c r="U7" s="155">
        <f t="shared" ref="U7:U24" si="12">T7/S7*100</f>
        <v>74.309556924299628</v>
      </c>
      <c r="V7" s="154">
        <f t="shared" ref="V7:W7" si="13">SUM(V8:V24)</f>
        <v>4319</v>
      </c>
      <c r="W7" s="154">
        <f t="shared" si="13"/>
        <v>3295</v>
      </c>
      <c r="X7" s="155">
        <f t="shared" ref="X7:X24" si="14">W7/V7*100</f>
        <v>76.290808057420705</v>
      </c>
      <c r="Y7" s="160"/>
      <c r="Z7" s="161"/>
      <c r="AA7" s="161"/>
      <c r="AB7" s="161"/>
    </row>
    <row r="8" spans="1:28" s="87" customFormat="1" ht="16.149999999999999" customHeight="1" x14ac:dyDescent="0.25">
      <c r="A8" s="125" t="s">
        <v>44</v>
      </c>
      <c r="B8" s="212">
        <v>183</v>
      </c>
      <c r="C8" s="141">
        <v>244</v>
      </c>
      <c r="D8" s="141">
        <v>174</v>
      </c>
      <c r="E8" s="155">
        <f t="shared" si="1"/>
        <v>71.311475409836063</v>
      </c>
      <c r="F8" s="213">
        <v>72</v>
      </c>
      <c r="G8" s="213">
        <v>49</v>
      </c>
      <c r="H8" s="155">
        <f t="shared" si="3"/>
        <v>68.055555555555557</v>
      </c>
      <c r="I8" s="141">
        <v>24</v>
      </c>
      <c r="J8" s="141">
        <v>18</v>
      </c>
      <c r="K8" s="155">
        <f t="shared" si="5"/>
        <v>75</v>
      </c>
      <c r="L8" s="141">
        <v>4</v>
      </c>
      <c r="M8" s="141">
        <v>14</v>
      </c>
      <c r="N8" s="155">
        <f t="shared" si="7"/>
        <v>350</v>
      </c>
      <c r="O8" s="214">
        <v>229</v>
      </c>
      <c r="P8" s="214">
        <v>166</v>
      </c>
      <c r="Q8" s="155">
        <f t="shared" si="9"/>
        <v>72.489082969432317</v>
      </c>
      <c r="R8" s="215">
        <v>89</v>
      </c>
      <c r="S8" s="147">
        <v>114</v>
      </c>
      <c r="T8" s="147">
        <v>86</v>
      </c>
      <c r="U8" s="155">
        <f t="shared" si="12"/>
        <v>75.438596491228068</v>
      </c>
      <c r="V8" s="147">
        <v>102</v>
      </c>
      <c r="W8" s="210">
        <v>68</v>
      </c>
      <c r="X8" s="155">
        <f t="shared" si="14"/>
        <v>66.666666666666657</v>
      </c>
      <c r="Y8" s="85"/>
      <c r="Z8" s="86"/>
      <c r="AA8" s="86"/>
      <c r="AB8" s="86"/>
    </row>
    <row r="9" spans="1:28" s="87" customFormat="1" ht="16.149999999999999" customHeight="1" x14ac:dyDescent="0.25">
      <c r="A9" s="125" t="s">
        <v>45</v>
      </c>
      <c r="B9" s="212">
        <v>3338</v>
      </c>
      <c r="C9" s="141">
        <v>4012</v>
      </c>
      <c r="D9" s="141">
        <v>2690</v>
      </c>
      <c r="E9" s="155">
        <f t="shared" si="1"/>
        <v>67.048853439680954</v>
      </c>
      <c r="F9" s="213">
        <v>743</v>
      </c>
      <c r="G9" s="213">
        <v>434</v>
      </c>
      <c r="H9" s="155">
        <f t="shared" si="3"/>
        <v>58.411843876177663</v>
      </c>
      <c r="I9" s="141">
        <v>211</v>
      </c>
      <c r="J9" s="141">
        <v>90</v>
      </c>
      <c r="K9" s="155">
        <f t="shared" si="5"/>
        <v>42.654028436018962</v>
      </c>
      <c r="L9" s="141">
        <v>55</v>
      </c>
      <c r="M9" s="141">
        <v>18</v>
      </c>
      <c r="N9" s="155">
        <f t="shared" si="7"/>
        <v>32.727272727272727</v>
      </c>
      <c r="O9" s="214">
        <v>3649</v>
      </c>
      <c r="P9" s="214">
        <v>2329</v>
      </c>
      <c r="Q9" s="155">
        <f t="shared" si="9"/>
        <v>63.825705672787066</v>
      </c>
      <c r="R9" s="215">
        <v>1814</v>
      </c>
      <c r="S9" s="147">
        <v>2149</v>
      </c>
      <c r="T9" s="147">
        <v>1450</v>
      </c>
      <c r="U9" s="155">
        <f t="shared" si="12"/>
        <v>67.473243369008841</v>
      </c>
      <c r="V9" s="147">
        <v>1758</v>
      </c>
      <c r="W9" s="210">
        <v>1244</v>
      </c>
      <c r="X9" s="155">
        <f t="shared" si="14"/>
        <v>70.762229806598413</v>
      </c>
      <c r="Y9" s="85"/>
      <c r="Z9" s="86"/>
      <c r="AA9" s="86"/>
      <c r="AB9" s="86"/>
    </row>
    <row r="10" spans="1:28" s="87" customFormat="1" ht="16.149999999999999" customHeight="1" x14ac:dyDescent="0.25">
      <c r="A10" s="125" t="s">
        <v>46</v>
      </c>
      <c r="B10" s="212">
        <v>305</v>
      </c>
      <c r="C10" s="141">
        <v>328</v>
      </c>
      <c r="D10" s="141">
        <v>256</v>
      </c>
      <c r="E10" s="155">
        <f t="shared" si="1"/>
        <v>78.048780487804876</v>
      </c>
      <c r="F10" s="213">
        <v>81</v>
      </c>
      <c r="G10" s="213">
        <v>64</v>
      </c>
      <c r="H10" s="155">
        <f t="shared" si="3"/>
        <v>79.012345679012341</v>
      </c>
      <c r="I10" s="141">
        <v>40</v>
      </c>
      <c r="J10" s="141">
        <v>24</v>
      </c>
      <c r="K10" s="155">
        <f t="shared" si="5"/>
        <v>60</v>
      </c>
      <c r="L10" s="141">
        <v>7</v>
      </c>
      <c r="M10" s="141">
        <v>0</v>
      </c>
      <c r="N10" s="155">
        <f t="shared" si="7"/>
        <v>0</v>
      </c>
      <c r="O10" s="214">
        <v>290</v>
      </c>
      <c r="P10" s="214">
        <v>236</v>
      </c>
      <c r="Q10" s="155">
        <f t="shared" si="9"/>
        <v>81.379310344827587</v>
      </c>
      <c r="R10" s="215">
        <v>164</v>
      </c>
      <c r="S10" s="147">
        <v>153</v>
      </c>
      <c r="T10" s="147">
        <v>151</v>
      </c>
      <c r="U10" s="155">
        <f t="shared" si="12"/>
        <v>98.692810457516345</v>
      </c>
      <c r="V10" s="147">
        <v>135</v>
      </c>
      <c r="W10" s="210">
        <v>132</v>
      </c>
      <c r="X10" s="155">
        <f t="shared" si="14"/>
        <v>97.777777777777771</v>
      </c>
      <c r="Y10" s="85"/>
      <c r="Z10" s="86"/>
      <c r="AA10" s="86"/>
      <c r="AB10" s="86"/>
    </row>
    <row r="11" spans="1:28" s="87" customFormat="1" ht="16.149999999999999" customHeight="1" x14ac:dyDescent="0.25">
      <c r="A11" s="125" t="s">
        <v>47</v>
      </c>
      <c r="B11" s="212">
        <v>269</v>
      </c>
      <c r="C11" s="141">
        <v>226</v>
      </c>
      <c r="D11" s="141">
        <v>195</v>
      </c>
      <c r="E11" s="155">
        <f t="shared" si="1"/>
        <v>86.283185840707972</v>
      </c>
      <c r="F11" s="213">
        <v>72</v>
      </c>
      <c r="G11" s="213">
        <v>61</v>
      </c>
      <c r="H11" s="155">
        <f t="shared" si="3"/>
        <v>84.722222222222214</v>
      </c>
      <c r="I11" s="141">
        <v>11</v>
      </c>
      <c r="J11" s="141">
        <v>23</v>
      </c>
      <c r="K11" s="155">
        <f t="shared" si="5"/>
        <v>209.09090909090909</v>
      </c>
      <c r="L11" s="141">
        <v>1</v>
      </c>
      <c r="M11" s="141">
        <v>0</v>
      </c>
      <c r="N11" s="155">
        <f t="shared" si="7"/>
        <v>0</v>
      </c>
      <c r="O11" s="214">
        <v>209</v>
      </c>
      <c r="P11" s="214">
        <v>185</v>
      </c>
      <c r="Q11" s="155">
        <f t="shared" si="9"/>
        <v>88.516746411483254</v>
      </c>
      <c r="R11" s="215">
        <v>141</v>
      </c>
      <c r="S11" s="147">
        <v>95</v>
      </c>
      <c r="T11" s="147">
        <v>101</v>
      </c>
      <c r="U11" s="155">
        <f t="shared" si="12"/>
        <v>106.31578947368421</v>
      </c>
      <c r="V11" s="147">
        <v>92</v>
      </c>
      <c r="W11" s="210">
        <v>98</v>
      </c>
      <c r="X11" s="155">
        <f t="shared" si="14"/>
        <v>106.5217391304348</v>
      </c>
      <c r="Y11" s="85"/>
      <c r="Z11" s="86"/>
      <c r="AA11" s="86"/>
      <c r="AB11" s="86"/>
    </row>
    <row r="12" spans="1:28" s="87" customFormat="1" ht="16.149999999999999" customHeight="1" x14ac:dyDescent="0.25">
      <c r="A12" s="125" t="s">
        <v>48</v>
      </c>
      <c r="B12" s="212">
        <v>182</v>
      </c>
      <c r="C12" s="141">
        <v>204</v>
      </c>
      <c r="D12" s="141">
        <v>152</v>
      </c>
      <c r="E12" s="155">
        <f t="shared" si="1"/>
        <v>74.509803921568633</v>
      </c>
      <c r="F12" s="213">
        <v>104</v>
      </c>
      <c r="G12" s="213">
        <v>74</v>
      </c>
      <c r="H12" s="155">
        <f t="shared" si="3"/>
        <v>71.15384615384616</v>
      </c>
      <c r="I12" s="141">
        <v>28</v>
      </c>
      <c r="J12" s="141">
        <v>26</v>
      </c>
      <c r="K12" s="155">
        <f t="shared" si="5"/>
        <v>92.857142857142861</v>
      </c>
      <c r="L12" s="141">
        <v>0</v>
      </c>
      <c r="M12" s="141">
        <v>0</v>
      </c>
      <c r="N12" s="155" t="s">
        <v>70</v>
      </c>
      <c r="O12" s="214">
        <v>193</v>
      </c>
      <c r="P12" s="214">
        <v>134</v>
      </c>
      <c r="Q12" s="155">
        <f t="shared" si="9"/>
        <v>69.430051813471508</v>
      </c>
      <c r="R12" s="215">
        <v>80</v>
      </c>
      <c r="S12" s="147">
        <v>99</v>
      </c>
      <c r="T12" s="147">
        <v>77</v>
      </c>
      <c r="U12" s="155">
        <f t="shared" si="12"/>
        <v>77.777777777777786</v>
      </c>
      <c r="V12" s="147">
        <v>94</v>
      </c>
      <c r="W12" s="210">
        <v>72</v>
      </c>
      <c r="X12" s="155">
        <f t="shared" si="14"/>
        <v>76.59574468085107</v>
      </c>
      <c r="Y12" s="85"/>
      <c r="Z12" s="86"/>
      <c r="AA12" s="86"/>
      <c r="AB12" s="86"/>
    </row>
    <row r="13" spans="1:28" s="87" customFormat="1" ht="16.149999999999999" customHeight="1" x14ac:dyDescent="0.25">
      <c r="A13" s="125" t="s">
        <v>49</v>
      </c>
      <c r="B13" s="212">
        <v>316</v>
      </c>
      <c r="C13" s="141">
        <v>490</v>
      </c>
      <c r="D13" s="141">
        <v>287</v>
      </c>
      <c r="E13" s="155">
        <f t="shared" si="1"/>
        <v>58.571428571428577</v>
      </c>
      <c r="F13" s="213">
        <v>127</v>
      </c>
      <c r="G13" s="213">
        <v>121</v>
      </c>
      <c r="H13" s="155">
        <f t="shared" si="3"/>
        <v>95.275590551181097</v>
      </c>
      <c r="I13" s="141">
        <v>53</v>
      </c>
      <c r="J13" s="141">
        <v>14</v>
      </c>
      <c r="K13" s="155">
        <f t="shared" si="5"/>
        <v>26.415094339622641</v>
      </c>
      <c r="L13" s="141">
        <v>0</v>
      </c>
      <c r="M13" s="141">
        <v>0</v>
      </c>
      <c r="N13" s="155" t="s">
        <v>70</v>
      </c>
      <c r="O13" s="214">
        <v>453</v>
      </c>
      <c r="P13" s="214">
        <v>272</v>
      </c>
      <c r="Q13" s="155">
        <f t="shared" si="9"/>
        <v>60.04415011037527</v>
      </c>
      <c r="R13" s="215">
        <v>127</v>
      </c>
      <c r="S13" s="147">
        <v>230</v>
      </c>
      <c r="T13" s="147">
        <v>116</v>
      </c>
      <c r="U13" s="155">
        <f t="shared" si="12"/>
        <v>50.434782608695649</v>
      </c>
      <c r="V13" s="147">
        <v>206</v>
      </c>
      <c r="W13" s="210">
        <v>110</v>
      </c>
      <c r="X13" s="155">
        <f t="shared" si="14"/>
        <v>53.398058252427184</v>
      </c>
      <c r="Y13" s="85"/>
      <c r="Z13" s="86"/>
      <c r="AA13" s="86"/>
      <c r="AB13" s="86"/>
    </row>
    <row r="14" spans="1:28" s="87" customFormat="1" ht="16.149999999999999" customHeight="1" x14ac:dyDescent="0.25">
      <c r="A14" s="125" t="s">
        <v>50</v>
      </c>
      <c r="B14" s="212">
        <v>214</v>
      </c>
      <c r="C14" s="141">
        <v>273</v>
      </c>
      <c r="D14" s="141">
        <v>167</v>
      </c>
      <c r="E14" s="155">
        <f t="shared" si="1"/>
        <v>61.172161172161175</v>
      </c>
      <c r="F14" s="213">
        <v>67</v>
      </c>
      <c r="G14" s="213">
        <v>50</v>
      </c>
      <c r="H14" s="155">
        <f t="shared" si="3"/>
        <v>74.626865671641795</v>
      </c>
      <c r="I14" s="141">
        <v>15</v>
      </c>
      <c r="J14" s="141">
        <v>5</v>
      </c>
      <c r="K14" s="155">
        <f t="shared" si="5"/>
        <v>33.333333333333329</v>
      </c>
      <c r="L14" s="141">
        <v>0</v>
      </c>
      <c r="M14" s="141">
        <v>0</v>
      </c>
      <c r="N14" s="155" t="s">
        <v>70</v>
      </c>
      <c r="O14" s="214">
        <v>257</v>
      </c>
      <c r="P14" s="214">
        <v>156</v>
      </c>
      <c r="Q14" s="155">
        <f t="shared" si="9"/>
        <v>60.700389105058363</v>
      </c>
      <c r="R14" s="215">
        <v>98</v>
      </c>
      <c r="S14" s="147">
        <v>142</v>
      </c>
      <c r="T14" s="147">
        <v>73</v>
      </c>
      <c r="U14" s="155">
        <f t="shared" si="12"/>
        <v>51.408450704225352</v>
      </c>
      <c r="V14" s="147">
        <v>110</v>
      </c>
      <c r="W14" s="210">
        <v>59</v>
      </c>
      <c r="X14" s="155">
        <f t="shared" si="14"/>
        <v>53.63636363636364</v>
      </c>
      <c r="Y14" s="85"/>
      <c r="Z14" s="86"/>
      <c r="AA14" s="86"/>
      <c r="AB14" s="86"/>
    </row>
    <row r="15" spans="1:28" s="87" customFormat="1" ht="16.149999999999999" customHeight="1" x14ac:dyDescent="0.25">
      <c r="A15" s="125" t="s">
        <v>51</v>
      </c>
      <c r="B15" s="212">
        <v>408</v>
      </c>
      <c r="C15" s="141">
        <v>513</v>
      </c>
      <c r="D15" s="141">
        <v>318</v>
      </c>
      <c r="E15" s="155">
        <f t="shared" si="1"/>
        <v>61.988304093567251</v>
      </c>
      <c r="F15" s="213">
        <v>252</v>
      </c>
      <c r="G15" s="213">
        <v>175</v>
      </c>
      <c r="H15" s="155">
        <f t="shared" si="3"/>
        <v>69.444444444444443</v>
      </c>
      <c r="I15" s="141">
        <v>68</v>
      </c>
      <c r="J15" s="141">
        <v>57</v>
      </c>
      <c r="K15" s="155">
        <f t="shared" si="5"/>
        <v>83.82352941176471</v>
      </c>
      <c r="L15" s="141">
        <v>42</v>
      </c>
      <c r="M15" s="141">
        <v>6</v>
      </c>
      <c r="N15" s="155">
        <f t="shared" si="7"/>
        <v>14.285714285714285</v>
      </c>
      <c r="O15" s="214">
        <v>489</v>
      </c>
      <c r="P15" s="214">
        <v>298</v>
      </c>
      <c r="Q15" s="155">
        <f t="shared" si="9"/>
        <v>60.940695296523515</v>
      </c>
      <c r="R15" s="215">
        <v>178</v>
      </c>
      <c r="S15" s="147">
        <v>157</v>
      </c>
      <c r="T15" s="147">
        <v>121</v>
      </c>
      <c r="U15" s="155">
        <f t="shared" si="12"/>
        <v>77.070063694267517</v>
      </c>
      <c r="V15" s="147">
        <v>133</v>
      </c>
      <c r="W15" s="210">
        <v>111</v>
      </c>
      <c r="X15" s="155">
        <f t="shared" si="14"/>
        <v>83.458646616541358</v>
      </c>
      <c r="Y15" s="85"/>
      <c r="Z15" s="86"/>
      <c r="AA15" s="86"/>
      <c r="AB15" s="86"/>
    </row>
    <row r="16" spans="1:28" s="87" customFormat="1" ht="16.149999999999999" customHeight="1" x14ac:dyDescent="0.25">
      <c r="A16" s="125" t="s">
        <v>52</v>
      </c>
      <c r="B16" s="212">
        <v>220</v>
      </c>
      <c r="C16" s="141">
        <v>221</v>
      </c>
      <c r="D16" s="141">
        <v>182</v>
      </c>
      <c r="E16" s="155">
        <f t="shared" si="1"/>
        <v>82.35294117647058</v>
      </c>
      <c r="F16" s="213">
        <v>79</v>
      </c>
      <c r="G16" s="213">
        <v>61</v>
      </c>
      <c r="H16" s="155">
        <f t="shared" si="3"/>
        <v>77.215189873417728</v>
      </c>
      <c r="I16" s="141">
        <v>22</v>
      </c>
      <c r="J16" s="141">
        <v>13</v>
      </c>
      <c r="K16" s="155">
        <f t="shared" si="5"/>
        <v>59.090909090909093</v>
      </c>
      <c r="L16" s="141">
        <v>0</v>
      </c>
      <c r="M16" s="141">
        <v>0</v>
      </c>
      <c r="N16" s="155" t="s">
        <v>70</v>
      </c>
      <c r="O16" s="214">
        <v>205</v>
      </c>
      <c r="P16" s="214">
        <v>171</v>
      </c>
      <c r="Q16" s="155">
        <f t="shared" si="9"/>
        <v>83.414634146341456</v>
      </c>
      <c r="R16" s="215">
        <v>121</v>
      </c>
      <c r="S16" s="147">
        <v>92</v>
      </c>
      <c r="T16" s="147">
        <v>100</v>
      </c>
      <c r="U16" s="155">
        <f t="shared" si="12"/>
        <v>108.69565217391303</v>
      </c>
      <c r="V16" s="147">
        <v>82</v>
      </c>
      <c r="W16" s="210">
        <v>93</v>
      </c>
      <c r="X16" s="155">
        <f t="shared" si="14"/>
        <v>113.41463414634146</v>
      </c>
      <c r="Y16" s="85"/>
      <c r="Z16" s="86"/>
      <c r="AA16" s="86"/>
      <c r="AB16" s="86"/>
    </row>
    <row r="17" spans="1:28" s="87" customFormat="1" ht="16.149999999999999" customHeight="1" x14ac:dyDescent="0.25">
      <c r="A17" s="125" t="s">
        <v>53</v>
      </c>
      <c r="B17" s="212">
        <v>466</v>
      </c>
      <c r="C17" s="141">
        <v>435</v>
      </c>
      <c r="D17" s="141">
        <v>359</v>
      </c>
      <c r="E17" s="155">
        <f t="shared" si="1"/>
        <v>82.528735632183896</v>
      </c>
      <c r="F17" s="213">
        <v>158</v>
      </c>
      <c r="G17" s="213">
        <v>143</v>
      </c>
      <c r="H17" s="155">
        <f t="shared" si="3"/>
        <v>90.506329113924053</v>
      </c>
      <c r="I17" s="141">
        <v>63</v>
      </c>
      <c r="J17" s="141">
        <v>41</v>
      </c>
      <c r="K17" s="155">
        <f t="shared" si="5"/>
        <v>65.079365079365076</v>
      </c>
      <c r="L17" s="141">
        <v>1</v>
      </c>
      <c r="M17" s="141">
        <v>0</v>
      </c>
      <c r="N17" s="155">
        <f t="shared" si="7"/>
        <v>0</v>
      </c>
      <c r="O17" s="214">
        <v>424</v>
      </c>
      <c r="P17" s="214">
        <v>345</v>
      </c>
      <c r="Q17" s="155">
        <f t="shared" si="9"/>
        <v>81.367924528301884</v>
      </c>
      <c r="R17" s="215">
        <v>234</v>
      </c>
      <c r="S17" s="147">
        <v>203</v>
      </c>
      <c r="T17" s="147">
        <v>180</v>
      </c>
      <c r="U17" s="155">
        <f t="shared" si="12"/>
        <v>88.669950738916256</v>
      </c>
      <c r="V17" s="147">
        <v>168</v>
      </c>
      <c r="W17" s="210">
        <v>153</v>
      </c>
      <c r="X17" s="155">
        <f t="shared" si="14"/>
        <v>91.071428571428569</v>
      </c>
      <c r="Y17" s="85"/>
      <c r="Z17" s="86"/>
      <c r="AA17" s="86"/>
      <c r="AB17" s="86"/>
    </row>
    <row r="18" spans="1:28" s="87" customFormat="1" ht="16.149999999999999" customHeight="1" x14ac:dyDescent="0.25">
      <c r="A18" s="125" t="s">
        <v>54</v>
      </c>
      <c r="B18" s="212">
        <v>219</v>
      </c>
      <c r="C18" s="141">
        <v>231</v>
      </c>
      <c r="D18" s="141">
        <v>166</v>
      </c>
      <c r="E18" s="155">
        <f t="shared" si="1"/>
        <v>71.861471861471856</v>
      </c>
      <c r="F18" s="213">
        <v>91</v>
      </c>
      <c r="G18" s="213">
        <v>62</v>
      </c>
      <c r="H18" s="155">
        <f t="shared" si="3"/>
        <v>68.131868131868131</v>
      </c>
      <c r="I18" s="141">
        <v>20</v>
      </c>
      <c r="J18" s="141">
        <v>8</v>
      </c>
      <c r="K18" s="155">
        <f t="shared" si="5"/>
        <v>40</v>
      </c>
      <c r="L18" s="141">
        <v>17</v>
      </c>
      <c r="M18" s="141">
        <v>4</v>
      </c>
      <c r="N18" s="155">
        <f t="shared" si="7"/>
        <v>23.52941176470588</v>
      </c>
      <c r="O18" s="214">
        <v>228</v>
      </c>
      <c r="P18" s="214">
        <v>161</v>
      </c>
      <c r="Q18" s="155">
        <f t="shared" si="9"/>
        <v>70.614035087719301</v>
      </c>
      <c r="R18" s="215">
        <v>105</v>
      </c>
      <c r="S18" s="147">
        <v>86</v>
      </c>
      <c r="T18" s="147">
        <v>75</v>
      </c>
      <c r="U18" s="155">
        <f t="shared" si="12"/>
        <v>87.20930232558139</v>
      </c>
      <c r="V18" s="147">
        <v>72</v>
      </c>
      <c r="W18" s="210">
        <v>66</v>
      </c>
      <c r="X18" s="155">
        <f t="shared" si="14"/>
        <v>91.666666666666657</v>
      </c>
      <c r="Y18" s="85"/>
      <c r="Z18" s="86"/>
      <c r="AA18" s="86"/>
      <c r="AB18" s="86"/>
    </row>
    <row r="19" spans="1:28" s="87" customFormat="1" ht="16.149999999999999" customHeight="1" x14ac:dyDescent="0.25">
      <c r="A19" s="125" t="s">
        <v>55</v>
      </c>
      <c r="B19" s="212">
        <v>366</v>
      </c>
      <c r="C19" s="141">
        <v>340</v>
      </c>
      <c r="D19" s="141">
        <v>252</v>
      </c>
      <c r="E19" s="155">
        <f t="shared" si="1"/>
        <v>74.117647058823536</v>
      </c>
      <c r="F19" s="213">
        <v>196</v>
      </c>
      <c r="G19" s="213">
        <v>135</v>
      </c>
      <c r="H19" s="155">
        <f t="shared" si="3"/>
        <v>68.877551020408163</v>
      </c>
      <c r="I19" s="141">
        <v>53</v>
      </c>
      <c r="J19" s="141">
        <v>31</v>
      </c>
      <c r="K19" s="155">
        <f t="shared" si="5"/>
        <v>58.490566037735846</v>
      </c>
      <c r="L19" s="141">
        <v>8</v>
      </c>
      <c r="M19" s="141">
        <v>2</v>
      </c>
      <c r="N19" s="155">
        <f t="shared" si="7"/>
        <v>25</v>
      </c>
      <c r="O19" s="214">
        <v>335</v>
      </c>
      <c r="P19" s="214">
        <v>242</v>
      </c>
      <c r="Q19" s="155">
        <f t="shared" si="9"/>
        <v>72.238805970149258</v>
      </c>
      <c r="R19" s="215">
        <v>160</v>
      </c>
      <c r="S19" s="147">
        <v>110</v>
      </c>
      <c r="T19" s="147">
        <v>120</v>
      </c>
      <c r="U19" s="155">
        <f t="shared" si="12"/>
        <v>109.09090909090908</v>
      </c>
      <c r="V19" s="147">
        <v>98</v>
      </c>
      <c r="W19" s="210">
        <v>104</v>
      </c>
      <c r="X19" s="155">
        <f t="shared" si="14"/>
        <v>106.12244897959184</v>
      </c>
      <c r="Y19" s="85"/>
      <c r="Z19" s="86"/>
      <c r="AA19" s="86"/>
      <c r="AB19" s="86"/>
    </row>
    <row r="20" spans="1:28" s="87" customFormat="1" ht="16.149999999999999" customHeight="1" x14ac:dyDescent="0.25">
      <c r="A20" s="125" t="s">
        <v>56</v>
      </c>
      <c r="B20" s="212">
        <v>172</v>
      </c>
      <c r="C20" s="141">
        <v>255</v>
      </c>
      <c r="D20" s="141">
        <v>156</v>
      </c>
      <c r="E20" s="155">
        <f t="shared" si="1"/>
        <v>61.176470588235297</v>
      </c>
      <c r="F20" s="213">
        <v>84</v>
      </c>
      <c r="G20" s="213">
        <v>62</v>
      </c>
      <c r="H20" s="155">
        <f t="shared" si="3"/>
        <v>73.80952380952381</v>
      </c>
      <c r="I20" s="141">
        <v>15</v>
      </c>
      <c r="J20" s="141">
        <v>5</v>
      </c>
      <c r="K20" s="155">
        <f t="shared" si="5"/>
        <v>33.333333333333329</v>
      </c>
      <c r="L20" s="141">
        <v>7</v>
      </c>
      <c r="M20" s="141">
        <v>0</v>
      </c>
      <c r="N20" s="155">
        <f t="shared" si="7"/>
        <v>0</v>
      </c>
      <c r="O20" s="214">
        <v>247</v>
      </c>
      <c r="P20" s="214">
        <v>152</v>
      </c>
      <c r="Q20" s="155">
        <f t="shared" si="9"/>
        <v>61.53846153846154</v>
      </c>
      <c r="R20" s="215">
        <v>87</v>
      </c>
      <c r="S20" s="147">
        <v>125</v>
      </c>
      <c r="T20" s="147">
        <v>85</v>
      </c>
      <c r="U20" s="155">
        <f t="shared" si="12"/>
        <v>68</v>
      </c>
      <c r="V20" s="147">
        <v>112</v>
      </c>
      <c r="W20" s="210">
        <v>77</v>
      </c>
      <c r="X20" s="155">
        <f t="shared" si="14"/>
        <v>68.75</v>
      </c>
      <c r="Y20" s="96"/>
      <c r="Z20" s="96"/>
      <c r="AA20" s="96"/>
      <c r="AB20" s="96"/>
    </row>
    <row r="21" spans="1:28" s="87" customFormat="1" ht="16.149999999999999" customHeight="1" x14ac:dyDescent="0.25">
      <c r="A21" s="125" t="s">
        <v>57</v>
      </c>
      <c r="B21" s="212">
        <v>65</v>
      </c>
      <c r="C21" s="141">
        <v>55</v>
      </c>
      <c r="D21" s="141">
        <v>55</v>
      </c>
      <c r="E21" s="155">
        <f t="shared" si="1"/>
        <v>100</v>
      </c>
      <c r="F21" s="213">
        <v>68</v>
      </c>
      <c r="G21" s="213">
        <v>45</v>
      </c>
      <c r="H21" s="155">
        <f t="shared" si="3"/>
        <v>66.17647058823529</v>
      </c>
      <c r="I21" s="141">
        <v>17</v>
      </c>
      <c r="J21" s="141">
        <v>6</v>
      </c>
      <c r="K21" s="155">
        <f t="shared" si="5"/>
        <v>35.294117647058826</v>
      </c>
      <c r="L21" s="141">
        <v>1</v>
      </c>
      <c r="M21" s="141">
        <v>0</v>
      </c>
      <c r="N21" s="155">
        <f t="shared" si="7"/>
        <v>0</v>
      </c>
      <c r="O21" s="214">
        <v>55</v>
      </c>
      <c r="P21" s="214">
        <v>55</v>
      </c>
      <c r="Q21" s="155">
        <f t="shared" si="9"/>
        <v>100</v>
      </c>
      <c r="R21" s="215">
        <v>35</v>
      </c>
      <c r="S21" s="147">
        <v>21</v>
      </c>
      <c r="T21" s="147">
        <v>32</v>
      </c>
      <c r="U21" s="155">
        <f t="shared" si="12"/>
        <v>152.38095238095238</v>
      </c>
      <c r="V21" s="147">
        <v>18</v>
      </c>
      <c r="W21" s="210">
        <v>28</v>
      </c>
      <c r="X21" s="155">
        <f t="shared" si="14"/>
        <v>155.55555555555557</v>
      </c>
      <c r="Y21" s="85"/>
      <c r="Z21" s="86"/>
      <c r="AA21" s="86"/>
      <c r="AB21" s="86"/>
    </row>
    <row r="22" spans="1:28" s="87" customFormat="1" ht="16.149999999999999" customHeight="1" x14ac:dyDescent="0.25">
      <c r="A22" s="125" t="s">
        <v>58</v>
      </c>
      <c r="B22" s="212">
        <v>180</v>
      </c>
      <c r="C22" s="141">
        <v>219</v>
      </c>
      <c r="D22" s="141">
        <v>166</v>
      </c>
      <c r="E22" s="155">
        <f t="shared" si="1"/>
        <v>75.799086757990864</v>
      </c>
      <c r="F22" s="213">
        <v>50</v>
      </c>
      <c r="G22" s="213">
        <v>38</v>
      </c>
      <c r="H22" s="155">
        <f t="shared" si="3"/>
        <v>76</v>
      </c>
      <c r="I22" s="141">
        <v>18</v>
      </c>
      <c r="J22" s="141">
        <v>10</v>
      </c>
      <c r="K22" s="155">
        <f t="shared" si="5"/>
        <v>55.555555555555557</v>
      </c>
      <c r="L22" s="141">
        <v>3</v>
      </c>
      <c r="M22" s="141">
        <v>0</v>
      </c>
      <c r="N22" s="155">
        <f t="shared" si="7"/>
        <v>0</v>
      </c>
      <c r="O22" s="214">
        <v>200</v>
      </c>
      <c r="P22" s="214">
        <v>157</v>
      </c>
      <c r="Q22" s="155">
        <f t="shared" si="9"/>
        <v>78.5</v>
      </c>
      <c r="R22" s="215">
        <v>77</v>
      </c>
      <c r="S22" s="147">
        <v>106</v>
      </c>
      <c r="T22" s="147">
        <v>76</v>
      </c>
      <c r="U22" s="155">
        <f t="shared" si="12"/>
        <v>71.698113207547166</v>
      </c>
      <c r="V22" s="147">
        <v>104</v>
      </c>
      <c r="W22" s="210">
        <v>73</v>
      </c>
      <c r="X22" s="155">
        <f t="shared" si="14"/>
        <v>70.192307692307693</v>
      </c>
      <c r="Y22" s="85"/>
      <c r="Z22" s="86"/>
      <c r="AA22" s="86"/>
      <c r="AB22" s="86"/>
    </row>
    <row r="23" spans="1:28" s="87" customFormat="1" ht="16.149999999999999" customHeight="1" x14ac:dyDescent="0.25">
      <c r="A23" s="125" t="s">
        <v>59</v>
      </c>
      <c r="B23" s="212">
        <v>1277</v>
      </c>
      <c r="C23" s="141">
        <v>1413</v>
      </c>
      <c r="D23" s="141">
        <v>1055</v>
      </c>
      <c r="E23" s="155">
        <f t="shared" si="1"/>
        <v>74.663835810332628</v>
      </c>
      <c r="F23" s="213">
        <v>381</v>
      </c>
      <c r="G23" s="213">
        <v>302</v>
      </c>
      <c r="H23" s="155">
        <f t="shared" si="3"/>
        <v>79.265091863517057</v>
      </c>
      <c r="I23" s="141">
        <v>154</v>
      </c>
      <c r="J23" s="141">
        <v>95</v>
      </c>
      <c r="K23" s="155">
        <f t="shared" si="5"/>
        <v>61.688311688311693</v>
      </c>
      <c r="L23" s="141">
        <v>25</v>
      </c>
      <c r="M23" s="141">
        <v>17</v>
      </c>
      <c r="N23" s="155">
        <f t="shared" si="7"/>
        <v>68</v>
      </c>
      <c r="O23" s="214">
        <v>1326</v>
      </c>
      <c r="P23" s="214">
        <v>983</v>
      </c>
      <c r="Q23" s="155">
        <f t="shared" si="9"/>
        <v>74.132730015082956</v>
      </c>
      <c r="R23" s="215">
        <v>598</v>
      </c>
      <c r="S23" s="147">
        <v>650</v>
      </c>
      <c r="T23" s="147">
        <v>496</v>
      </c>
      <c r="U23" s="155">
        <f t="shared" si="12"/>
        <v>76.307692307692307</v>
      </c>
      <c r="V23" s="147">
        <v>568</v>
      </c>
      <c r="W23" s="210">
        <v>444</v>
      </c>
      <c r="X23" s="155">
        <f t="shared" si="14"/>
        <v>78.16901408450704</v>
      </c>
      <c r="Y23" s="85"/>
      <c r="Z23" s="86"/>
      <c r="AA23" s="86"/>
      <c r="AB23" s="86"/>
    </row>
    <row r="24" spans="1:28" s="87" customFormat="1" ht="16.149999999999999" customHeight="1" x14ac:dyDescent="0.25">
      <c r="A24" s="125" t="s">
        <v>60</v>
      </c>
      <c r="B24" s="212">
        <v>963</v>
      </c>
      <c r="C24" s="141">
        <v>1116</v>
      </c>
      <c r="D24" s="141">
        <v>857</v>
      </c>
      <c r="E24" s="155">
        <f t="shared" si="1"/>
        <v>76.792114695340501</v>
      </c>
      <c r="F24" s="213">
        <v>357</v>
      </c>
      <c r="G24" s="213">
        <v>257</v>
      </c>
      <c r="H24" s="155">
        <f t="shared" si="3"/>
        <v>71.988795518207283</v>
      </c>
      <c r="I24" s="141">
        <v>151</v>
      </c>
      <c r="J24" s="141">
        <v>69</v>
      </c>
      <c r="K24" s="155">
        <f t="shared" si="5"/>
        <v>45.695364238410598</v>
      </c>
      <c r="L24" s="141">
        <v>17</v>
      </c>
      <c r="M24" s="141">
        <v>3</v>
      </c>
      <c r="N24" s="155">
        <f t="shared" si="7"/>
        <v>17.647058823529413</v>
      </c>
      <c r="O24" s="214">
        <v>1095</v>
      </c>
      <c r="P24" s="214">
        <v>842</v>
      </c>
      <c r="Q24" s="155">
        <f t="shared" si="9"/>
        <v>76.894977168949779</v>
      </c>
      <c r="R24" s="215">
        <v>419</v>
      </c>
      <c r="S24" s="147">
        <v>501</v>
      </c>
      <c r="T24" s="147">
        <v>401</v>
      </c>
      <c r="U24" s="155">
        <f t="shared" si="12"/>
        <v>80.039920159680648</v>
      </c>
      <c r="V24" s="147">
        <v>467</v>
      </c>
      <c r="W24" s="210">
        <v>363</v>
      </c>
      <c r="X24" s="155">
        <f t="shared" si="14"/>
        <v>77.730192719486084</v>
      </c>
      <c r="Y24" s="85"/>
      <c r="Z24" s="86"/>
      <c r="AA24" s="86"/>
      <c r="AB24" s="86"/>
    </row>
    <row r="25" spans="1:28" ht="46.5" customHeight="1" x14ac:dyDescent="0.25">
      <c r="B25" s="231" t="s">
        <v>77</v>
      </c>
      <c r="C25" s="231"/>
      <c r="D25" s="231"/>
      <c r="E25" s="231"/>
      <c r="F25" s="231"/>
      <c r="G25" s="231"/>
      <c r="H25" s="231"/>
      <c r="I25" s="231"/>
      <c r="J25" s="231"/>
      <c r="K25" s="231"/>
      <c r="T25" s="268"/>
      <c r="U25" s="268"/>
    </row>
  </sheetData>
  <mergeCells count="12">
    <mergeCell ref="B1:K1"/>
    <mergeCell ref="B2:K2"/>
    <mergeCell ref="A4:A5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topLeftCell="D1" zoomScale="90" zoomScaleNormal="80" zoomScaleSheetLayoutView="90" workbookViewId="0">
      <selection activeCell="M29" sqref="M29"/>
    </sheetView>
  </sheetViews>
  <sheetFormatPr defaultColWidth="9.140625" defaultRowHeight="15.75" x14ac:dyDescent="0.25"/>
  <cols>
    <col min="1" max="1" width="18.28515625" style="89" customWidth="1"/>
    <col min="2" max="2" width="13.5703125" style="87" customWidth="1"/>
    <col min="3" max="3" width="11.5703125" style="87" customWidth="1"/>
    <col min="4" max="11" width="10.7109375" style="87" customWidth="1"/>
    <col min="12" max="13" width="8.7109375" style="87" customWidth="1"/>
    <col min="14" max="14" width="7.5703125" style="87" customWidth="1"/>
    <col min="15" max="16" width="8.7109375" style="87" customWidth="1"/>
    <col min="17" max="17" width="8" style="87" customWidth="1"/>
    <col min="18" max="18" width="15.5703125" style="87" customWidth="1"/>
    <col min="19" max="20" width="8.7109375" style="87" customWidth="1"/>
    <col min="21" max="21" width="7.28515625" style="87" customWidth="1"/>
    <col min="22" max="23" width="8.7109375" style="88" customWidth="1"/>
    <col min="24" max="24" width="7.7109375" style="88" customWidth="1"/>
    <col min="25" max="26" width="8.7109375" style="88" customWidth="1"/>
    <col min="27" max="16384" width="9.140625" style="88"/>
  </cols>
  <sheetData>
    <row r="1" spans="1:28" s="70" customFormat="1" ht="20.45" customHeight="1" x14ac:dyDescent="0.3">
      <c r="A1" s="67"/>
      <c r="B1" s="264" t="s">
        <v>69</v>
      </c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64" t="s">
        <v>102</v>
      </c>
      <c r="C2" s="264"/>
      <c r="D2" s="264"/>
      <c r="E2" s="264"/>
      <c r="F2" s="264"/>
      <c r="G2" s="264"/>
      <c r="H2" s="264"/>
      <c r="I2" s="264"/>
      <c r="J2" s="264"/>
      <c r="K2" s="264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72" customHeight="1" x14ac:dyDescent="0.2">
      <c r="A4" s="270"/>
      <c r="B4" s="164" t="s">
        <v>72</v>
      </c>
      <c r="C4" s="269" t="s">
        <v>23</v>
      </c>
      <c r="D4" s="269"/>
      <c r="E4" s="269"/>
      <c r="F4" s="269" t="s">
        <v>24</v>
      </c>
      <c r="G4" s="269"/>
      <c r="H4" s="269"/>
      <c r="I4" s="269" t="s">
        <v>15</v>
      </c>
      <c r="J4" s="269"/>
      <c r="K4" s="269"/>
      <c r="L4" s="269" t="s">
        <v>21</v>
      </c>
      <c r="M4" s="269"/>
      <c r="N4" s="269"/>
      <c r="O4" s="269" t="s">
        <v>10</v>
      </c>
      <c r="P4" s="269"/>
      <c r="Q4" s="269"/>
      <c r="R4" s="175" t="s">
        <v>74</v>
      </c>
      <c r="S4" s="269" t="s">
        <v>17</v>
      </c>
      <c r="T4" s="269"/>
      <c r="U4" s="269"/>
      <c r="V4" s="267" t="s">
        <v>16</v>
      </c>
      <c r="W4" s="267"/>
      <c r="X4" s="267"/>
      <c r="Y4" s="77"/>
      <c r="Z4" s="78"/>
      <c r="AA4" s="78"/>
      <c r="AB4" s="78"/>
    </row>
    <row r="5" spans="1:28" s="192" customFormat="1" ht="24" customHeight="1" x14ac:dyDescent="0.25">
      <c r="A5" s="270"/>
      <c r="B5" s="194" t="s">
        <v>71</v>
      </c>
      <c r="C5" s="194" t="s">
        <v>66</v>
      </c>
      <c r="D5" s="194" t="s">
        <v>71</v>
      </c>
      <c r="E5" s="195" t="s">
        <v>2</v>
      </c>
      <c r="F5" s="194" t="s">
        <v>66</v>
      </c>
      <c r="G5" s="194" t="s">
        <v>71</v>
      </c>
      <c r="H5" s="195" t="s">
        <v>2</v>
      </c>
      <c r="I5" s="194" t="s">
        <v>66</v>
      </c>
      <c r="J5" s="194" t="s">
        <v>71</v>
      </c>
      <c r="K5" s="195" t="s">
        <v>2</v>
      </c>
      <c r="L5" s="194" t="s">
        <v>66</v>
      </c>
      <c r="M5" s="194" t="s">
        <v>71</v>
      </c>
      <c r="N5" s="195" t="s">
        <v>2</v>
      </c>
      <c r="O5" s="194" t="s">
        <v>66</v>
      </c>
      <c r="P5" s="194" t="s">
        <v>71</v>
      </c>
      <c r="Q5" s="195" t="s">
        <v>2</v>
      </c>
      <c r="R5" s="194" t="s">
        <v>71</v>
      </c>
      <c r="S5" s="194" t="s">
        <v>66</v>
      </c>
      <c r="T5" s="194" t="s">
        <v>71</v>
      </c>
      <c r="U5" s="195" t="s">
        <v>2</v>
      </c>
      <c r="V5" s="194" t="s">
        <v>66</v>
      </c>
      <c r="W5" s="194" t="s">
        <v>71</v>
      </c>
      <c r="X5" s="195" t="s">
        <v>2</v>
      </c>
      <c r="Y5" s="190"/>
      <c r="Z5" s="191"/>
      <c r="AA5" s="191"/>
      <c r="AB5" s="191"/>
    </row>
    <row r="6" spans="1:28" s="70" customFormat="1" ht="12.75" customHeight="1" x14ac:dyDescent="0.2">
      <c r="A6" s="196" t="s">
        <v>3</v>
      </c>
      <c r="B6" s="197">
        <v>1</v>
      </c>
      <c r="C6" s="197">
        <v>2</v>
      </c>
      <c r="D6" s="197">
        <v>3</v>
      </c>
      <c r="E6" s="197">
        <v>4</v>
      </c>
      <c r="F6" s="197">
        <v>5</v>
      </c>
      <c r="G6" s="197">
        <v>6</v>
      </c>
      <c r="H6" s="197">
        <v>7</v>
      </c>
      <c r="I6" s="197">
        <v>8</v>
      </c>
      <c r="J6" s="197">
        <v>9</v>
      </c>
      <c r="K6" s="197">
        <v>10</v>
      </c>
      <c r="L6" s="197">
        <v>11</v>
      </c>
      <c r="M6" s="197">
        <v>12</v>
      </c>
      <c r="N6" s="197">
        <v>13</v>
      </c>
      <c r="O6" s="197">
        <v>14</v>
      </c>
      <c r="P6" s="197">
        <v>15</v>
      </c>
      <c r="Q6" s="197">
        <v>16</v>
      </c>
      <c r="R6" s="197">
        <v>17</v>
      </c>
      <c r="S6" s="197">
        <v>18</v>
      </c>
      <c r="T6" s="197">
        <v>19</v>
      </c>
      <c r="U6" s="197">
        <v>20</v>
      </c>
      <c r="V6" s="197">
        <v>21</v>
      </c>
      <c r="W6" s="197">
        <v>22</v>
      </c>
      <c r="X6" s="197">
        <v>23</v>
      </c>
      <c r="Y6" s="198"/>
      <c r="Z6" s="199"/>
      <c r="AA6" s="199"/>
      <c r="AB6" s="199"/>
    </row>
    <row r="7" spans="1:28" s="162" customFormat="1" ht="17.25" customHeight="1" x14ac:dyDescent="0.25">
      <c r="A7" s="124" t="s">
        <v>43</v>
      </c>
      <c r="B7" s="154">
        <f>SUM(B8:B24)</f>
        <v>10406</v>
      </c>
      <c r="C7" s="154">
        <f t="shared" ref="C7:D7" si="0">SUM(C8:C24)</f>
        <v>13280</v>
      </c>
      <c r="D7" s="154">
        <f t="shared" si="0"/>
        <v>9041</v>
      </c>
      <c r="E7" s="155">
        <f t="shared" ref="E7:E24" si="1">D7/C7*100</f>
        <v>68.079819277108427</v>
      </c>
      <c r="F7" s="154">
        <f t="shared" ref="F7:G7" si="2">SUM(F8:F24)</f>
        <v>3803</v>
      </c>
      <c r="G7" s="154">
        <f t="shared" si="2"/>
        <v>2468</v>
      </c>
      <c r="H7" s="155">
        <f t="shared" ref="H7:H24" si="3">G7/F7*100</f>
        <v>64.896134630554826</v>
      </c>
      <c r="I7" s="154">
        <f t="shared" ref="I7:J7" si="4">SUM(I8:I24)</f>
        <v>1653</v>
      </c>
      <c r="J7" s="154">
        <f t="shared" si="4"/>
        <v>973</v>
      </c>
      <c r="K7" s="155">
        <f t="shared" ref="K7:K24" si="5">J7/I7*100</f>
        <v>58.862673926194795</v>
      </c>
      <c r="L7" s="154">
        <f t="shared" ref="L7:M7" si="6">SUM(L8:L24)</f>
        <v>282</v>
      </c>
      <c r="M7" s="154">
        <f t="shared" si="6"/>
        <v>83</v>
      </c>
      <c r="N7" s="155">
        <f t="shared" ref="N7:N24" si="7">M7/L7*100</f>
        <v>29.432624113475175</v>
      </c>
      <c r="O7" s="154">
        <f t="shared" ref="O7:P7" si="8">SUM(O8:O24)</f>
        <v>12660</v>
      </c>
      <c r="P7" s="154">
        <f t="shared" si="8"/>
        <v>8498</v>
      </c>
      <c r="Q7" s="155">
        <f t="shared" ref="Q7:Q24" si="9">P7/O7*100</f>
        <v>67.124802527646139</v>
      </c>
      <c r="R7" s="154">
        <f t="shared" ref="R7" si="10">SUM(R8:R24)</f>
        <v>4953</v>
      </c>
      <c r="S7" s="154">
        <f t="shared" ref="S7:T7" si="11">SUM(S8:S24)</f>
        <v>6269</v>
      </c>
      <c r="T7" s="154">
        <f t="shared" si="11"/>
        <v>4518</v>
      </c>
      <c r="U7" s="155">
        <f t="shared" ref="U7:U24" si="12">T7/S7*100</f>
        <v>72.068910512043388</v>
      </c>
      <c r="V7" s="154">
        <f t="shared" ref="V7:W7" si="13">SUM(V8:V24)</f>
        <v>5677</v>
      </c>
      <c r="W7" s="154">
        <f t="shared" si="13"/>
        <v>4131</v>
      </c>
      <c r="X7" s="155">
        <f t="shared" ref="X7:X24" si="14">W7/V7*100</f>
        <v>72.76730667606131</v>
      </c>
      <c r="Y7" s="160"/>
      <c r="Z7" s="161"/>
      <c r="AA7" s="161"/>
      <c r="AB7" s="161"/>
    </row>
    <row r="8" spans="1:28" s="87" customFormat="1" ht="18" customHeight="1" x14ac:dyDescent="0.25">
      <c r="A8" s="125" t="s">
        <v>44</v>
      </c>
      <c r="B8" s="147">
        <v>169</v>
      </c>
      <c r="C8" s="147">
        <v>220</v>
      </c>
      <c r="D8" s="147">
        <v>159</v>
      </c>
      <c r="E8" s="155">
        <f t="shared" si="1"/>
        <v>72.27272727272728</v>
      </c>
      <c r="F8" s="147">
        <v>65</v>
      </c>
      <c r="G8" s="147">
        <v>55</v>
      </c>
      <c r="H8" s="155">
        <f t="shared" si="3"/>
        <v>84.615384615384613</v>
      </c>
      <c r="I8" s="147">
        <v>11</v>
      </c>
      <c r="J8" s="216">
        <v>15</v>
      </c>
      <c r="K8" s="155">
        <f t="shared" si="5"/>
        <v>136.36363636363635</v>
      </c>
      <c r="L8" s="147">
        <v>2</v>
      </c>
      <c r="M8" s="147">
        <v>6</v>
      </c>
      <c r="N8" s="155">
        <f t="shared" si="7"/>
        <v>300</v>
      </c>
      <c r="O8" s="147">
        <v>203</v>
      </c>
      <c r="P8" s="147">
        <v>156</v>
      </c>
      <c r="Q8" s="155">
        <f t="shared" si="9"/>
        <v>76.847290640394078</v>
      </c>
      <c r="R8" s="147">
        <v>80</v>
      </c>
      <c r="S8" s="147">
        <v>98</v>
      </c>
      <c r="T8" s="147">
        <v>79</v>
      </c>
      <c r="U8" s="155">
        <f t="shared" si="12"/>
        <v>80.612244897959187</v>
      </c>
      <c r="V8" s="147">
        <v>91</v>
      </c>
      <c r="W8" s="147">
        <v>67</v>
      </c>
      <c r="X8" s="155">
        <f t="shared" si="14"/>
        <v>73.626373626373635</v>
      </c>
      <c r="Y8" s="85"/>
      <c r="Z8" s="86"/>
      <c r="AA8" s="86"/>
      <c r="AB8" s="86"/>
    </row>
    <row r="9" spans="1:28" s="87" customFormat="1" ht="18" customHeight="1" x14ac:dyDescent="0.25">
      <c r="A9" s="125" t="s">
        <v>45</v>
      </c>
      <c r="B9" s="147">
        <v>1159</v>
      </c>
      <c r="C9" s="147">
        <v>1250</v>
      </c>
      <c r="D9" s="147">
        <v>980</v>
      </c>
      <c r="E9" s="155">
        <f t="shared" si="1"/>
        <v>78.400000000000006</v>
      </c>
      <c r="F9" s="147">
        <v>120</v>
      </c>
      <c r="G9" s="147">
        <v>134</v>
      </c>
      <c r="H9" s="155">
        <f t="shared" si="3"/>
        <v>111.66666666666667</v>
      </c>
      <c r="I9" s="147">
        <v>92</v>
      </c>
      <c r="J9" s="217">
        <v>82</v>
      </c>
      <c r="K9" s="155">
        <f t="shared" si="5"/>
        <v>89.130434782608688</v>
      </c>
      <c r="L9" s="147">
        <v>3</v>
      </c>
      <c r="M9" s="147">
        <v>1</v>
      </c>
      <c r="N9" s="155">
        <f t="shared" si="7"/>
        <v>33.333333333333329</v>
      </c>
      <c r="O9" s="147">
        <v>1151</v>
      </c>
      <c r="P9" s="147">
        <v>835</v>
      </c>
      <c r="Q9" s="155">
        <f t="shared" si="9"/>
        <v>72.545612510860124</v>
      </c>
      <c r="R9" s="147">
        <v>602</v>
      </c>
      <c r="S9" s="147">
        <v>685</v>
      </c>
      <c r="T9" s="147">
        <v>512</v>
      </c>
      <c r="U9" s="155">
        <f t="shared" si="12"/>
        <v>74.744525547445249</v>
      </c>
      <c r="V9" s="147">
        <v>589</v>
      </c>
      <c r="W9" s="147">
        <v>455</v>
      </c>
      <c r="X9" s="155">
        <f t="shared" si="14"/>
        <v>77.249575551782684</v>
      </c>
      <c r="Y9" s="85"/>
      <c r="Z9" s="86"/>
      <c r="AA9" s="86"/>
      <c r="AB9" s="86"/>
    </row>
    <row r="10" spans="1:28" s="87" customFormat="1" ht="18" customHeight="1" x14ac:dyDescent="0.25">
      <c r="A10" s="125" t="s">
        <v>46</v>
      </c>
      <c r="B10" s="147">
        <v>245</v>
      </c>
      <c r="C10" s="147">
        <v>275</v>
      </c>
      <c r="D10" s="147">
        <v>196</v>
      </c>
      <c r="E10" s="155">
        <f t="shared" si="1"/>
        <v>71.27272727272728</v>
      </c>
      <c r="F10" s="147">
        <v>74</v>
      </c>
      <c r="G10" s="147">
        <v>53</v>
      </c>
      <c r="H10" s="155">
        <f t="shared" si="3"/>
        <v>71.621621621621628</v>
      </c>
      <c r="I10" s="147">
        <v>31</v>
      </c>
      <c r="J10" s="217">
        <v>42</v>
      </c>
      <c r="K10" s="155">
        <f t="shared" si="5"/>
        <v>135.48387096774192</v>
      </c>
      <c r="L10" s="147">
        <v>7</v>
      </c>
      <c r="M10" s="147">
        <v>0</v>
      </c>
      <c r="N10" s="155">
        <f t="shared" si="7"/>
        <v>0</v>
      </c>
      <c r="O10" s="147">
        <v>248</v>
      </c>
      <c r="P10" s="147">
        <v>175</v>
      </c>
      <c r="Q10" s="155">
        <f t="shared" si="9"/>
        <v>70.564516129032256</v>
      </c>
      <c r="R10" s="147">
        <v>124</v>
      </c>
      <c r="S10" s="147">
        <v>140</v>
      </c>
      <c r="T10" s="147">
        <v>113</v>
      </c>
      <c r="U10" s="155">
        <f t="shared" si="12"/>
        <v>80.714285714285722</v>
      </c>
      <c r="V10" s="147">
        <v>131</v>
      </c>
      <c r="W10" s="147">
        <v>106</v>
      </c>
      <c r="X10" s="155">
        <f t="shared" si="14"/>
        <v>80.916030534351151</v>
      </c>
      <c r="Y10" s="85"/>
      <c r="Z10" s="86"/>
      <c r="AA10" s="86"/>
      <c r="AB10" s="86"/>
    </row>
    <row r="11" spans="1:28" s="87" customFormat="1" ht="18" customHeight="1" x14ac:dyDescent="0.25">
      <c r="A11" s="125" t="s">
        <v>47</v>
      </c>
      <c r="B11" s="147">
        <v>831</v>
      </c>
      <c r="C11" s="147">
        <v>1168</v>
      </c>
      <c r="D11" s="147">
        <v>728</v>
      </c>
      <c r="E11" s="155">
        <f t="shared" si="1"/>
        <v>62.328767123287676</v>
      </c>
      <c r="F11" s="147">
        <v>238</v>
      </c>
      <c r="G11" s="147">
        <v>138</v>
      </c>
      <c r="H11" s="155">
        <f t="shared" si="3"/>
        <v>57.983193277310932</v>
      </c>
      <c r="I11" s="147">
        <v>103</v>
      </c>
      <c r="J11" s="217">
        <v>60</v>
      </c>
      <c r="K11" s="155">
        <f t="shared" si="5"/>
        <v>58.252427184466015</v>
      </c>
      <c r="L11" s="147">
        <v>13</v>
      </c>
      <c r="M11" s="147">
        <v>0</v>
      </c>
      <c r="N11" s="155">
        <f t="shared" si="7"/>
        <v>0</v>
      </c>
      <c r="O11" s="147">
        <v>1102</v>
      </c>
      <c r="P11" s="147">
        <v>691</v>
      </c>
      <c r="Q11" s="155">
        <f t="shared" si="9"/>
        <v>62.704174228675136</v>
      </c>
      <c r="R11" s="147">
        <v>409</v>
      </c>
      <c r="S11" s="147">
        <v>576</v>
      </c>
      <c r="T11" s="147">
        <v>369</v>
      </c>
      <c r="U11" s="155">
        <f t="shared" si="12"/>
        <v>64.0625</v>
      </c>
      <c r="V11" s="147">
        <v>553</v>
      </c>
      <c r="W11" s="147">
        <v>352</v>
      </c>
      <c r="X11" s="155">
        <f t="shared" si="14"/>
        <v>63.652802893309222</v>
      </c>
      <c r="Y11" s="85"/>
      <c r="Z11" s="86"/>
      <c r="AA11" s="86"/>
      <c r="AB11" s="86"/>
    </row>
    <row r="12" spans="1:28" s="87" customFormat="1" ht="18" customHeight="1" x14ac:dyDescent="0.25">
      <c r="A12" s="125" t="s">
        <v>48</v>
      </c>
      <c r="B12" s="147">
        <v>554</v>
      </c>
      <c r="C12" s="147">
        <v>697</v>
      </c>
      <c r="D12" s="147">
        <v>495</v>
      </c>
      <c r="E12" s="155">
        <f t="shared" si="1"/>
        <v>71.018651362984215</v>
      </c>
      <c r="F12" s="147">
        <v>131</v>
      </c>
      <c r="G12" s="147">
        <v>108</v>
      </c>
      <c r="H12" s="155">
        <f t="shared" si="3"/>
        <v>82.44274809160305</v>
      </c>
      <c r="I12" s="147">
        <v>48</v>
      </c>
      <c r="J12" s="217">
        <v>58</v>
      </c>
      <c r="K12" s="155">
        <f t="shared" si="5"/>
        <v>120.83333333333333</v>
      </c>
      <c r="L12" s="147">
        <v>0</v>
      </c>
      <c r="M12" s="147">
        <v>0</v>
      </c>
      <c r="N12" s="155" t="s">
        <v>70</v>
      </c>
      <c r="O12" s="147">
        <v>684</v>
      </c>
      <c r="P12" s="147">
        <v>453</v>
      </c>
      <c r="Q12" s="155">
        <f t="shared" si="9"/>
        <v>66.228070175438589</v>
      </c>
      <c r="R12" s="147">
        <v>303</v>
      </c>
      <c r="S12" s="147">
        <v>412</v>
      </c>
      <c r="T12" s="147">
        <v>295</v>
      </c>
      <c r="U12" s="155">
        <f t="shared" si="12"/>
        <v>71.601941747572823</v>
      </c>
      <c r="V12" s="147">
        <v>393</v>
      </c>
      <c r="W12" s="147">
        <v>282</v>
      </c>
      <c r="X12" s="155">
        <f t="shared" si="14"/>
        <v>71.755725190839698</v>
      </c>
      <c r="Y12" s="85"/>
      <c r="Z12" s="86"/>
      <c r="AA12" s="86"/>
      <c r="AB12" s="86"/>
    </row>
    <row r="13" spans="1:28" s="87" customFormat="1" ht="18" customHeight="1" x14ac:dyDescent="0.25">
      <c r="A13" s="125" t="s">
        <v>49</v>
      </c>
      <c r="B13" s="147">
        <v>380</v>
      </c>
      <c r="C13" s="147">
        <v>539</v>
      </c>
      <c r="D13" s="147">
        <v>339</v>
      </c>
      <c r="E13" s="155">
        <f t="shared" si="1"/>
        <v>62.894248608534319</v>
      </c>
      <c r="F13" s="147">
        <v>136</v>
      </c>
      <c r="G13" s="147">
        <v>78</v>
      </c>
      <c r="H13" s="155">
        <f t="shared" si="3"/>
        <v>57.352941176470587</v>
      </c>
      <c r="I13" s="147">
        <v>60</v>
      </c>
      <c r="J13" s="217">
        <v>17</v>
      </c>
      <c r="K13" s="155">
        <f t="shared" si="5"/>
        <v>28.333333333333332</v>
      </c>
      <c r="L13" s="147">
        <v>7</v>
      </c>
      <c r="M13" s="147">
        <v>0</v>
      </c>
      <c r="N13" s="155">
        <f t="shared" si="7"/>
        <v>0</v>
      </c>
      <c r="O13" s="147">
        <v>512</v>
      </c>
      <c r="P13" s="147">
        <v>308</v>
      </c>
      <c r="Q13" s="155">
        <f t="shared" si="9"/>
        <v>60.15625</v>
      </c>
      <c r="R13" s="147">
        <v>158</v>
      </c>
      <c r="S13" s="147">
        <v>278</v>
      </c>
      <c r="T13" s="147">
        <v>153</v>
      </c>
      <c r="U13" s="155">
        <f t="shared" si="12"/>
        <v>55.035971223021583</v>
      </c>
      <c r="V13" s="147">
        <v>259</v>
      </c>
      <c r="W13" s="147">
        <v>150</v>
      </c>
      <c r="X13" s="155">
        <f t="shared" si="14"/>
        <v>57.915057915057908</v>
      </c>
      <c r="Y13" s="85"/>
      <c r="Z13" s="86"/>
      <c r="AA13" s="86"/>
      <c r="AB13" s="86"/>
    </row>
    <row r="14" spans="1:28" s="87" customFormat="1" ht="18" customHeight="1" x14ac:dyDescent="0.25">
      <c r="A14" s="125" t="s">
        <v>50</v>
      </c>
      <c r="B14" s="147">
        <v>789</v>
      </c>
      <c r="C14" s="147">
        <v>924</v>
      </c>
      <c r="D14" s="147">
        <v>719</v>
      </c>
      <c r="E14" s="155">
        <f t="shared" si="1"/>
        <v>77.813852813852819</v>
      </c>
      <c r="F14" s="147">
        <v>326</v>
      </c>
      <c r="G14" s="147">
        <v>253</v>
      </c>
      <c r="H14" s="155">
        <f t="shared" si="3"/>
        <v>77.607361963190186</v>
      </c>
      <c r="I14" s="147">
        <v>144</v>
      </c>
      <c r="J14" s="217">
        <v>80</v>
      </c>
      <c r="K14" s="155">
        <f t="shared" si="5"/>
        <v>55.555555555555557</v>
      </c>
      <c r="L14" s="147">
        <v>3</v>
      </c>
      <c r="M14" s="147">
        <v>0</v>
      </c>
      <c r="N14" s="155">
        <f t="shared" si="7"/>
        <v>0</v>
      </c>
      <c r="O14" s="147">
        <v>884</v>
      </c>
      <c r="P14" s="147">
        <v>679</v>
      </c>
      <c r="Q14" s="155">
        <f t="shared" si="9"/>
        <v>76.80995475113123</v>
      </c>
      <c r="R14" s="147">
        <v>278</v>
      </c>
      <c r="S14" s="147">
        <v>473</v>
      </c>
      <c r="T14" s="147">
        <v>264</v>
      </c>
      <c r="U14" s="155">
        <f t="shared" si="12"/>
        <v>55.813953488372093</v>
      </c>
      <c r="V14" s="147">
        <v>424</v>
      </c>
      <c r="W14" s="147">
        <v>236</v>
      </c>
      <c r="X14" s="155">
        <f t="shared" si="14"/>
        <v>55.660377358490564</v>
      </c>
      <c r="Y14" s="85"/>
      <c r="Z14" s="86"/>
      <c r="AA14" s="86"/>
      <c r="AB14" s="86"/>
    </row>
    <row r="15" spans="1:28" s="87" customFormat="1" ht="18" customHeight="1" x14ac:dyDescent="0.25">
      <c r="A15" s="125" t="s">
        <v>51</v>
      </c>
      <c r="B15" s="147">
        <v>770</v>
      </c>
      <c r="C15" s="147">
        <v>1001</v>
      </c>
      <c r="D15" s="147">
        <v>708</v>
      </c>
      <c r="E15" s="155">
        <f t="shared" si="1"/>
        <v>70.729270729270738</v>
      </c>
      <c r="F15" s="147">
        <v>476</v>
      </c>
      <c r="G15" s="147">
        <v>317</v>
      </c>
      <c r="H15" s="155">
        <f t="shared" si="3"/>
        <v>66.596638655462186</v>
      </c>
      <c r="I15" s="147">
        <v>107</v>
      </c>
      <c r="J15" s="217">
        <v>94</v>
      </c>
      <c r="K15" s="155">
        <f t="shared" si="5"/>
        <v>87.850467289719631</v>
      </c>
      <c r="L15" s="147">
        <v>65</v>
      </c>
      <c r="M15" s="147">
        <v>13</v>
      </c>
      <c r="N15" s="155">
        <f t="shared" si="7"/>
        <v>20</v>
      </c>
      <c r="O15" s="147">
        <v>957</v>
      </c>
      <c r="P15" s="147">
        <v>675</v>
      </c>
      <c r="Q15" s="155">
        <f t="shared" si="9"/>
        <v>70.532915360501562</v>
      </c>
      <c r="R15" s="147">
        <v>317</v>
      </c>
      <c r="S15" s="147">
        <v>350</v>
      </c>
      <c r="T15" s="147">
        <v>307</v>
      </c>
      <c r="U15" s="155">
        <f t="shared" si="12"/>
        <v>87.714285714285708</v>
      </c>
      <c r="V15" s="147">
        <v>307</v>
      </c>
      <c r="W15" s="147">
        <v>281</v>
      </c>
      <c r="X15" s="155">
        <f t="shared" si="14"/>
        <v>91.530944625407159</v>
      </c>
      <c r="Y15" s="85"/>
      <c r="Z15" s="86"/>
      <c r="AA15" s="86"/>
      <c r="AB15" s="86"/>
    </row>
    <row r="16" spans="1:28" s="87" customFormat="1" ht="18" customHeight="1" x14ac:dyDescent="0.25">
      <c r="A16" s="125" t="s">
        <v>52</v>
      </c>
      <c r="B16" s="147">
        <v>933</v>
      </c>
      <c r="C16" s="147">
        <v>1345</v>
      </c>
      <c r="D16" s="147">
        <v>860</v>
      </c>
      <c r="E16" s="155">
        <f t="shared" si="1"/>
        <v>63.940520446096649</v>
      </c>
      <c r="F16" s="147">
        <v>405</v>
      </c>
      <c r="G16" s="147">
        <v>213</v>
      </c>
      <c r="H16" s="155">
        <f t="shared" si="3"/>
        <v>52.592592592592588</v>
      </c>
      <c r="I16" s="147">
        <v>164</v>
      </c>
      <c r="J16" s="217">
        <v>102</v>
      </c>
      <c r="K16" s="155">
        <f t="shared" si="5"/>
        <v>62.195121951219512</v>
      </c>
      <c r="L16" s="147">
        <v>23</v>
      </c>
      <c r="M16" s="147">
        <v>0</v>
      </c>
      <c r="N16" s="155">
        <f t="shared" si="7"/>
        <v>0</v>
      </c>
      <c r="O16" s="147">
        <v>1251</v>
      </c>
      <c r="P16" s="147">
        <v>820</v>
      </c>
      <c r="Q16" s="155">
        <f t="shared" si="9"/>
        <v>65.547561950439643</v>
      </c>
      <c r="R16" s="147">
        <v>444</v>
      </c>
      <c r="S16" s="147">
        <v>581</v>
      </c>
      <c r="T16" s="147">
        <v>422</v>
      </c>
      <c r="U16" s="155">
        <f t="shared" si="12"/>
        <v>72.633390705679872</v>
      </c>
      <c r="V16" s="147">
        <v>538</v>
      </c>
      <c r="W16" s="147">
        <v>397</v>
      </c>
      <c r="X16" s="155">
        <f t="shared" si="14"/>
        <v>73.791821561338296</v>
      </c>
      <c r="Y16" s="85"/>
      <c r="Z16" s="86"/>
      <c r="AA16" s="86"/>
      <c r="AB16" s="86"/>
    </row>
    <row r="17" spans="1:28" s="87" customFormat="1" ht="18" customHeight="1" x14ac:dyDescent="0.25">
      <c r="A17" s="125" t="s">
        <v>53</v>
      </c>
      <c r="B17" s="147">
        <v>929</v>
      </c>
      <c r="C17" s="147">
        <v>973</v>
      </c>
      <c r="D17" s="147">
        <v>708</v>
      </c>
      <c r="E17" s="155">
        <f t="shared" si="1"/>
        <v>72.764645426515926</v>
      </c>
      <c r="F17" s="147">
        <v>285</v>
      </c>
      <c r="G17" s="147">
        <v>235</v>
      </c>
      <c r="H17" s="155">
        <f t="shared" si="3"/>
        <v>82.456140350877192</v>
      </c>
      <c r="I17" s="147">
        <v>126</v>
      </c>
      <c r="J17" s="217">
        <v>58</v>
      </c>
      <c r="K17" s="155">
        <f t="shared" si="5"/>
        <v>46.031746031746032</v>
      </c>
      <c r="L17" s="147">
        <v>7</v>
      </c>
      <c r="M17" s="147">
        <v>5</v>
      </c>
      <c r="N17" s="155">
        <f t="shared" si="7"/>
        <v>71.428571428571431</v>
      </c>
      <c r="O17" s="147">
        <v>941</v>
      </c>
      <c r="P17" s="147">
        <v>676</v>
      </c>
      <c r="Q17" s="155">
        <f t="shared" si="9"/>
        <v>71.838469713071191</v>
      </c>
      <c r="R17" s="147">
        <v>479</v>
      </c>
      <c r="S17" s="147">
        <v>477</v>
      </c>
      <c r="T17" s="147">
        <v>380</v>
      </c>
      <c r="U17" s="155">
        <f t="shared" si="12"/>
        <v>79.664570230607964</v>
      </c>
      <c r="V17" s="147">
        <v>408</v>
      </c>
      <c r="W17" s="147">
        <v>331</v>
      </c>
      <c r="X17" s="155">
        <f t="shared" si="14"/>
        <v>81.127450980392155</v>
      </c>
      <c r="Y17" s="85"/>
      <c r="Z17" s="86"/>
      <c r="AA17" s="86"/>
      <c r="AB17" s="86"/>
    </row>
    <row r="18" spans="1:28" s="87" customFormat="1" ht="18" customHeight="1" x14ac:dyDescent="0.25">
      <c r="A18" s="125" t="s">
        <v>54</v>
      </c>
      <c r="B18" s="147">
        <v>363</v>
      </c>
      <c r="C18" s="147">
        <v>455</v>
      </c>
      <c r="D18" s="147">
        <v>297</v>
      </c>
      <c r="E18" s="155">
        <f t="shared" si="1"/>
        <v>65.27472527472527</v>
      </c>
      <c r="F18" s="147">
        <v>166</v>
      </c>
      <c r="G18" s="147">
        <v>99</v>
      </c>
      <c r="H18" s="155">
        <f t="shared" si="3"/>
        <v>59.638554216867469</v>
      </c>
      <c r="I18" s="147">
        <v>60</v>
      </c>
      <c r="J18" s="217">
        <v>38</v>
      </c>
      <c r="K18" s="155">
        <f t="shared" si="5"/>
        <v>63.333333333333329</v>
      </c>
      <c r="L18" s="147">
        <v>26</v>
      </c>
      <c r="M18" s="147">
        <v>6</v>
      </c>
      <c r="N18" s="155">
        <f t="shared" si="7"/>
        <v>23.076923076923077</v>
      </c>
      <c r="O18" s="147">
        <v>437</v>
      </c>
      <c r="P18" s="147">
        <v>284</v>
      </c>
      <c r="Q18" s="155">
        <f t="shared" si="9"/>
        <v>64.988558352402748</v>
      </c>
      <c r="R18" s="147">
        <v>174</v>
      </c>
      <c r="S18" s="147">
        <v>167</v>
      </c>
      <c r="T18" s="147">
        <v>149</v>
      </c>
      <c r="U18" s="155">
        <f t="shared" si="12"/>
        <v>89.221556886227546</v>
      </c>
      <c r="V18" s="147">
        <v>128</v>
      </c>
      <c r="W18" s="147">
        <v>145</v>
      </c>
      <c r="X18" s="155">
        <f t="shared" si="14"/>
        <v>113.28125</v>
      </c>
      <c r="Y18" s="85"/>
      <c r="Z18" s="86"/>
      <c r="AA18" s="86"/>
      <c r="AB18" s="86"/>
    </row>
    <row r="19" spans="1:28" s="87" customFormat="1" ht="18" customHeight="1" x14ac:dyDescent="0.25">
      <c r="A19" s="125" t="s">
        <v>55</v>
      </c>
      <c r="B19" s="147">
        <v>654</v>
      </c>
      <c r="C19" s="147">
        <v>765</v>
      </c>
      <c r="D19" s="147">
        <v>545</v>
      </c>
      <c r="E19" s="155">
        <f t="shared" si="1"/>
        <v>71.24183006535948</v>
      </c>
      <c r="F19" s="147">
        <v>294</v>
      </c>
      <c r="G19" s="147">
        <v>199</v>
      </c>
      <c r="H19" s="155">
        <f t="shared" si="3"/>
        <v>67.687074829931973</v>
      </c>
      <c r="I19" s="147">
        <v>104</v>
      </c>
      <c r="J19" s="217">
        <v>54</v>
      </c>
      <c r="K19" s="155">
        <f t="shared" si="5"/>
        <v>51.923076923076927</v>
      </c>
      <c r="L19" s="147">
        <v>14</v>
      </c>
      <c r="M19" s="147">
        <v>26</v>
      </c>
      <c r="N19" s="155">
        <f t="shared" si="7"/>
        <v>185.71428571428572</v>
      </c>
      <c r="O19" s="147">
        <v>759</v>
      </c>
      <c r="P19" s="147">
        <v>530</v>
      </c>
      <c r="Q19" s="155">
        <f t="shared" si="9"/>
        <v>69.828722002635047</v>
      </c>
      <c r="R19" s="147">
        <v>331</v>
      </c>
      <c r="S19" s="147">
        <v>320</v>
      </c>
      <c r="T19" s="147">
        <v>295</v>
      </c>
      <c r="U19" s="155">
        <f t="shared" si="12"/>
        <v>92.1875</v>
      </c>
      <c r="V19" s="147">
        <v>297</v>
      </c>
      <c r="W19" s="147">
        <v>263</v>
      </c>
      <c r="X19" s="155">
        <f t="shared" si="14"/>
        <v>88.552188552188554</v>
      </c>
      <c r="Y19" s="85"/>
      <c r="Z19" s="86"/>
      <c r="AA19" s="86"/>
      <c r="AB19" s="86"/>
    </row>
    <row r="20" spans="1:28" s="87" customFormat="1" ht="18" customHeight="1" x14ac:dyDescent="0.25">
      <c r="A20" s="125" t="s">
        <v>56</v>
      </c>
      <c r="B20" s="147">
        <v>429</v>
      </c>
      <c r="C20" s="147">
        <v>515</v>
      </c>
      <c r="D20" s="147">
        <v>384</v>
      </c>
      <c r="E20" s="155">
        <f t="shared" si="1"/>
        <v>74.5631067961165</v>
      </c>
      <c r="F20" s="147">
        <v>185</v>
      </c>
      <c r="G20" s="147">
        <v>110</v>
      </c>
      <c r="H20" s="155">
        <f t="shared" si="3"/>
        <v>59.45945945945946</v>
      </c>
      <c r="I20" s="147">
        <v>80</v>
      </c>
      <c r="J20" s="217">
        <v>45</v>
      </c>
      <c r="K20" s="155">
        <f t="shared" si="5"/>
        <v>56.25</v>
      </c>
      <c r="L20" s="147">
        <v>8</v>
      </c>
      <c r="M20" s="147">
        <v>0</v>
      </c>
      <c r="N20" s="155">
        <f t="shared" si="7"/>
        <v>0</v>
      </c>
      <c r="O20" s="147">
        <v>501</v>
      </c>
      <c r="P20" s="147">
        <v>369</v>
      </c>
      <c r="Q20" s="155">
        <f t="shared" si="9"/>
        <v>73.65269461077844</v>
      </c>
      <c r="R20" s="147">
        <v>218</v>
      </c>
      <c r="S20" s="147">
        <v>256</v>
      </c>
      <c r="T20" s="147">
        <v>212</v>
      </c>
      <c r="U20" s="155">
        <f t="shared" si="12"/>
        <v>82.8125</v>
      </c>
      <c r="V20" s="147">
        <v>212</v>
      </c>
      <c r="W20" s="147">
        <v>184</v>
      </c>
      <c r="X20" s="155">
        <f t="shared" si="14"/>
        <v>86.79245283018868</v>
      </c>
      <c r="Y20" s="96"/>
      <c r="Z20" s="96"/>
      <c r="AA20" s="96"/>
      <c r="AB20" s="96"/>
    </row>
    <row r="21" spans="1:28" s="87" customFormat="1" ht="18" customHeight="1" x14ac:dyDescent="0.25">
      <c r="A21" s="125" t="s">
        <v>57</v>
      </c>
      <c r="B21" s="147">
        <v>433</v>
      </c>
      <c r="C21" s="147">
        <v>824</v>
      </c>
      <c r="D21" s="147">
        <v>402</v>
      </c>
      <c r="E21" s="155">
        <f t="shared" si="1"/>
        <v>48.786407766990294</v>
      </c>
      <c r="F21" s="147">
        <v>173</v>
      </c>
      <c r="G21" s="147">
        <v>84</v>
      </c>
      <c r="H21" s="155">
        <f t="shared" si="3"/>
        <v>48.554913294797686</v>
      </c>
      <c r="I21" s="147">
        <v>87</v>
      </c>
      <c r="J21" s="217">
        <v>48</v>
      </c>
      <c r="K21" s="155">
        <f t="shared" si="5"/>
        <v>55.172413793103445</v>
      </c>
      <c r="L21" s="147">
        <v>7</v>
      </c>
      <c r="M21" s="147">
        <v>0</v>
      </c>
      <c r="N21" s="155">
        <f t="shared" si="7"/>
        <v>0</v>
      </c>
      <c r="O21" s="147">
        <v>810</v>
      </c>
      <c r="P21" s="147">
        <v>382</v>
      </c>
      <c r="Q21" s="155">
        <f t="shared" si="9"/>
        <v>47.160493827160494</v>
      </c>
      <c r="R21" s="147">
        <v>201</v>
      </c>
      <c r="S21" s="147">
        <v>406</v>
      </c>
      <c r="T21" s="147">
        <v>196</v>
      </c>
      <c r="U21" s="155">
        <f t="shared" si="12"/>
        <v>48.275862068965516</v>
      </c>
      <c r="V21" s="147">
        <v>373</v>
      </c>
      <c r="W21" s="147">
        <v>175</v>
      </c>
      <c r="X21" s="155">
        <f t="shared" si="14"/>
        <v>46.916890080428949</v>
      </c>
      <c r="Y21" s="85"/>
      <c r="Z21" s="86"/>
      <c r="AA21" s="86"/>
      <c r="AB21" s="86"/>
    </row>
    <row r="22" spans="1:28" s="87" customFormat="1" ht="18" customHeight="1" x14ac:dyDescent="0.25">
      <c r="A22" s="125" t="s">
        <v>58</v>
      </c>
      <c r="B22" s="147">
        <v>248</v>
      </c>
      <c r="C22" s="147">
        <v>457</v>
      </c>
      <c r="D22" s="147">
        <v>236</v>
      </c>
      <c r="E22" s="155">
        <f t="shared" si="1"/>
        <v>51.641137855579863</v>
      </c>
      <c r="F22" s="147">
        <v>117</v>
      </c>
      <c r="G22" s="147">
        <v>42</v>
      </c>
      <c r="H22" s="155">
        <f t="shared" si="3"/>
        <v>35.897435897435898</v>
      </c>
      <c r="I22" s="147">
        <v>103</v>
      </c>
      <c r="J22" s="217">
        <v>13</v>
      </c>
      <c r="K22" s="155">
        <f t="shared" si="5"/>
        <v>12.621359223300971</v>
      </c>
      <c r="L22" s="147">
        <v>0</v>
      </c>
      <c r="M22" s="147">
        <v>0</v>
      </c>
      <c r="N22" s="155" t="s">
        <v>70</v>
      </c>
      <c r="O22" s="147">
        <v>408</v>
      </c>
      <c r="P22" s="147">
        <v>221</v>
      </c>
      <c r="Q22" s="155">
        <f t="shared" si="9"/>
        <v>54.166666666666664</v>
      </c>
      <c r="R22" s="147">
        <v>138</v>
      </c>
      <c r="S22" s="147">
        <v>207</v>
      </c>
      <c r="T22" s="147">
        <v>138</v>
      </c>
      <c r="U22" s="155">
        <f t="shared" si="12"/>
        <v>66.666666666666657</v>
      </c>
      <c r="V22" s="147">
        <v>200</v>
      </c>
      <c r="W22" s="147">
        <v>127</v>
      </c>
      <c r="X22" s="155">
        <f t="shared" si="14"/>
        <v>63.5</v>
      </c>
      <c r="Y22" s="85"/>
      <c r="Z22" s="86"/>
      <c r="AA22" s="86"/>
      <c r="AB22" s="86"/>
    </row>
    <row r="23" spans="1:28" s="87" customFormat="1" ht="18" customHeight="1" x14ac:dyDescent="0.25">
      <c r="A23" s="125" t="s">
        <v>59</v>
      </c>
      <c r="B23" s="147">
        <v>616</v>
      </c>
      <c r="C23" s="147">
        <v>717</v>
      </c>
      <c r="D23" s="147">
        <v>489</v>
      </c>
      <c r="E23" s="155">
        <f t="shared" si="1"/>
        <v>68.20083682008368</v>
      </c>
      <c r="F23" s="147">
        <v>193</v>
      </c>
      <c r="G23" s="147">
        <v>143</v>
      </c>
      <c r="H23" s="155">
        <f t="shared" si="3"/>
        <v>74.093264248704656</v>
      </c>
      <c r="I23" s="147">
        <v>85</v>
      </c>
      <c r="J23" s="217">
        <v>39</v>
      </c>
      <c r="K23" s="155">
        <f t="shared" si="5"/>
        <v>45.882352941176471</v>
      </c>
      <c r="L23" s="147">
        <v>40</v>
      </c>
      <c r="M23" s="147">
        <v>17</v>
      </c>
      <c r="N23" s="155">
        <f t="shared" si="7"/>
        <v>42.5</v>
      </c>
      <c r="O23" s="147">
        <v>670</v>
      </c>
      <c r="P23" s="147">
        <v>462</v>
      </c>
      <c r="Q23" s="155">
        <f t="shared" si="9"/>
        <v>68.955223880597018</v>
      </c>
      <c r="R23" s="147">
        <v>290</v>
      </c>
      <c r="S23" s="147">
        <v>339</v>
      </c>
      <c r="T23" s="147">
        <v>250</v>
      </c>
      <c r="U23" s="155">
        <f t="shared" si="12"/>
        <v>73.746312684365776</v>
      </c>
      <c r="V23" s="147">
        <v>302</v>
      </c>
      <c r="W23" s="147">
        <v>232</v>
      </c>
      <c r="X23" s="155">
        <f t="shared" si="14"/>
        <v>76.821192052980138</v>
      </c>
      <c r="Y23" s="85"/>
      <c r="Z23" s="86"/>
      <c r="AA23" s="86"/>
      <c r="AB23" s="86"/>
    </row>
    <row r="24" spans="1:28" s="87" customFormat="1" ht="18" customHeight="1" x14ac:dyDescent="0.25">
      <c r="A24" s="125" t="s">
        <v>60</v>
      </c>
      <c r="B24" s="147">
        <v>904</v>
      </c>
      <c r="C24" s="147">
        <v>1155</v>
      </c>
      <c r="D24" s="147">
        <v>796</v>
      </c>
      <c r="E24" s="155">
        <f t="shared" si="1"/>
        <v>68.917748917748924</v>
      </c>
      <c r="F24" s="147">
        <v>419</v>
      </c>
      <c r="G24" s="147">
        <v>207</v>
      </c>
      <c r="H24" s="155">
        <f t="shared" si="3"/>
        <v>49.403341288782812</v>
      </c>
      <c r="I24" s="147">
        <v>248</v>
      </c>
      <c r="J24" s="217">
        <v>128</v>
      </c>
      <c r="K24" s="155">
        <f t="shared" si="5"/>
        <v>51.612903225806448</v>
      </c>
      <c r="L24" s="147">
        <v>57</v>
      </c>
      <c r="M24" s="147">
        <v>9</v>
      </c>
      <c r="N24" s="155">
        <f t="shared" si="7"/>
        <v>15.789473684210526</v>
      </c>
      <c r="O24" s="147">
        <v>1142</v>
      </c>
      <c r="P24" s="147">
        <v>782</v>
      </c>
      <c r="Q24" s="155">
        <f t="shared" si="9"/>
        <v>68.476357267950959</v>
      </c>
      <c r="R24" s="147">
        <v>407</v>
      </c>
      <c r="S24" s="147">
        <v>504</v>
      </c>
      <c r="T24" s="147">
        <v>384</v>
      </c>
      <c r="U24" s="155">
        <f t="shared" si="12"/>
        <v>76.19047619047619</v>
      </c>
      <c r="V24" s="147">
        <v>472</v>
      </c>
      <c r="W24" s="147">
        <v>348</v>
      </c>
      <c r="X24" s="155">
        <f t="shared" si="14"/>
        <v>73.728813559322035</v>
      </c>
      <c r="Y24" s="85"/>
      <c r="Z24" s="86"/>
      <c r="AA24" s="86"/>
      <c r="AB24" s="86"/>
    </row>
    <row r="25" spans="1:28" ht="40.5" customHeight="1" x14ac:dyDescent="0.25">
      <c r="B25" s="231" t="s">
        <v>77</v>
      </c>
      <c r="C25" s="231"/>
      <c r="D25" s="231"/>
      <c r="E25" s="231"/>
      <c r="F25" s="231"/>
      <c r="G25" s="231"/>
      <c r="H25" s="231"/>
      <c r="I25" s="231"/>
      <c r="J25" s="231"/>
      <c r="K25" s="231"/>
      <c r="T25" s="268"/>
      <c r="U25" s="268"/>
      <c r="W25"/>
    </row>
  </sheetData>
  <mergeCells count="12">
    <mergeCell ref="A4:A5"/>
    <mergeCell ref="B1:K1"/>
    <mergeCell ref="B2:K2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1"/>
  <sheetViews>
    <sheetView view="pageBreakPreview" topLeftCell="F1" zoomScale="87" zoomScaleNormal="75" zoomScaleSheetLayoutView="87" workbookViewId="0">
      <selection activeCell="M28" sqref="M28"/>
    </sheetView>
  </sheetViews>
  <sheetFormatPr defaultRowHeight="14.25" x14ac:dyDescent="0.2"/>
  <cols>
    <col min="1" max="1" width="18.28515625" style="40" customWidth="1"/>
    <col min="2" max="2" width="16.7109375" style="40" customWidth="1"/>
    <col min="3" max="11" width="10.7109375" style="40" customWidth="1"/>
    <col min="12" max="17" width="8.7109375" style="40" customWidth="1"/>
    <col min="18" max="18" width="13.85546875" style="40" customWidth="1"/>
    <col min="19" max="24" width="8.7109375" style="40" customWidth="1"/>
    <col min="25" max="16384" width="9.140625" style="40"/>
  </cols>
  <sheetData>
    <row r="1" spans="1:28" s="24" customFormat="1" ht="54.75" customHeight="1" x14ac:dyDescent="0.35">
      <c r="B1" s="238" t="s">
        <v>81</v>
      </c>
      <c r="C1" s="238"/>
      <c r="D1" s="238"/>
      <c r="E1" s="238"/>
      <c r="F1" s="238"/>
      <c r="G1" s="238"/>
      <c r="H1" s="238"/>
      <c r="I1" s="238"/>
      <c r="J1" s="238"/>
      <c r="K1" s="238"/>
      <c r="L1" s="23"/>
      <c r="M1" s="23"/>
      <c r="N1" s="23"/>
      <c r="O1" s="23"/>
      <c r="P1" s="23"/>
      <c r="Q1" s="23"/>
      <c r="R1" s="23"/>
      <c r="S1" s="23"/>
      <c r="T1" s="234"/>
      <c r="U1" s="234"/>
      <c r="V1" s="97"/>
      <c r="X1" s="120" t="s">
        <v>22</v>
      </c>
    </row>
    <row r="2" spans="1:28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109" t="s">
        <v>7</v>
      </c>
      <c r="L2" s="109"/>
      <c r="M2" s="25"/>
      <c r="N2" s="25"/>
      <c r="O2" s="26"/>
      <c r="P2" s="26"/>
      <c r="Q2" s="26"/>
      <c r="R2" s="26"/>
      <c r="T2" s="239"/>
      <c r="U2" s="239"/>
      <c r="V2" s="233" t="s">
        <v>7</v>
      </c>
      <c r="W2" s="233"/>
    </row>
    <row r="3" spans="1:28" s="29" customFormat="1" ht="67.5" customHeight="1" x14ac:dyDescent="0.25">
      <c r="A3" s="240"/>
      <c r="B3" s="163" t="s">
        <v>72</v>
      </c>
      <c r="C3" s="232" t="s">
        <v>30</v>
      </c>
      <c r="D3" s="232"/>
      <c r="E3" s="232"/>
      <c r="F3" s="232" t="s">
        <v>19</v>
      </c>
      <c r="G3" s="232"/>
      <c r="H3" s="232"/>
      <c r="I3" s="232" t="s">
        <v>11</v>
      </c>
      <c r="J3" s="232"/>
      <c r="K3" s="232"/>
      <c r="L3" s="232" t="s">
        <v>12</v>
      </c>
      <c r="M3" s="232"/>
      <c r="N3" s="232"/>
      <c r="O3" s="235" t="s">
        <v>10</v>
      </c>
      <c r="P3" s="236"/>
      <c r="Q3" s="237"/>
      <c r="R3" s="163" t="s">
        <v>73</v>
      </c>
      <c r="S3" s="232" t="s">
        <v>13</v>
      </c>
      <c r="T3" s="232"/>
      <c r="U3" s="232"/>
      <c r="V3" s="232" t="s">
        <v>16</v>
      </c>
      <c r="W3" s="232"/>
      <c r="X3" s="232"/>
    </row>
    <row r="4" spans="1:28" s="30" customFormat="1" ht="37.5" customHeight="1" x14ac:dyDescent="0.25">
      <c r="A4" s="240"/>
      <c r="B4" s="178" t="s">
        <v>71</v>
      </c>
      <c r="C4" s="178" t="s">
        <v>66</v>
      </c>
      <c r="D4" s="178" t="s">
        <v>71</v>
      </c>
      <c r="E4" s="177" t="s">
        <v>2</v>
      </c>
      <c r="F4" s="178" t="s">
        <v>66</v>
      </c>
      <c r="G4" s="178" t="s">
        <v>71</v>
      </c>
      <c r="H4" s="177" t="s">
        <v>2</v>
      </c>
      <c r="I4" s="178" t="s">
        <v>66</v>
      </c>
      <c r="J4" s="178" t="s">
        <v>71</v>
      </c>
      <c r="K4" s="177" t="s">
        <v>2</v>
      </c>
      <c r="L4" s="178" t="s">
        <v>66</v>
      </c>
      <c r="M4" s="178" t="s">
        <v>71</v>
      </c>
      <c r="N4" s="177" t="s">
        <v>2</v>
      </c>
      <c r="O4" s="178" t="s">
        <v>66</v>
      </c>
      <c r="P4" s="178" t="s">
        <v>71</v>
      </c>
      <c r="Q4" s="177" t="s">
        <v>2</v>
      </c>
      <c r="R4" s="176" t="s">
        <v>71</v>
      </c>
      <c r="S4" s="178" t="s">
        <v>66</v>
      </c>
      <c r="T4" s="178" t="s">
        <v>71</v>
      </c>
      <c r="U4" s="177" t="s">
        <v>2</v>
      </c>
      <c r="V4" s="178" t="s">
        <v>66</v>
      </c>
      <c r="W4" s="178" t="s">
        <v>71</v>
      </c>
      <c r="X4" s="177" t="s">
        <v>2</v>
      </c>
    </row>
    <row r="5" spans="1:28" s="100" customFormat="1" ht="11.25" customHeight="1" x14ac:dyDescent="0.2">
      <c r="A5" s="98" t="s">
        <v>3</v>
      </c>
      <c r="B5" s="99">
        <v>1</v>
      </c>
      <c r="C5" s="99">
        <v>2</v>
      </c>
      <c r="D5" s="99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99">
        <v>9</v>
      </c>
      <c r="K5" s="99">
        <v>10</v>
      </c>
      <c r="L5" s="99">
        <v>11</v>
      </c>
      <c r="M5" s="99">
        <v>12</v>
      </c>
      <c r="N5" s="99">
        <v>13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  <c r="T5" s="99">
        <v>19</v>
      </c>
      <c r="U5" s="99">
        <v>20</v>
      </c>
      <c r="V5" s="99">
        <v>21</v>
      </c>
      <c r="W5" s="99">
        <v>22</v>
      </c>
      <c r="X5" s="99">
        <v>23</v>
      </c>
    </row>
    <row r="6" spans="1:28" s="157" customFormat="1" ht="18" customHeight="1" x14ac:dyDescent="0.25">
      <c r="A6" s="124" t="s">
        <v>43</v>
      </c>
      <c r="B6" s="143">
        <f>SUM(B7:B23)</f>
        <v>3335</v>
      </c>
      <c r="C6" s="143">
        <f>SUM(C7:C23)</f>
        <v>4217</v>
      </c>
      <c r="D6" s="143">
        <f>SUM(D7:D23)</f>
        <v>3236</v>
      </c>
      <c r="E6" s="144">
        <f>D6/C6*100</f>
        <v>76.737016836613705</v>
      </c>
      <c r="F6" s="143">
        <f>SUM(F7:F23)</f>
        <v>689</v>
      </c>
      <c r="G6" s="143">
        <f>SUM(G7:G23)</f>
        <v>411</v>
      </c>
      <c r="H6" s="144">
        <f t="shared" ref="H6:H23" si="0">G6/F6*100</f>
        <v>59.651669085631355</v>
      </c>
      <c r="I6" s="143">
        <f>SUM(I7:I23)</f>
        <v>342</v>
      </c>
      <c r="J6" s="143">
        <f>SUM(J7:J23)</f>
        <v>186</v>
      </c>
      <c r="K6" s="144">
        <f>J6/I6*100</f>
        <v>54.385964912280706</v>
      </c>
      <c r="L6" s="143">
        <f>SUM(L7:L23)</f>
        <v>71</v>
      </c>
      <c r="M6" s="143">
        <f>SUM(M7:M23)</f>
        <v>12</v>
      </c>
      <c r="N6" s="144">
        <f>M6/L6*100</f>
        <v>16.901408450704224</v>
      </c>
      <c r="O6" s="143">
        <f>SUM(O7:O23)</f>
        <v>4008</v>
      </c>
      <c r="P6" s="143">
        <f>SUM(P7:P23)</f>
        <v>2994</v>
      </c>
      <c r="Q6" s="144">
        <f>P6/O6*100</f>
        <v>74.700598802395206</v>
      </c>
      <c r="R6" s="143">
        <f>SUM(R7:R23)</f>
        <v>1614</v>
      </c>
      <c r="S6" s="143">
        <f>SUM(S7:S23)</f>
        <v>2202</v>
      </c>
      <c r="T6" s="143">
        <f>SUM(T7:T23)</f>
        <v>1577</v>
      </c>
      <c r="U6" s="144">
        <f>T6/S6*100</f>
        <v>71.616712079927339</v>
      </c>
      <c r="V6" s="143">
        <f>SUM(V7:V23)</f>
        <v>2016</v>
      </c>
      <c r="W6" s="143">
        <f>SUM(W7:W23)</f>
        <v>1427</v>
      </c>
      <c r="X6" s="144">
        <f>W6/V6*100</f>
        <v>70.783730158730165</v>
      </c>
      <c r="Y6" s="156"/>
      <c r="AB6" s="158"/>
    </row>
    <row r="7" spans="1:28" s="37" customFormat="1" ht="18" customHeight="1" x14ac:dyDescent="0.25">
      <c r="A7" s="125" t="s">
        <v>44</v>
      </c>
      <c r="B7" s="202">
        <v>58</v>
      </c>
      <c r="C7" s="202">
        <v>91</v>
      </c>
      <c r="D7" s="202">
        <v>58</v>
      </c>
      <c r="E7" s="144">
        <f t="shared" ref="E7:E23" si="1">D7/C7*100</f>
        <v>63.73626373626373</v>
      </c>
      <c r="F7" s="202">
        <v>20</v>
      </c>
      <c r="G7" s="203">
        <v>10</v>
      </c>
      <c r="H7" s="144">
        <f t="shared" si="0"/>
        <v>50</v>
      </c>
      <c r="I7" s="202">
        <v>5</v>
      </c>
      <c r="J7" s="202">
        <v>7</v>
      </c>
      <c r="K7" s="144">
        <f t="shared" ref="K7:K23" si="2">J7/I7*100</f>
        <v>140</v>
      </c>
      <c r="L7" s="202">
        <v>0</v>
      </c>
      <c r="M7" s="202">
        <v>0</v>
      </c>
      <c r="N7" s="144" t="s">
        <v>70</v>
      </c>
      <c r="O7" s="202">
        <v>82</v>
      </c>
      <c r="P7" s="204">
        <v>58</v>
      </c>
      <c r="Q7" s="144">
        <f t="shared" ref="Q7:Q23" si="3">P7/O7*100</f>
        <v>70.731707317073173</v>
      </c>
      <c r="R7" s="202">
        <v>34</v>
      </c>
      <c r="S7" s="202">
        <v>44</v>
      </c>
      <c r="T7" s="202">
        <v>34</v>
      </c>
      <c r="U7" s="144">
        <f t="shared" ref="U7:U23" si="4">T7/S7*100</f>
        <v>77.272727272727266</v>
      </c>
      <c r="V7" s="202">
        <v>40</v>
      </c>
      <c r="W7" s="202">
        <v>23</v>
      </c>
      <c r="X7" s="144">
        <f t="shared" ref="X7:X23" si="5">W7/V7*100</f>
        <v>57.499999999999993</v>
      </c>
      <c r="Y7" s="34"/>
      <c r="Z7" s="36"/>
    </row>
    <row r="8" spans="1:28" s="38" customFormat="1" ht="18" customHeight="1" x14ac:dyDescent="0.25">
      <c r="A8" s="125" t="s">
        <v>45</v>
      </c>
      <c r="B8" s="202">
        <v>758</v>
      </c>
      <c r="C8" s="202">
        <v>888</v>
      </c>
      <c r="D8" s="202">
        <v>740</v>
      </c>
      <c r="E8" s="144">
        <f t="shared" si="1"/>
        <v>83.333333333333343</v>
      </c>
      <c r="F8" s="202">
        <v>51</v>
      </c>
      <c r="G8" s="203">
        <v>35</v>
      </c>
      <c r="H8" s="144">
        <f t="shared" si="0"/>
        <v>68.627450980392155</v>
      </c>
      <c r="I8" s="202">
        <v>27</v>
      </c>
      <c r="J8" s="202">
        <v>16</v>
      </c>
      <c r="K8" s="144">
        <f t="shared" si="2"/>
        <v>59.259259259259252</v>
      </c>
      <c r="L8" s="202">
        <v>10</v>
      </c>
      <c r="M8" s="202">
        <v>6</v>
      </c>
      <c r="N8" s="144">
        <f>M8/L8*100</f>
        <v>60</v>
      </c>
      <c r="O8" s="202">
        <v>833</v>
      </c>
      <c r="P8" s="204">
        <v>640</v>
      </c>
      <c r="Q8" s="144">
        <f t="shared" si="3"/>
        <v>76.830732292917176</v>
      </c>
      <c r="R8" s="202">
        <v>373</v>
      </c>
      <c r="S8" s="202">
        <v>526</v>
      </c>
      <c r="T8" s="202">
        <v>370</v>
      </c>
      <c r="U8" s="144">
        <f t="shared" si="4"/>
        <v>70.342205323193923</v>
      </c>
      <c r="V8" s="202">
        <v>472</v>
      </c>
      <c r="W8" s="202">
        <v>335</v>
      </c>
      <c r="X8" s="144">
        <f t="shared" si="5"/>
        <v>70.974576271186436</v>
      </c>
      <c r="Y8" s="34"/>
      <c r="Z8" s="36"/>
    </row>
    <row r="9" spans="1:28" s="37" customFormat="1" ht="18" customHeight="1" x14ac:dyDescent="0.25">
      <c r="A9" s="125" t="s">
        <v>46</v>
      </c>
      <c r="B9" s="202">
        <v>54</v>
      </c>
      <c r="C9" s="202">
        <v>60</v>
      </c>
      <c r="D9" s="202">
        <v>54</v>
      </c>
      <c r="E9" s="144">
        <f t="shared" si="1"/>
        <v>90</v>
      </c>
      <c r="F9" s="202">
        <v>8</v>
      </c>
      <c r="G9" s="203">
        <v>3</v>
      </c>
      <c r="H9" s="144">
        <f t="shared" si="0"/>
        <v>37.5</v>
      </c>
      <c r="I9" s="202">
        <v>2</v>
      </c>
      <c r="J9" s="202">
        <v>3</v>
      </c>
      <c r="K9" s="144">
        <f t="shared" si="2"/>
        <v>150</v>
      </c>
      <c r="L9" s="202">
        <v>0</v>
      </c>
      <c r="M9" s="202">
        <v>0</v>
      </c>
      <c r="N9" s="144" t="s">
        <v>70</v>
      </c>
      <c r="O9" s="202">
        <v>49</v>
      </c>
      <c r="P9" s="204">
        <v>48</v>
      </c>
      <c r="Q9" s="144">
        <f t="shared" si="3"/>
        <v>97.959183673469383</v>
      </c>
      <c r="R9" s="202">
        <v>28</v>
      </c>
      <c r="S9" s="202">
        <v>31</v>
      </c>
      <c r="T9" s="202">
        <v>28</v>
      </c>
      <c r="U9" s="144">
        <f t="shared" si="4"/>
        <v>90.322580645161281</v>
      </c>
      <c r="V9" s="202">
        <v>31</v>
      </c>
      <c r="W9" s="202">
        <v>27</v>
      </c>
      <c r="X9" s="144">
        <f t="shared" si="5"/>
        <v>87.096774193548384</v>
      </c>
      <c r="Y9" s="34"/>
      <c r="Z9" s="36"/>
    </row>
    <row r="10" spans="1:28" s="37" customFormat="1" ht="18" customHeight="1" x14ac:dyDescent="0.25">
      <c r="A10" s="125" t="s">
        <v>47</v>
      </c>
      <c r="B10" s="202">
        <v>214</v>
      </c>
      <c r="C10" s="202">
        <v>257</v>
      </c>
      <c r="D10" s="202">
        <v>201</v>
      </c>
      <c r="E10" s="144">
        <f t="shared" si="1"/>
        <v>78.210116731517516</v>
      </c>
      <c r="F10" s="202">
        <v>29</v>
      </c>
      <c r="G10" s="203">
        <v>16</v>
      </c>
      <c r="H10" s="144">
        <f t="shared" si="0"/>
        <v>55.172413793103445</v>
      </c>
      <c r="I10" s="202">
        <v>14</v>
      </c>
      <c r="J10" s="202">
        <v>12</v>
      </c>
      <c r="K10" s="144">
        <f t="shared" si="2"/>
        <v>85.714285714285708</v>
      </c>
      <c r="L10" s="202">
        <v>2</v>
      </c>
      <c r="M10" s="202">
        <v>0</v>
      </c>
      <c r="N10" s="144">
        <f>M10/L10*100</f>
        <v>0</v>
      </c>
      <c r="O10" s="202">
        <v>240</v>
      </c>
      <c r="P10" s="204">
        <v>193</v>
      </c>
      <c r="Q10" s="144">
        <f t="shared" si="3"/>
        <v>80.416666666666671</v>
      </c>
      <c r="R10" s="202">
        <v>114</v>
      </c>
      <c r="S10" s="202">
        <v>149</v>
      </c>
      <c r="T10" s="202">
        <v>105</v>
      </c>
      <c r="U10" s="144">
        <f t="shared" si="4"/>
        <v>70.469798657718115</v>
      </c>
      <c r="V10" s="202">
        <v>146</v>
      </c>
      <c r="W10" s="202">
        <v>103</v>
      </c>
      <c r="X10" s="144">
        <f t="shared" si="5"/>
        <v>70.547945205479451</v>
      </c>
      <c r="Y10" s="34"/>
      <c r="Z10" s="36"/>
    </row>
    <row r="11" spans="1:28" s="37" customFormat="1" ht="18" customHeight="1" x14ac:dyDescent="0.25">
      <c r="A11" s="125" t="s">
        <v>48</v>
      </c>
      <c r="B11" s="202">
        <v>119</v>
      </c>
      <c r="C11" s="202">
        <v>132</v>
      </c>
      <c r="D11" s="202">
        <v>117</v>
      </c>
      <c r="E11" s="144">
        <f t="shared" si="1"/>
        <v>88.63636363636364</v>
      </c>
      <c r="F11" s="202">
        <v>23</v>
      </c>
      <c r="G11" s="203">
        <v>18</v>
      </c>
      <c r="H11" s="144">
        <f t="shared" si="0"/>
        <v>78.260869565217391</v>
      </c>
      <c r="I11" s="202">
        <v>12</v>
      </c>
      <c r="J11" s="202">
        <v>11</v>
      </c>
      <c r="K11" s="144">
        <f t="shared" si="2"/>
        <v>91.666666666666657</v>
      </c>
      <c r="L11" s="202">
        <v>0</v>
      </c>
      <c r="M11" s="202">
        <v>0</v>
      </c>
      <c r="N11" s="144" t="s">
        <v>70</v>
      </c>
      <c r="O11" s="202">
        <v>128</v>
      </c>
      <c r="P11" s="204">
        <v>102</v>
      </c>
      <c r="Q11" s="144">
        <f t="shared" si="3"/>
        <v>79.6875</v>
      </c>
      <c r="R11" s="202">
        <v>54</v>
      </c>
      <c r="S11" s="202">
        <v>69</v>
      </c>
      <c r="T11" s="202">
        <v>54</v>
      </c>
      <c r="U11" s="144">
        <f t="shared" si="4"/>
        <v>78.260869565217391</v>
      </c>
      <c r="V11" s="202">
        <v>67</v>
      </c>
      <c r="W11" s="202">
        <v>51</v>
      </c>
      <c r="X11" s="144">
        <f t="shared" si="5"/>
        <v>76.119402985074629</v>
      </c>
      <c r="Y11" s="34"/>
      <c r="Z11" s="36"/>
    </row>
    <row r="12" spans="1:28" s="37" customFormat="1" ht="18" customHeight="1" x14ac:dyDescent="0.25">
      <c r="A12" s="125" t="s">
        <v>49</v>
      </c>
      <c r="B12" s="202">
        <v>148</v>
      </c>
      <c r="C12" s="202">
        <v>238</v>
      </c>
      <c r="D12" s="202">
        <v>144</v>
      </c>
      <c r="E12" s="144">
        <f t="shared" si="1"/>
        <v>60.504201680672267</v>
      </c>
      <c r="F12" s="202">
        <v>40</v>
      </c>
      <c r="G12" s="203">
        <v>12</v>
      </c>
      <c r="H12" s="144">
        <f t="shared" si="0"/>
        <v>30</v>
      </c>
      <c r="I12" s="202">
        <v>24</v>
      </c>
      <c r="J12" s="202">
        <v>4</v>
      </c>
      <c r="K12" s="144">
        <f t="shared" si="2"/>
        <v>16.666666666666664</v>
      </c>
      <c r="L12" s="202">
        <v>3</v>
      </c>
      <c r="M12" s="202">
        <v>0</v>
      </c>
      <c r="N12" s="144">
        <f>M12/L12*100</f>
        <v>0</v>
      </c>
      <c r="O12" s="202">
        <v>231</v>
      </c>
      <c r="P12" s="204">
        <v>135</v>
      </c>
      <c r="Q12" s="144">
        <f t="shared" si="3"/>
        <v>58.441558441558442</v>
      </c>
      <c r="R12" s="202">
        <v>64</v>
      </c>
      <c r="S12" s="202">
        <v>131</v>
      </c>
      <c r="T12" s="202">
        <v>63</v>
      </c>
      <c r="U12" s="144">
        <f t="shared" si="4"/>
        <v>48.091603053435115</v>
      </c>
      <c r="V12" s="202">
        <v>120</v>
      </c>
      <c r="W12" s="202">
        <v>60</v>
      </c>
      <c r="X12" s="144">
        <f t="shared" si="5"/>
        <v>50</v>
      </c>
      <c r="Y12" s="34"/>
      <c r="Z12" s="36"/>
    </row>
    <row r="13" spans="1:28" s="37" customFormat="1" ht="18" customHeight="1" x14ac:dyDescent="0.25">
      <c r="A13" s="125" t="s">
        <v>50</v>
      </c>
      <c r="B13" s="202">
        <v>162</v>
      </c>
      <c r="C13" s="202">
        <v>193</v>
      </c>
      <c r="D13" s="202">
        <v>155</v>
      </c>
      <c r="E13" s="144">
        <f t="shared" si="1"/>
        <v>80.310880829015545</v>
      </c>
      <c r="F13" s="202">
        <v>42</v>
      </c>
      <c r="G13" s="203">
        <v>25</v>
      </c>
      <c r="H13" s="144">
        <f t="shared" si="0"/>
        <v>59.523809523809526</v>
      </c>
      <c r="I13" s="202">
        <v>21</v>
      </c>
      <c r="J13" s="202">
        <v>11</v>
      </c>
      <c r="K13" s="144">
        <f t="shared" si="2"/>
        <v>52.380952380952387</v>
      </c>
      <c r="L13" s="202">
        <v>1</v>
      </c>
      <c r="M13" s="202">
        <v>0</v>
      </c>
      <c r="N13" s="144">
        <f t="shared" ref="N13:N19" si="6">M13/L13*100</f>
        <v>0</v>
      </c>
      <c r="O13" s="202">
        <v>181</v>
      </c>
      <c r="P13" s="204">
        <v>145</v>
      </c>
      <c r="Q13" s="144">
        <f t="shared" si="3"/>
        <v>80.110497237569049</v>
      </c>
      <c r="R13" s="202">
        <v>55</v>
      </c>
      <c r="S13" s="202">
        <v>101</v>
      </c>
      <c r="T13" s="202">
        <v>50</v>
      </c>
      <c r="U13" s="144">
        <f t="shared" si="4"/>
        <v>49.504950495049506</v>
      </c>
      <c r="V13" s="202">
        <v>89</v>
      </c>
      <c r="W13" s="202">
        <v>42</v>
      </c>
      <c r="X13" s="144">
        <f t="shared" si="5"/>
        <v>47.191011235955052</v>
      </c>
      <c r="Y13" s="34"/>
      <c r="Z13" s="36"/>
    </row>
    <row r="14" spans="1:28" s="37" customFormat="1" ht="18" customHeight="1" x14ac:dyDescent="0.25">
      <c r="A14" s="125" t="s">
        <v>51</v>
      </c>
      <c r="B14" s="202">
        <v>203</v>
      </c>
      <c r="C14" s="202">
        <v>296</v>
      </c>
      <c r="D14" s="202">
        <v>196</v>
      </c>
      <c r="E14" s="144">
        <f t="shared" si="1"/>
        <v>66.21621621621621</v>
      </c>
      <c r="F14" s="202">
        <v>80</v>
      </c>
      <c r="G14" s="203">
        <v>48</v>
      </c>
      <c r="H14" s="144">
        <f t="shared" si="0"/>
        <v>60</v>
      </c>
      <c r="I14" s="202">
        <v>31</v>
      </c>
      <c r="J14" s="202">
        <v>23</v>
      </c>
      <c r="K14" s="144">
        <f t="shared" si="2"/>
        <v>74.193548387096769</v>
      </c>
      <c r="L14" s="202">
        <v>20</v>
      </c>
      <c r="M14" s="202">
        <v>2</v>
      </c>
      <c r="N14" s="144">
        <f t="shared" si="6"/>
        <v>10</v>
      </c>
      <c r="O14" s="202">
        <v>284</v>
      </c>
      <c r="P14" s="204">
        <v>185</v>
      </c>
      <c r="Q14" s="144">
        <f t="shared" si="3"/>
        <v>65.140845070422543</v>
      </c>
      <c r="R14" s="202">
        <v>101</v>
      </c>
      <c r="S14" s="202">
        <v>111</v>
      </c>
      <c r="T14" s="202">
        <v>97</v>
      </c>
      <c r="U14" s="144">
        <f t="shared" si="4"/>
        <v>87.387387387387378</v>
      </c>
      <c r="V14" s="202">
        <v>100</v>
      </c>
      <c r="W14" s="202">
        <v>90</v>
      </c>
      <c r="X14" s="144">
        <f t="shared" si="5"/>
        <v>90</v>
      </c>
      <c r="Y14" s="34"/>
      <c r="Z14" s="36"/>
    </row>
    <row r="15" spans="1:28" s="37" customFormat="1" ht="18" customHeight="1" x14ac:dyDescent="0.25">
      <c r="A15" s="125" t="s">
        <v>52</v>
      </c>
      <c r="B15" s="202">
        <v>216</v>
      </c>
      <c r="C15" s="202">
        <v>284</v>
      </c>
      <c r="D15" s="202">
        <v>207</v>
      </c>
      <c r="E15" s="144">
        <f t="shared" si="1"/>
        <v>72.887323943661968</v>
      </c>
      <c r="F15" s="202">
        <v>62</v>
      </c>
      <c r="G15" s="203">
        <v>28</v>
      </c>
      <c r="H15" s="144">
        <f t="shared" si="0"/>
        <v>45.161290322580641</v>
      </c>
      <c r="I15" s="202">
        <v>21</v>
      </c>
      <c r="J15" s="202">
        <v>13</v>
      </c>
      <c r="K15" s="144">
        <f t="shared" si="2"/>
        <v>61.904761904761905</v>
      </c>
      <c r="L15" s="202">
        <v>2</v>
      </c>
      <c r="M15" s="202">
        <v>0</v>
      </c>
      <c r="N15" s="144">
        <f t="shared" si="6"/>
        <v>0</v>
      </c>
      <c r="O15" s="202">
        <v>266</v>
      </c>
      <c r="P15" s="204">
        <v>192</v>
      </c>
      <c r="Q15" s="144">
        <f t="shared" si="3"/>
        <v>72.180451127819538</v>
      </c>
      <c r="R15" s="202">
        <v>104</v>
      </c>
      <c r="S15" s="202">
        <v>128</v>
      </c>
      <c r="T15" s="202">
        <v>97</v>
      </c>
      <c r="U15" s="144">
        <f t="shared" si="4"/>
        <v>75.78125</v>
      </c>
      <c r="V15" s="202">
        <v>118</v>
      </c>
      <c r="W15" s="202">
        <v>88</v>
      </c>
      <c r="X15" s="144">
        <f t="shared" si="5"/>
        <v>74.576271186440678</v>
      </c>
      <c r="Y15" s="34"/>
      <c r="Z15" s="36"/>
    </row>
    <row r="16" spans="1:28" s="37" customFormat="1" ht="18" customHeight="1" x14ac:dyDescent="0.25">
      <c r="A16" s="125" t="s">
        <v>53</v>
      </c>
      <c r="B16" s="202">
        <v>188</v>
      </c>
      <c r="C16" s="202">
        <v>233</v>
      </c>
      <c r="D16" s="202">
        <v>176</v>
      </c>
      <c r="E16" s="144">
        <f t="shared" si="1"/>
        <v>75.536480686695285</v>
      </c>
      <c r="F16" s="202">
        <v>42</v>
      </c>
      <c r="G16" s="203">
        <v>38</v>
      </c>
      <c r="H16" s="144">
        <f t="shared" si="0"/>
        <v>90.476190476190482</v>
      </c>
      <c r="I16" s="202">
        <v>27</v>
      </c>
      <c r="J16" s="202">
        <v>13</v>
      </c>
      <c r="K16" s="144">
        <f t="shared" si="2"/>
        <v>48.148148148148145</v>
      </c>
      <c r="L16" s="202">
        <v>1</v>
      </c>
      <c r="M16" s="202">
        <v>2</v>
      </c>
      <c r="N16" s="144">
        <f t="shared" si="6"/>
        <v>200</v>
      </c>
      <c r="O16" s="202">
        <v>227</v>
      </c>
      <c r="P16" s="204">
        <v>168</v>
      </c>
      <c r="Q16" s="144">
        <f t="shared" si="3"/>
        <v>74.008810572687224</v>
      </c>
      <c r="R16" s="202">
        <v>89</v>
      </c>
      <c r="S16" s="202">
        <v>130</v>
      </c>
      <c r="T16" s="202">
        <v>83</v>
      </c>
      <c r="U16" s="144">
        <f t="shared" si="4"/>
        <v>63.84615384615384</v>
      </c>
      <c r="V16" s="202">
        <v>110</v>
      </c>
      <c r="W16" s="202">
        <v>67</v>
      </c>
      <c r="X16" s="144">
        <f t="shared" si="5"/>
        <v>60.909090909090914</v>
      </c>
      <c r="Y16" s="34"/>
      <c r="Z16" s="36"/>
    </row>
    <row r="17" spans="1:26" s="37" customFormat="1" ht="18" customHeight="1" x14ac:dyDescent="0.25">
      <c r="A17" s="125" t="s">
        <v>54</v>
      </c>
      <c r="B17" s="202">
        <v>83</v>
      </c>
      <c r="C17" s="202">
        <v>102</v>
      </c>
      <c r="D17" s="202">
        <v>81</v>
      </c>
      <c r="E17" s="144">
        <f t="shared" si="1"/>
        <v>79.411764705882348</v>
      </c>
      <c r="F17" s="202">
        <v>16</v>
      </c>
      <c r="G17" s="203">
        <v>12</v>
      </c>
      <c r="H17" s="144">
        <f t="shared" si="0"/>
        <v>75</v>
      </c>
      <c r="I17" s="202">
        <v>7</v>
      </c>
      <c r="J17" s="202">
        <v>5</v>
      </c>
      <c r="K17" s="144">
        <f t="shared" si="2"/>
        <v>71.428571428571431</v>
      </c>
      <c r="L17" s="202">
        <v>8</v>
      </c>
      <c r="M17" s="202">
        <v>0</v>
      </c>
      <c r="N17" s="144">
        <f t="shared" si="6"/>
        <v>0</v>
      </c>
      <c r="O17" s="202">
        <v>98</v>
      </c>
      <c r="P17" s="204">
        <v>78</v>
      </c>
      <c r="Q17" s="144">
        <f t="shared" si="3"/>
        <v>79.591836734693871</v>
      </c>
      <c r="R17" s="202">
        <v>45</v>
      </c>
      <c r="S17" s="202">
        <v>48</v>
      </c>
      <c r="T17" s="202">
        <v>45</v>
      </c>
      <c r="U17" s="144">
        <f t="shared" si="4"/>
        <v>93.75</v>
      </c>
      <c r="V17" s="202">
        <v>35</v>
      </c>
      <c r="W17" s="202">
        <v>44</v>
      </c>
      <c r="X17" s="144">
        <f t="shared" si="5"/>
        <v>125.71428571428571</v>
      </c>
      <c r="Y17" s="34"/>
      <c r="Z17" s="36"/>
    </row>
    <row r="18" spans="1:26" s="37" customFormat="1" ht="18" customHeight="1" x14ac:dyDescent="0.25">
      <c r="A18" s="125" t="s">
        <v>55</v>
      </c>
      <c r="B18" s="202">
        <v>122</v>
      </c>
      <c r="C18" s="202">
        <v>167</v>
      </c>
      <c r="D18" s="202">
        <v>122</v>
      </c>
      <c r="E18" s="144">
        <f t="shared" si="1"/>
        <v>73.053892215568865</v>
      </c>
      <c r="F18" s="202">
        <v>36</v>
      </c>
      <c r="G18" s="203">
        <v>27</v>
      </c>
      <c r="H18" s="144">
        <f t="shared" si="0"/>
        <v>75</v>
      </c>
      <c r="I18" s="202">
        <v>18</v>
      </c>
      <c r="J18" s="202">
        <v>11</v>
      </c>
      <c r="K18" s="144">
        <f t="shared" si="2"/>
        <v>61.111111111111114</v>
      </c>
      <c r="L18" s="202">
        <v>2</v>
      </c>
      <c r="M18" s="202">
        <v>1</v>
      </c>
      <c r="N18" s="144">
        <f t="shared" si="6"/>
        <v>50</v>
      </c>
      <c r="O18" s="202">
        <v>165</v>
      </c>
      <c r="P18" s="204">
        <v>117</v>
      </c>
      <c r="Q18" s="144">
        <f t="shared" si="3"/>
        <v>70.909090909090907</v>
      </c>
      <c r="R18" s="202">
        <v>73</v>
      </c>
      <c r="S18" s="202">
        <v>72</v>
      </c>
      <c r="T18" s="202">
        <v>73</v>
      </c>
      <c r="U18" s="144">
        <f t="shared" si="4"/>
        <v>101.38888888888889</v>
      </c>
      <c r="V18" s="202">
        <v>66</v>
      </c>
      <c r="W18" s="202">
        <v>61</v>
      </c>
      <c r="X18" s="144">
        <f t="shared" si="5"/>
        <v>92.424242424242422</v>
      </c>
      <c r="Y18" s="34"/>
      <c r="Z18" s="36"/>
    </row>
    <row r="19" spans="1:26" s="37" customFormat="1" ht="18" customHeight="1" x14ac:dyDescent="0.25">
      <c r="A19" s="125" t="s">
        <v>56</v>
      </c>
      <c r="B19" s="202">
        <v>44</v>
      </c>
      <c r="C19" s="202">
        <v>48</v>
      </c>
      <c r="D19" s="202">
        <v>44</v>
      </c>
      <c r="E19" s="144">
        <f t="shared" si="1"/>
        <v>91.666666666666657</v>
      </c>
      <c r="F19" s="202">
        <v>10</v>
      </c>
      <c r="G19" s="203">
        <v>9</v>
      </c>
      <c r="H19" s="144">
        <f t="shared" si="0"/>
        <v>90</v>
      </c>
      <c r="I19" s="202">
        <v>5</v>
      </c>
      <c r="J19" s="202">
        <v>2</v>
      </c>
      <c r="K19" s="144">
        <f t="shared" si="2"/>
        <v>40</v>
      </c>
      <c r="L19" s="202">
        <v>2</v>
      </c>
      <c r="M19" s="202">
        <v>0</v>
      </c>
      <c r="N19" s="144">
        <f t="shared" si="6"/>
        <v>0</v>
      </c>
      <c r="O19" s="202">
        <v>47</v>
      </c>
      <c r="P19" s="204">
        <v>40</v>
      </c>
      <c r="Q19" s="144">
        <f t="shared" si="3"/>
        <v>85.106382978723403</v>
      </c>
      <c r="R19" s="202">
        <v>25</v>
      </c>
      <c r="S19" s="202">
        <v>29</v>
      </c>
      <c r="T19" s="202">
        <v>25</v>
      </c>
      <c r="U19" s="144">
        <f t="shared" si="4"/>
        <v>86.206896551724128</v>
      </c>
      <c r="V19" s="202">
        <v>26</v>
      </c>
      <c r="W19" s="202">
        <v>24</v>
      </c>
      <c r="X19" s="144">
        <f t="shared" si="5"/>
        <v>92.307692307692307</v>
      </c>
      <c r="Y19" s="34"/>
      <c r="Z19" s="36"/>
    </row>
    <row r="20" spans="1:26" s="37" customFormat="1" ht="18" customHeight="1" x14ac:dyDescent="0.25">
      <c r="A20" s="125" t="s">
        <v>57</v>
      </c>
      <c r="B20" s="202">
        <v>73</v>
      </c>
      <c r="C20" s="202">
        <v>120</v>
      </c>
      <c r="D20" s="202">
        <v>72</v>
      </c>
      <c r="E20" s="144">
        <f t="shared" si="1"/>
        <v>60</v>
      </c>
      <c r="F20" s="202">
        <v>22</v>
      </c>
      <c r="G20" s="203">
        <v>11</v>
      </c>
      <c r="H20" s="144">
        <f t="shared" si="0"/>
        <v>50</v>
      </c>
      <c r="I20" s="202">
        <v>11</v>
      </c>
      <c r="J20" s="202">
        <v>3</v>
      </c>
      <c r="K20" s="144">
        <f t="shared" si="2"/>
        <v>27.27272727272727</v>
      </c>
      <c r="L20" s="202">
        <v>0</v>
      </c>
      <c r="M20" s="202">
        <v>0</v>
      </c>
      <c r="N20" s="144" t="s">
        <v>70</v>
      </c>
      <c r="O20" s="202">
        <v>117</v>
      </c>
      <c r="P20" s="204">
        <v>68</v>
      </c>
      <c r="Q20" s="144">
        <f t="shared" si="3"/>
        <v>58.119658119658126</v>
      </c>
      <c r="R20" s="202">
        <v>36</v>
      </c>
      <c r="S20" s="202">
        <v>60</v>
      </c>
      <c r="T20" s="202">
        <v>36</v>
      </c>
      <c r="U20" s="144">
        <f t="shared" si="4"/>
        <v>60</v>
      </c>
      <c r="V20" s="202">
        <v>59</v>
      </c>
      <c r="W20" s="202">
        <v>34</v>
      </c>
      <c r="X20" s="144">
        <f t="shared" si="5"/>
        <v>57.627118644067799</v>
      </c>
      <c r="Y20" s="34"/>
      <c r="Z20" s="36"/>
    </row>
    <row r="21" spans="1:26" s="37" customFormat="1" ht="18" customHeight="1" x14ac:dyDescent="0.25">
      <c r="A21" s="125" t="s">
        <v>58</v>
      </c>
      <c r="B21" s="202">
        <v>126</v>
      </c>
      <c r="C21" s="202">
        <v>179</v>
      </c>
      <c r="D21" s="202">
        <v>122</v>
      </c>
      <c r="E21" s="144">
        <f t="shared" si="1"/>
        <v>68.156424581005581</v>
      </c>
      <c r="F21" s="202">
        <v>32</v>
      </c>
      <c r="G21" s="203">
        <v>14</v>
      </c>
      <c r="H21" s="144">
        <f t="shared" si="0"/>
        <v>43.75</v>
      </c>
      <c r="I21" s="202">
        <v>25</v>
      </c>
      <c r="J21" s="202">
        <v>3</v>
      </c>
      <c r="K21" s="144">
        <f t="shared" si="2"/>
        <v>12</v>
      </c>
      <c r="L21" s="202">
        <v>2</v>
      </c>
      <c r="M21" s="202">
        <v>0</v>
      </c>
      <c r="N21" s="144">
        <f t="shared" ref="N21:N23" si="7">M21/L21*100</f>
        <v>0</v>
      </c>
      <c r="O21" s="202">
        <v>162</v>
      </c>
      <c r="P21" s="204">
        <v>116</v>
      </c>
      <c r="Q21" s="144">
        <f t="shared" si="3"/>
        <v>71.604938271604937</v>
      </c>
      <c r="R21" s="202">
        <v>65</v>
      </c>
      <c r="S21" s="202">
        <v>85</v>
      </c>
      <c r="T21" s="202">
        <v>65</v>
      </c>
      <c r="U21" s="144">
        <f t="shared" si="4"/>
        <v>76.470588235294116</v>
      </c>
      <c r="V21" s="202">
        <v>84</v>
      </c>
      <c r="W21" s="202">
        <v>60</v>
      </c>
      <c r="X21" s="144">
        <f t="shared" si="5"/>
        <v>71.428571428571431</v>
      </c>
      <c r="Y21" s="34"/>
      <c r="Z21" s="36"/>
    </row>
    <row r="22" spans="1:26" s="37" customFormat="1" ht="18" customHeight="1" x14ac:dyDescent="0.25">
      <c r="A22" s="125" t="s">
        <v>59</v>
      </c>
      <c r="B22" s="202">
        <v>416</v>
      </c>
      <c r="C22" s="202">
        <v>490</v>
      </c>
      <c r="D22" s="202">
        <v>401</v>
      </c>
      <c r="E22" s="144">
        <f t="shared" si="1"/>
        <v>81.83673469387756</v>
      </c>
      <c r="F22" s="202">
        <v>88</v>
      </c>
      <c r="G22" s="203">
        <v>61</v>
      </c>
      <c r="H22" s="144">
        <f t="shared" si="0"/>
        <v>69.318181818181827</v>
      </c>
      <c r="I22" s="202">
        <v>41</v>
      </c>
      <c r="J22" s="202">
        <v>26</v>
      </c>
      <c r="K22" s="144">
        <f t="shared" si="2"/>
        <v>63.414634146341463</v>
      </c>
      <c r="L22" s="202">
        <v>14</v>
      </c>
      <c r="M22" s="202">
        <v>1</v>
      </c>
      <c r="N22" s="144">
        <f t="shared" si="7"/>
        <v>7.1428571428571423</v>
      </c>
      <c r="O22" s="202">
        <v>463</v>
      </c>
      <c r="P22" s="204">
        <v>370</v>
      </c>
      <c r="Q22" s="144">
        <f t="shared" si="3"/>
        <v>79.91360691144709</v>
      </c>
      <c r="R22" s="202">
        <v>191</v>
      </c>
      <c r="S22" s="202">
        <v>256</v>
      </c>
      <c r="T22" s="202">
        <v>189</v>
      </c>
      <c r="U22" s="144">
        <f t="shared" si="4"/>
        <v>73.828125</v>
      </c>
      <c r="V22" s="202">
        <v>236</v>
      </c>
      <c r="W22" s="202">
        <v>173</v>
      </c>
      <c r="X22" s="144">
        <f t="shared" si="5"/>
        <v>73.305084745762713</v>
      </c>
      <c r="Y22" s="34"/>
      <c r="Z22" s="36"/>
    </row>
    <row r="23" spans="1:26" s="37" customFormat="1" ht="18" customHeight="1" x14ac:dyDescent="0.25">
      <c r="A23" s="125" t="s">
        <v>60</v>
      </c>
      <c r="B23" s="202">
        <v>351</v>
      </c>
      <c r="C23" s="202">
        <v>439</v>
      </c>
      <c r="D23" s="202">
        <v>346</v>
      </c>
      <c r="E23" s="144">
        <f t="shared" si="1"/>
        <v>78.815489749430526</v>
      </c>
      <c r="F23" s="202">
        <v>88</v>
      </c>
      <c r="G23" s="203">
        <v>44</v>
      </c>
      <c r="H23" s="144">
        <f t="shared" si="0"/>
        <v>50</v>
      </c>
      <c r="I23" s="202">
        <v>51</v>
      </c>
      <c r="J23" s="202">
        <v>23</v>
      </c>
      <c r="K23" s="144">
        <f t="shared" si="2"/>
        <v>45.098039215686278</v>
      </c>
      <c r="L23" s="202">
        <v>4</v>
      </c>
      <c r="M23" s="202">
        <v>0</v>
      </c>
      <c r="N23" s="144">
        <f t="shared" si="7"/>
        <v>0</v>
      </c>
      <c r="O23" s="202">
        <v>435</v>
      </c>
      <c r="P23" s="205">
        <v>339</v>
      </c>
      <c r="Q23" s="144">
        <f t="shared" si="3"/>
        <v>77.931034482758619</v>
      </c>
      <c r="R23" s="202">
        <v>163</v>
      </c>
      <c r="S23" s="202">
        <v>232</v>
      </c>
      <c r="T23" s="202">
        <v>163</v>
      </c>
      <c r="U23" s="144">
        <f t="shared" si="4"/>
        <v>70.258620689655174</v>
      </c>
      <c r="V23" s="202">
        <v>217</v>
      </c>
      <c r="W23" s="202">
        <v>145</v>
      </c>
      <c r="X23" s="144">
        <f t="shared" si="5"/>
        <v>66.820276497695858</v>
      </c>
      <c r="Y23" s="34"/>
      <c r="Z23" s="36"/>
    </row>
    <row r="24" spans="1:26" ht="44.25" customHeight="1" x14ac:dyDescent="0.2">
      <c r="A24" s="39"/>
      <c r="B24" s="231" t="s">
        <v>77</v>
      </c>
      <c r="C24" s="231"/>
      <c r="D24" s="231"/>
      <c r="E24" s="231"/>
      <c r="F24" s="231"/>
      <c r="G24" s="231"/>
      <c r="H24" s="231"/>
      <c r="I24" s="231"/>
      <c r="J24" s="231"/>
      <c r="K24" s="231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9:21" x14ac:dyDescent="0.2"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</sheetData>
  <mergeCells count="13">
    <mergeCell ref="A3:A4"/>
    <mergeCell ref="C3:E3"/>
    <mergeCell ref="F3:H3"/>
    <mergeCell ref="I3:K3"/>
    <mergeCell ref="L3:N3"/>
    <mergeCell ref="B24:K24"/>
    <mergeCell ref="V3:X3"/>
    <mergeCell ref="V2:W2"/>
    <mergeCell ref="T1:U1"/>
    <mergeCell ref="O3:Q3"/>
    <mergeCell ref="B1:K1"/>
    <mergeCell ref="T2:U2"/>
    <mergeCell ref="S3:U3"/>
  </mergeCells>
  <pageMargins left="0.51181102362204722" right="0.11811023622047245" top="0.55118110236220474" bottom="0.15748031496062992" header="0.31496062992125984" footer="0.31496062992125984"/>
  <pageSetup paperSize="9" orientation="landscape" r:id="rId1"/>
  <colBreaks count="1" manualBreakCount="1">
    <brk id="1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K16" sqref="K16"/>
    </sheetView>
  </sheetViews>
  <sheetFormatPr defaultColWidth="8" defaultRowHeight="12.75" x14ac:dyDescent="0.2"/>
  <cols>
    <col min="1" max="1" width="63.140625" style="3" customWidth="1"/>
    <col min="2" max="2" width="18.42578125" style="3" customWidth="1"/>
    <col min="3" max="3" width="17.425781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8" t="s">
        <v>61</v>
      </c>
      <c r="B1" s="228"/>
      <c r="C1" s="228"/>
      <c r="D1" s="228"/>
      <c r="E1" s="228"/>
    </row>
    <row r="2" spans="1:11" s="4" customFormat="1" ht="23.25" customHeight="1" x14ac:dyDescent="0.25">
      <c r="A2" s="223" t="s">
        <v>0</v>
      </c>
      <c r="B2" s="229" t="s">
        <v>82</v>
      </c>
      <c r="C2" s="229" t="s">
        <v>83</v>
      </c>
      <c r="D2" s="226" t="s">
        <v>1</v>
      </c>
      <c r="E2" s="227"/>
    </row>
    <row r="3" spans="1:11" s="4" customFormat="1" ht="34.5" customHeight="1" x14ac:dyDescent="0.25">
      <c r="A3" s="224"/>
      <c r="B3" s="230"/>
      <c r="C3" s="230"/>
      <c r="D3" s="5" t="s">
        <v>2</v>
      </c>
      <c r="E3" s="6" t="s">
        <v>62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76</v>
      </c>
      <c r="B5" s="126" t="s">
        <v>75</v>
      </c>
      <c r="C5" s="136">
        <v>1020</v>
      </c>
      <c r="D5" s="129" t="s">
        <v>70</v>
      </c>
      <c r="E5" s="129" t="s">
        <v>70</v>
      </c>
      <c r="F5" s="130"/>
      <c r="K5" s="12"/>
    </row>
    <row r="6" spans="1:11" s="4" customFormat="1" ht="30" customHeight="1" x14ac:dyDescent="0.25">
      <c r="A6" s="10" t="s">
        <v>36</v>
      </c>
      <c r="B6" s="136">
        <v>1261</v>
      </c>
      <c r="C6" s="136">
        <v>1001</v>
      </c>
      <c r="D6" s="11">
        <f t="shared" ref="D6:D10" si="0">C6/B6*100</f>
        <v>79.381443298969074</v>
      </c>
      <c r="E6" s="129">
        <f t="shared" ref="E6:E10" si="1">C6-B6</f>
        <v>-260</v>
      </c>
      <c r="F6" s="131"/>
      <c r="K6" s="12"/>
    </row>
    <row r="7" spans="1:11" s="4" customFormat="1" ht="54.75" customHeight="1" x14ac:dyDescent="0.25">
      <c r="A7" s="13" t="s">
        <v>37</v>
      </c>
      <c r="B7" s="136">
        <v>183</v>
      </c>
      <c r="C7" s="136">
        <v>136</v>
      </c>
      <c r="D7" s="11">
        <f t="shared" si="0"/>
        <v>74.316939890710387</v>
      </c>
      <c r="E7" s="129">
        <f t="shared" si="1"/>
        <v>-47</v>
      </c>
      <c r="F7" s="131"/>
      <c r="K7" s="12"/>
    </row>
    <row r="8" spans="1:11" s="4" customFormat="1" ht="30" customHeight="1" x14ac:dyDescent="0.25">
      <c r="A8" s="14" t="s">
        <v>38</v>
      </c>
      <c r="B8" s="136">
        <v>91</v>
      </c>
      <c r="C8" s="136">
        <v>47</v>
      </c>
      <c r="D8" s="11">
        <f t="shared" si="0"/>
        <v>51.648351648351657</v>
      </c>
      <c r="E8" s="129">
        <f t="shared" si="1"/>
        <v>-44</v>
      </c>
      <c r="F8" s="131"/>
      <c r="K8" s="12"/>
    </row>
    <row r="9" spans="1:11" s="4" customFormat="1" ht="45.75" customHeight="1" x14ac:dyDescent="0.25">
      <c r="A9" s="14" t="s">
        <v>29</v>
      </c>
      <c r="B9" s="136">
        <v>16</v>
      </c>
      <c r="C9" s="136">
        <v>7</v>
      </c>
      <c r="D9" s="11">
        <f t="shared" si="0"/>
        <v>43.75</v>
      </c>
      <c r="E9" s="129">
        <f t="shared" si="1"/>
        <v>-9</v>
      </c>
      <c r="F9" s="131"/>
      <c r="K9" s="12"/>
    </row>
    <row r="10" spans="1:11" s="4" customFormat="1" ht="49.5" customHeight="1" x14ac:dyDescent="0.25">
      <c r="A10" s="14" t="s">
        <v>39</v>
      </c>
      <c r="B10" s="136">
        <v>1204</v>
      </c>
      <c r="C10" s="136">
        <v>925</v>
      </c>
      <c r="D10" s="11">
        <f t="shared" si="0"/>
        <v>76.82724252491694</v>
      </c>
      <c r="E10" s="129">
        <f t="shared" si="1"/>
        <v>-279</v>
      </c>
      <c r="F10" s="131"/>
      <c r="K10" s="12"/>
    </row>
    <row r="11" spans="1:11" s="4" customFormat="1" ht="12.75" customHeight="1" x14ac:dyDescent="0.25">
      <c r="A11" s="219" t="s">
        <v>4</v>
      </c>
      <c r="B11" s="220"/>
      <c r="C11" s="220"/>
      <c r="D11" s="220"/>
      <c r="E11" s="220"/>
      <c r="K11" s="12"/>
    </row>
    <row r="12" spans="1:11" s="4" customFormat="1" ht="15" customHeight="1" x14ac:dyDescent="0.25">
      <c r="A12" s="221"/>
      <c r="B12" s="222"/>
      <c r="C12" s="222"/>
      <c r="D12" s="222"/>
      <c r="E12" s="222"/>
      <c r="K12" s="12"/>
    </row>
    <row r="13" spans="1:11" s="4" customFormat="1" ht="20.25" customHeight="1" x14ac:dyDescent="0.25">
      <c r="A13" s="223" t="s">
        <v>0</v>
      </c>
      <c r="B13" s="225" t="s">
        <v>84</v>
      </c>
      <c r="C13" s="225" t="s">
        <v>85</v>
      </c>
      <c r="D13" s="226" t="s">
        <v>1</v>
      </c>
      <c r="E13" s="227"/>
      <c r="K13" s="12"/>
    </row>
    <row r="14" spans="1:11" ht="35.25" customHeight="1" x14ac:dyDescent="0.2">
      <c r="A14" s="224"/>
      <c r="B14" s="225"/>
      <c r="C14" s="225"/>
      <c r="D14" s="5" t="s">
        <v>2</v>
      </c>
      <c r="E14" s="6" t="s">
        <v>42</v>
      </c>
      <c r="K14" s="12"/>
    </row>
    <row r="15" spans="1:11" ht="30" customHeight="1" x14ac:dyDescent="0.2">
      <c r="A15" s="10" t="s">
        <v>76</v>
      </c>
      <c r="B15" s="126" t="s">
        <v>75</v>
      </c>
      <c r="C15" s="138">
        <v>560</v>
      </c>
      <c r="D15" s="129" t="s">
        <v>70</v>
      </c>
      <c r="E15" s="129" t="s">
        <v>70</v>
      </c>
      <c r="K15" s="12"/>
    </row>
    <row r="16" spans="1:11" ht="30" customHeight="1" x14ac:dyDescent="0.2">
      <c r="A16" s="1" t="s">
        <v>36</v>
      </c>
      <c r="B16" s="138">
        <v>661</v>
      </c>
      <c r="C16" s="138">
        <v>547</v>
      </c>
      <c r="D16" s="145">
        <f t="shared" ref="D16:D17" si="2">C16/B16*100</f>
        <v>82.753403933434186</v>
      </c>
      <c r="E16" s="146">
        <f t="shared" ref="E16:E17" si="3">C16-B16</f>
        <v>-114</v>
      </c>
      <c r="K16" s="12"/>
    </row>
    <row r="17" spans="1:11" ht="30" customHeight="1" x14ac:dyDescent="0.2">
      <c r="A17" s="1" t="s">
        <v>40</v>
      </c>
      <c r="B17" s="138">
        <v>623</v>
      </c>
      <c r="C17" s="138">
        <v>512</v>
      </c>
      <c r="D17" s="145">
        <f t="shared" si="2"/>
        <v>82.18298555377207</v>
      </c>
      <c r="E17" s="146">
        <f t="shared" si="3"/>
        <v>-111</v>
      </c>
      <c r="K17" s="12"/>
    </row>
    <row r="18" spans="1:11" ht="60" customHeight="1" x14ac:dyDescent="0.2">
      <c r="A18" s="218" t="s">
        <v>77</v>
      </c>
      <c r="B18" s="218"/>
      <c r="C18" s="218"/>
      <c r="D18" s="218"/>
      <c r="E18" s="218"/>
    </row>
  </sheetData>
  <mergeCells count="11">
    <mergeCell ref="A11:E12"/>
    <mergeCell ref="A2:A3"/>
    <mergeCell ref="A1:E1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9"/>
  <sheetViews>
    <sheetView view="pageBreakPreview" zoomScale="90" zoomScaleNormal="90" zoomScaleSheetLayoutView="90" workbookViewId="0">
      <selection activeCell="I31" sqref="I31"/>
    </sheetView>
  </sheetViews>
  <sheetFormatPr defaultRowHeight="14.25" x14ac:dyDescent="0.2"/>
  <cols>
    <col min="1" max="1" width="24.28515625" style="40" customWidth="1"/>
    <col min="2" max="2" width="16.140625" style="40" customWidth="1"/>
    <col min="3" max="11" width="10.7109375" style="40" customWidth="1"/>
    <col min="12" max="17" width="8.7109375" style="40" customWidth="1"/>
    <col min="18" max="18" width="12.85546875" style="40" customWidth="1"/>
    <col min="19" max="24" width="8.7109375" style="40" customWidth="1"/>
    <col min="25" max="16384" width="9.140625" style="40"/>
  </cols>
  <sheetData>
    <row r="1" spans="1:26" s="24" customFormat="1" ht="43.5" customHeight="1" x14ac:dyDescent="0.25">
      <c r="A1" s="23"/>
      <c r="B1" s="243" t="s">
        <v>87</v>
      </c>
      <c r="C1" s="243"/>
      <c r="D1" s="243"/>
      <c r="E1" s="243"/>
      <c r="F1" s="243"/>
      <c r="G1" s="243"/>
      <c r="H1" s="243"/>
      <c r="I1" s="243"/>
      <c r="J1" s="243"/>
      <c r="K1" s="243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6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121" t="s">
        <v>7</v>
      </c>
    </row>
    <row r="3" spans="1:26" s="29" customFormat="1" ht="64.5" customHeight="1" x14ac:dyDescent="0.25">
      <c r="A3" s="241"/>
      <c r="B3" s="163" t="s">
        <v>72</v>
      </c>
      <c r="C3" s="232" t="s">
        <v>8</v>
      </c>
      <c r="D3" s="232"/>
      <c r="E3" s="232"/>
      <c r="F3" s="232" t="s">
        <v>19</v>
      </c>
      <c r="G3" s="232"/>
      <c r="H3" s="232"/>
      <c r="I3" s="232" t="s">
        <v>11</v>
      </c>
      <c r="J3" s="232"/>
      <c r="K3" s="232"/>
      <c r="L3" s="232" t="s">
        <v>12</v>
      </c>
      <c r="M3" s="232"/>
      <c r="N3" s="232"/>
      <c r="O3" s="235" t="s">
        <v>10</v>
      </c>
      <c r="P3" s="236"/>
      <c r="Q3" s="237"/>
      <c r="R3" s="163" t="s">
        <v>73</v>
      </c>
      <c r="S3" s="232" t="s">
        <v>13</v>
      </c>
      <c r="T3" s="232"/>
      <c r="U3" s="232"/>
      <c r="V3" s="232" t="s">
        <v>18</v>
      </c>
      <c r="W3" s="232"/>
      <c r="X3" s="232"/>
    </row>
    <row r="4" spans="1:26" s="181" customFormat="1" ht="30" customHeight="1" x14ac:dyDescent="0.25">
      <c r="A4" s="242"/>
      <c r="B4" s="182" t="s">
        <v>71</v>
      </c>
      <c r="C4" s="182" t="s">
        <v>66</v>
      </c>
      <c r="D4" s="182" t="s">
        <v>71</v>
      </c>
      <c r="E4" s="183" t="s">
        <v>2</v>
      </c>
      <c r="F4" s="182" t="s">
        <v>66</v>
      </c>
      <c r="G4" s="182" t="s">
        <v>71</v>
      </c>
      <c r="H4" s="183" t="s">
        <v>2</v>
      </c>
      <c r="I4" s="182" t="s">
        <v>66</v>
      </c>
      <c r="J4" s="182" t="s">
        <v>71</v>
      </c>
      <c r="K4" s="183" t="s">
        <v>2</v>
      </c>
      <c r="L4" s="182" t="s">
        <v>66</v>
      </c>
      <c r="M4" s="182" t="s">
        <v>71</v>
      </c>
      <c r="N4" s="183" t="s">
        <v>2</v>
      </c>
      <c r="O4" s="182" t="s">
        <v>66</v>
      </c>
      <c r="P4" s="182" t="s">
        <v>71</v>
      </c>
      <c r="Q4" s="183" t="s">
        <v>2</v>
      </c>
      <c r="R4" s="184" t="s">
        <v>71</v>
      </c>
      <c r="S4" s="182" t="s">
        <v>66</v>
      </c>
      <c r="T4" s="182" t="s">
        <v>71</v>
      </c>
      <c r="U4" s="183" t="s">
        <v>2</v>
      </c>
      <c r="V4" s="182" t="s">
        <v>66</v>
      </c>
      <c r="W4" s="182" t="s">
        <v>71</v>
      </c>
      <c r="X4" s="183" t="s">
        <v>2</v>
      </c>
    </row>
    <row r="5" spans="1:26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6" s="157" customFormat="1" ht="16.5" customHeight="1" x14ac:dyDescent="0.25">
      <c r="A6" s="124" t="s">
        <v>43</v>
      </c>
      <c r="B6" s="150">
        <f>SUM(B7:B23)</f>
        <v>1020</v>
      </c>
      <c r="C6" s="150">
        <f>SUM(C7:C23)</f>
        <v>1261</v>
      </c>
      <c r="D6" s="150">
        <f>SUM(D7:D23)</f>
        <v>1001</v>
      </c>
      <c r="E6" s="151">
        <f>D6/C6*100</f>
        <v>79.381443298969074</v>
      </c>
      <c r="F6" s="150">
        <f t="shared" ref="F6:J6" si="0">SUM(F7:F23)</f>
        <v>183</v>
      </c>
      <c r="G6" s="150">
        <f t="shared" si="0"/>
        <v>136</v>
      </c>
      <c r="H6" s="151">
        <f t="shared" ref="H6:H23" si="1">G6/F6*100</f>
        <v>74.316939890710387</v>
      </c>
      <c r="I6" s="150">
        <f t="shared" si="0"/>
        <v>91</v>
      </c>
      <c r="J6" s="150">
        <f t="shared" si="0"/>
        <v>47</v>
      </c>
      <c r="K6" s="151">
        <f t="shared" ref="K6:K23" si="2">J6/I6*100</f>
        <v>51.648351648351657</v>
      </c>
      <c r="L6" s="150">
        <f t="shared" ref="L6:M6" si="3">SUM(L7:L23)</f>
        <v>16</v>
      </c>
      <c r="M6" s="150">
        <f t="shared" si="3"/>
        <v>7</v>
      </c>
      <c r="N6" s="151">
        <f t="shared" ref="N6" si="4">M6/L6*100</f>
        <v>43.75</v>
      </c>
      <c r="O6" s="150">
        <f t="shared" ref="O6:P6" si="5">SUM(O7:O23)</f>
        <v>1204</v>
      </c>
      <c r="P6" s="150">
        <f t="shared" si="5"/>
        <v>925</v>
      </c>
      <c r="Q6" s="151">
        <f t="shared" ref="Q6:Q23" si="6">P6/O6*100</f>
        <v>76.82724252491694</v>
      </c>
      <c r="R6" s="150">
        <f t="shared" ref="R6" si="7">SUM(R7:R23)</f>
        <v>560</v>
      </c>
      <c r="S6" s="150">
        <f t="shared" ref="S6:T6" si="8">SUM(S7:S23)</f>
        <v>661</v>
      </c>
      <c r="T6" s="150">
        <f t="shared" si="8"/>
        <v>547</v>
      </c>
      <c r="U6" s="151">
        <f t="shared" ref="U6:U23" si="9">T6/S6*100</f>
        <v>82.753403933434186</v>
      </c>
      <c r="V6" s="150">
        <f t="shared" ref="V6:W6" si="10">SUM(V7:V23)</f>
        <v>623</v>
      </c>
      <c r="W6" s="150">
        <f t="shared" si="10"/>
        <v>512</v>
      </c>
      <c r="X6" s="151">
        <f t="shared" ref="X6:X23" si="11">W6/V6*100</f>
        <v>82.18298555377207</v>
      </c>
      <c r="Y6" s="156"/>
    </row>
    <row r="7" spans="1:26" s="37" customFormat="1" ht="16.5" customHeight="1" x14ac:dyDescent="0.25">
      <c r="A7" s="125" t="s">
        <v>44</v>
      </c>
      <c r="B7" s="147">
        <v>19</v>
      </c>
      <c r="C7" s="147">
        <v>20</v>
      </c>
      <c r="D7" s="147">
        <v>19</v>
      </c>
      <c r="E7" s="151">
        <f t="shared" ref="E7:E23" si="12">D7/C7*100</f>
        <v>95</v>
      </c>
      <c r="F7" s="147">
        <v>4</v>
      </c>
      <c r="G7" s="206">
        <v>3</v>
      </c>
      <c r="H7" s="151">
        <f t="shared" si="1"/>
        <v>75</v>
      </c>
      <c r="I7" s="147">
        <v>1</v>
      </c>
      <c r="J7" s="147">
        <v>1</v>
      </c>
      <c r="K7" s="151">
        <f t="shared" si="2"/>
        <v>100</v>
      </c>
      <c r="L7" s="147">
        <v>0</v>
      </c>
      <c r="M7" s="147">
        <v>0</v>
      </c>
      <c r="N7" s="151" t="s">
        <v>70</v>
      </c>
      <c r="O7" s="207">
        <v>16</v>
      </c>
      <c r="P7" s="208">
        <v>19</v>
      </c>
      <c r="Q7" s="151">
        <f t="shared" si="6"/>
        <v>118.75</v>
      </c>
      <c r="R7" s="147">
        <v>13</v>
      </c>
      <c r="S7" s="147">
        <v>7</v>
      </c>
      <c r="T7" s="147">
        <v>13</v>
      </c>
      <c r="U7" s="151">
        <f t="shared" si="9"/>
        <v>185.71428571428572</v>
      </c>
      <c r="V7" s="147">
        <v>7</v>
      </c>
      <c r="W7" s="147">
        <v>11</v>
      </c>
      <c r="X7" s="151">
        <f t="shared" si="11"/>
        <v>157.14285714285714</v>
      </c>
      <c r="Y7" s="35"/>
      <c r="Z7" s="36"/>
    </row>
    <row r="8" spans="1:26" s="38" customFormat="1" ht="16.5" customHeight="1" x14ac:dyDescent="0.25">
      <c r="A8" s="125" t="s">
        <v>45</v>
      </c>
      <c r="B8" s="147">
        <v>192</v>
      </c>
      <c r="C8" s="147">
        <v>208</v>
      </c>
      <c r="D8" s="147">
        <v>191</v>
      </c>
      <c r="E8" s="151">
        <f t="shared" si="12"/>
        <v>91.826923076923066</v>
      </c>
      <c r="F8" s="147">
        <v>8</v>
      </c>
      <c r="G8" s="206">
        <v>8</v>
      </c>
      <c r="H8" s="151">
        <f t="shared" si="1"/>
        <v>100</v>
      </c>
      <c r="I8" s="147">
        <v>3</v>
      </c>
      <c r="J8" s="147">
        <v>1</v>
      </c>
      <c r="K8" s="151">
        <f t="shared" si="2"/>
        <v>33.333333333333329</v>
      </c>
      <c r="L8" s="147">
        <v>2</v>
      </c>
      <c r="M8" s="147">
        <v>3</v>
      </c>
      <c r="N8" s="151">
        <f t="shared" ref="N8:N10" si="13">M8/L8*100</f>
        <v>150</v>
      </c>
      <c r="O8" s="207">
        <v>201</v>
      </c>
      <c r="P8" s="208">
        <v>170</v>
      </c>
      <c r="Q8" s="151">
        <f t="shared" si="6"/>
        <v>84.577114427860707</v>
      </c>
      <c r="R8" s="147">
        <v>114</v>
      </c>
      <c r="S8" s="147">
        <v>115</v>
      </c>
      <c r="T8" s="147">
        <v>114</v>
      </c>
      <c r="U8" s="151">
        <f t="shared" si="9"/>
        <v>99.130434782608702</v>
      </c>
      <c r="V8" s="147">
        <v>108</v>
      </c>
      <c r="W8" s="147">
        <v>106</v>
      </c>
      <c r="X8" s="151">
        <f t="shared" si="11"/>
        <v>98.148148148148152</v>
      </c>
      <c r="Y8" s="35"/>
      <c r="Z8" s="36"/>
    </row>
    <row r="9" spans="1:26" s="37" customFormat="1" ht="16.5" customHeight="1" x14ac:dyDescent="0.25">
      <c r="A9" s="125" t="s">
        <v>46</v>
      </c>
      <c r="B9" s="147">
        <v>16</v>
      </c>
      <c r="C9" s="147">
        <v>20</v>
      </c>
      <c r="D9" s="147">
        <v>16</v>
      </c>
      <c r="E9" s="151">
        <f t="shared" si="12"/>
        <v>80</v>
      </c>
      <c r="F9" s="147">
        <v>3</v>
      </c>
      <c r="G9" s="206">
        <v>0</v>
      </c>
      <c r="H9" s="151">
        <f t="shared" si="1"/>
        <v>0</v>
      </c>
      <c r="I9" s="147">
        <v>0</v>
      </c>
      <c r="J9" s="147">
        <v>0</v>
      </c>
      <c r="K9" s="151" t="s">
        <v>70</v>
      </c>
      <c r="L9" s="147">
        <v>0</v>
      </c>
      <c r="M9" s="147">
        <v>0</v>
      </c>
      <c r="N9" s="151" t="s">
        <v>70</v>
      </c>
      <c r="O9" s="207">
        <v>13</v>
      </c>
      <c r="P9" s="208">
        <v>13</v>
      </c>
      <c r="Q9" s="151">
        <f t="shared" si="6"/>
        <v>100</v>
      </c>
      <c r="R9" s="147">
        <v>12</v>
      </c>
      <c r="S9" s="147">
        <v>8</v>
      </c>
      <c r="T9" s="147">
        <v>12</v>
      </c>
      <c r="U9" s="151">
        <f t="shared" si="9"/>
        <v>150</v>
      </c>
      <c r="V9" s="147">
        <v>8</v>
      </c>
      <c r="W9" s="147">
        <v>12</v>
      </c>
      <c r="X9" s="151">
        <f t="shared" si="11"/>
        <v>150</v>
      </c>
      <c r="Y9" s="35"/>
      <c r="Z9" s="36"/>
    </row>
    <row r="10" spans="1:26" s="37" customFormat="1" ht="16.5" customHeight="1" x14ac:dyDescent="0.25">
      <c r="A10" s="125" t="s">
        <v>47</v>
      </c>
      <c r="B10" s="147">
        <v>65</v>
      </c>
      <c r="C10" s="147">
        <v>61</v>
      </c>
      <c r="D10" s="147">
        <v>61</v>
      </c>
      <c r="E10" s="151">
        <f t="shared" si="12"/>
        <v>100</v>
      </c>
      <c r="F10" s="147">
        <v>5</v>
      </c>
      <c r="G10" s="206">
        <v>6</v>
      </c>
      <c r="H10" s="151">
        <f t="shared" si="1"/>
        <v>120</v>
      </c>
      <c r="I10" s="147">
        <v>3</v>
      </c>
      <c r="J10" s="147">
        <v>4</v>
      </c>
      <c r="K10" s="151">
        <f t="shared" si="2"/>
        <v>133.33333333333331</v>
      </c>
      <c r="L10" s="147">
        <v>1</v>
      </c>
      <c r="M10" s="147">
        <v>0</v>
      </c>
      <c r="N10" s="151">
        <f t="shared" si="13"/>
        <v>0</v>
      </c>
      <c r="O10" s="207">
        <v>56</v>
      </c>
      <c r="P10" s="208">
        <v>57</v>
      </c>
      <c r="Q10" s="151">
        <f t="shared" si="6"/>
        <v>101.78571428571428</v>
      </c>
      <c r="R10" s="147">
        <v>43</v>
      </c>
      <c r="S10" s="147">
        <v>37</v>
      </c>
      <c r="T10" s="147">
        <v>39</v>
      </c>
      <c r="U10" s="151">
        <f t="shared" si="9"/>
        <v>105.40540540540539</v>
      </c>
      <c r="V10" s="147">
        <v>35</v>
      </c>
      <c r="W10" s="147">
        <v>39</v>
      </c>
      <c r="X10" s="151">
        <f t="shared" si="11"/>
        <v>111.42857142857143</v>
      </c>
      <c r="Y10" s="35"/>
      <c r="Z10" s="36"/>
    </row>
    <row r="11" spans="1:26" s="37" customFormat="1" ht="16.5" customHeight="1" x14ac:dyDescent="0.25">
      <c r="A11" s="125" t="s">
        <v>48</v>
      </c>
      <c r="B11" s="147">
        <v>35</v>
      </c>
      <c r="C11" s="147">
        <v>36</v>
      </c>
      <c r="D11" s="147">
        <v>35</v>
      </c>
      <c r="E11" s="151">
        <f t="shared" si="12"/>
        <v>97.222222222222214</v>
      </c>
      <c r="F11" s="147">
        <v>4</v>
      </c>
      <c r="G11" s="206">
        <v>6</v>
      </c>
      <c r="H11" s="151">
        <f t="shared" si="1"/>
        <v>150</v>
      </c>
      <c r="I11" s="147">
        <v>2</v>
      </c>
      <c r="J11" s="147">
        <v>2</v>
      </c>
      <c r="K11" s="151">
        <f t="shared" si="2"/>
        <v>100</v>
      </c>
      <c r="L11" s="147">
        <v>0</v>
      </c>
      <c r="M11" s="147">
        <v>0</v>
      </c>
      <c r="N11" s="151" t="s">
        <v>70</v>
      </c>
      <c r="O11" s="207">
        <v>34</v>
      </c>
      <c r="P11" s="208">
        <v>29</v>
      </c>
      <c r="Q11" s="151">
        <f t="shared" si="6"/>
        <v>85.294117647058826</v>
      </c>
      <c r="R11" s="147">
        <v>11</v>
      </c>
      <c r="S11" s="147">
        <v>23</v>
      </c>
      <c r="T11" s="147">
        <v>11</v>
      </c>
      <c r="U11" s="151">
        <f t="shared" si="9"/>
        <v>47.826086956521742</v>
      </c>
      <c r="V11" s="147">
        <v>23</v>
      </c>
      <c r="W11" s="147">
        <v>11</v>
      </c>
      <c r="X11" s="151">
        <f t="shared" si="11"/>
        <v>47.826086956521742</v>
      </c>
      <c r="Y11" s="35"/>
      <c r="Z11" s="36"/>
    </row>
    <row r="12" spans="1:26" s="37" customFormat="1" ht="16.5" customHeight="1" x14ac:dyDescent="0.25">
      <c r="A12" s="125" t="s">
        <v>49</v>
      </c>
      <c r="B12" s="147">
        <v>40</v>
      </c>
      <c r="C12" s="147">
        <v>91</v>
      </c>
      <c r="D12" s="147">
        <v>39</v>
      </c>
      <c r="E12" s="151">
        <f t="shared" si="12"/>
        <v>42.857142857142854</v>
      </c>
      <c r="F12" s="147">
        <v>12</v>
      </c>
      <c r="G12" s="206">
        <v>3</v>
      </c>
      <c r="H12" s="151">
        <f t="shared" si="1"/>
        <v>25</v>
      </c>
      <c r="I12" s="147">
        <v>7</v>
      </c>
      <c r="J12" s="147">
        <v>0</v>
      </c>
      <c r="K12" s="151">
        <f t="shared" si="2"/>
        <v>0</v>
      </c>
      <c r="L12" s="147">
        <v>0</v>
      </c>
      <c r="M12" s="147">
        <v>0</v>
      </c>
      <c r="N12" s="151" t="s">
        <v>70</v>
      </c>
      <c r="O12" s="207">
        <v>91</v>
      </c>
      <c r="P12" s="208">
        <v>32</v>
      </c>
      <c r="Q12" s="151">
        <f t="shared" si="6"/>
        <v>35.164835164835168</v>
      </c>
      <c r="R12" s="147">
        <v>17</v>
      </c>
      <c r="S12" s="147">
        <v>53</v>
      </c>
      <c r="T12" s="147">
        <v>17</v>
      </c>
      <c r="U12" s="151">
        <f t="shared" si="9"/>
        <v>32.075471698113205</v>
      </c>
      <c r="V12" s="147">
        <v>50</v>
      </c>
      <c r="W12" s="147">
        <v>16</v>
      </c>
      <c r="X12" s="151">
        <f t="shared" si="11"/>
        <v>32</v>
      </c>
      <c r="Y12" s="35"/>
      <c r="Z12" s="36"/>
    </row>
    <row r="13" spans="1:26" s="37" customFormat="1" ht="16.5" customHeight="1" x14ac:dyDescent="0.25">
      <c r="A13" s="125" t="s">
        <v>50</v>
      </c>
      <c r="B13" s="147">
        <v>35</v>
      </c>
      <c r="C13" s="147">
        <v>49</v>
      </c>
      <c r="D13" s="147">
        <v>33</v>
      </c>
      <c r="E13" s="151">
        <f t="shared" si="12"/>
        <v>67.346938775510196</v>
      </c>
      <c r="F13" s="147">
        <v>8</v>
      </c>
      <c r="G13" s="206">
        <v>2</v>
      </c>
      <c r="H13" s="151">
        <f t="shared" si="1"/>
        <v>25</v>
      </c>
      <c r="I13" s="147">
        <v>2</v>
      </c>
      <c r="J13" s="147">
        <v>1</v>
      </c>
      <c r="K13" s="151">
        <f t="shared" si="2"/>
        <v>50</v>
      </c>
      <c r="L13" s="147">
        <v>0</v>
      </c>
      <c r="M13" s="147">
        <v>0</v>
      </c>
      <c r="N13" s="151" t="s">
        <v>70</v>
      </c>
      <c r="O13" s="207">
        <v>46</v>
      </c>
      <c r="P13" s="208">
        <v>30</v>
      </c>
      <c r="Q13" s="151">
        <f t="shared" si="6"/>
        <v>65.217391304347828</v>
      </c>
      <c r="R13" s="147">
        <v>11</v>
      </c>
      <c r="S13" s="147">
        <v>30</v>
      </c>
      <c r="T13" s="147">
        <v>9</v>
      </c>
      <c r="U13" s="151">
        <f t="shared" si="9"/>
        <v>30</v>
      </c>
      <c r="V13" s="147">
        <v>30</v>
      </c>
      <c r="W13" s="147">
        <v>7</v>
      </c>
      <c r="X13" s="151">
        <f t="shared" si="11"/>
        <v>23.333333333333332</v>
      </c>
      <c r="Y13" s="35"/>
      <c r="Z13" s="36"/>
    </row>
    <row r="14" spans="1:26" s="37" customFormat="1" ht="16.5" customHeight="1" x14ac:dyDescent="0.25">
      <c r="A14" s="125" t="s">
        <v>51</v>
      </c>
      <c r="B14" s="147">
        <v>79</v>
      </c>
      <c r="C14" s="147">
        <v>88</v>
      </c>
      <c r="D14" s="147">
        <v>75</v>
      </c>
      <c r="E14" s="151">
        <f t="shared" si="12"/>
        <v>85.227272727272734</v>
      </c>
      <c r="F14" s="147">
        <v>16</v>
      </c>
      <c r="G14" s="206">
        <v>19</v>
      </c>
      <c r="H14" s="151">
        <f t="shared" si="1"/>
        <v>118.75</v>
      </c>
      <c r="I14" s="147">
        <v>6</v>
      </c>
      <c r="J14" s="147">
        <v>6</v>
      </c>
      <c r="K14" s="151">
        <f t="shared" si="2"/>
        <v>100</v>
      </c>
      <c r="L14" s="147">
        <v>0</v>
      </c>
      <c r="M14" s="147">
        <v>2</v>
      </c>
      <c r="N14" s="151" t="s">
        <v>70</v>
      </c>
      <c r="O14" s="207">
        <v>88</v>
      </c>
      <c r="P14" s="208">
        <v>73</v>
      </c>
      <c r="Q14" s="151">
        <f t="shared" si="6"/>
        <v>82.954545454545453</v>
      </c>
      <c r="R14" s="147">
        <v>45</v>
      </c>
      <c r="S14" s="147">
        <v>39</v>
      </c>
      <c r="T14" s="147">
        <v>41</v>
      </c>
      <c r="U14" s="151">
        <f t="shared" si="9"/>
        <v>105.12820512820514</v>
      </c>
      <c r="V14" s="147">
        <v>38</v>
      </c>
      <c r="W14" s="147">
        <v>39</v>
      </c>
      <c r="X14" s="151">
        <f t="shared" si="11"/>
        <v>102.63157894736842</v>
      </c>
      <c r="Y14" s="35"/>
      <c r="Z14" s="36"/>
    </row>
    <row r="15" spans="1:26" s="37" customFormat="1" ht="16.5" customHeight="1" x14ac:dyDescent="0.25">
      <c r="A15" s="125" t="s">
        <v>52</v>
      </c>
      <c r="B15" s="147">
        <v>39</v>
      </c>
      <c r="C15" s="147">
        <v>68</v>
      </c>
      <c r="D15" s="147">
        <v>38</v>
      </c>
      <c r="E15" s="151">
        <f t="shared" si="12"/>
        <v>55.882352941176471</v>
      </c>
      <c r="F15" s="147">
        <v>11</v>
      </c>
      <c r="G15" s="206">
        <v>5</v>
      </c>
      <c r="H15" s="151">
        <f t="shared" si="1"/>
        <v>45.454545454545453</v>
      </c>
      <c r="I15" s="147">
        <v>0</v>
      </c>
      <c r="J15" s="147">
        <v>2</v>
      </c>
      <c r="K15" s="151" t="s">
        <v>70</v>
      </c>
      <c r="L15" s="147">
        <v>0</v>
      </c>
      <c r="M15" s="147">
        <v>0</v>
      </c>
      <c r="N15" s="151" t="s">
        <v>70</v>
      </c>
      <c r="O15" s="207">
        <v>60</v>
      </c>
      <c r="P15" s="208">
        <v>34</v>
      </c>
      <c r="Q15" s="151">
        <f t="shared" si="6"/>
        <v>56.666666666666664</v>
      </c>
      <c r="R15" s="147">
        <v>19</v>
      </c>
      <c r="S15" s="147">
        <v>35</v>
      </c>
      <c r="T15" s="147">
        <v>18</v>
      </c>
      <c r="U15" s="151">
        <f t="shared" si="9"/>
        <v>51.428571428571423</v>
      </c>
      <c r="V15" s="147">
        <v>34</v>
      </c>
      <c r="W15" s="147">
        <v>16</v>
      </c>
      <c r="X15" s="151">
        <f t="shared" si="11"/>
        <v>47.058823529411761</v>
      </c>
      <c r="Y15" s="35"/>
      <c r="Z15" s="36"/>
    </row>
    <row r="16" spans="1:26" s="37" customFormat="1" ht="16.5" customHeight="1" x14ac:dyDescent="0.25">
      <c r="A16" s="125" t="s">
        <v>53</v>
      </c>
      <c r="B16" s="147">
        <v>54</v>
      </c>
      <c r="C16" s="147">
        <v>66</v>
      </c>
      <c r="D16" s="147">
        <v>53</v>
      </c>
      <c r="E16" s="151">
        <f t="shared" si="12"/>
        <v>80.303030303030297</v>
      </c>
      <c r="F16" s="147">
        <v>10</v>
      </c>
      <c r="G16" s="206">
        <v>10</v>
      </c>
      <c r="H16" s="151">
        <f t="shared" si="1"/>
        <v>100</v>
      </c>
      <c r="I16" s="147">
        <v>10</v>
      </c>
      <c r="J16" s="147">
        <v>3</v>
      </c>
      <c r="K16" s="151">
        <f t="shared" si="2"/>
        <v>30</v>
      </c>
      <c r="L16" s="147">
        <v>0</v>
      </c>
      <c r="M16" s="147">
        <v>1</v>
      </c>
      <c r="N16" s="151" t="s">
        <v>70</v>
      </c>
      <c r="O16" s="207">
        <v>64</v>
      </c>
      <c r="P16" s="208">
        <v>51</v>
      </c>
      <c r="Q16" s="151">
        <f t="shared" si="6"/>
        <v>79.6875</v>
      </c>
      <c r="R16" s="147">
        <v>35</v>
      </c>
      <c r="S16" s="147">
        <v>35</v>
      </c>
      <c r="T16" s="147">
        <v>33</v>
      </c>
      <c r="U16" s="151">
        <f t="shared" si="9"/>
        <v>94.285714285714278</v>
      </c>
      <c r="V16" s="147">
        <v>31</v>
      </c>
      <c r="W16" s="147">
        <v>29</v>
      </c>
      <c r="X16" s="151">
        <f t="shared" si="11"/>
        <v>93.548387096774192</v>
      </c>
      <c r="Y16" s="35"/>
      <c r="Z16" s="36"/>
    </row>
    <row r="17" spans="1:26" s="37" customFormat="1" ht="16.5" customHeight="1" x14ac:dyDescent="0.25">
      <c r="A17" s="125" t="s">
        <v>54</v>
      </c>
      <c r="B17" s="147">
        <v>44</v>
      </c>
      <c r="C17" s="147">
        <v>41</v>
      </c>
      <c r="D17" s="147">
        <v>44</v>
      </c>
      <c r="E17" s="151">
        <f t="shared" si="12"/>
        <v>107.31707317073172</v>
      </c>
      <c r="F17" s="147">
        <v>9</v>
      </c>
      <c r="G17" s="206">
        <v>8</v>
      </c>
      <c r="H17" s="151">
        <f t="shared" si="1"/>
        <v>88.888888888888886</v>
      </c>
      <c r="I17" s="147">
        <v>3</v>
      </c>
      <c r="J17" s="147">
        <v>4</v>
      </c>
      <c r="K17" s="151">
        <f t="shared" si="2"/>
        <v>133.33333333333331</v>
      </c>
      <c r="L17" s="147">
        <v>6</v>
      </c>
      <c r="M17" s="147">
        <v>0</v>
      </c>
      <c r="N17" s="151">
        <f t="shared" ref="N17" si="14">M17/L17*100</f>
        <v>0</v>
      </c>
      <c r="O17" s="207">
        <v>40</v>
      </c>
      <c r="P17" s="208">
        <v>43</v>
      </c>
      <c r="Q17" s="151">
        <f t="shared" si="6"/>
        <v>107.5</v>
      </c>
      <c r="R17" s="147">
        <v>27</v>
      </c>
      <c r="S17" s="147">
        <v>21</v>
      </c>
      <c r="T17" s="147">
        <v>27</v>
      </c>
      <c r="U17" s="151">
        <f t="shared" si="9"/>
        <v>128.57142857142858</v>
      </c>
      <c r="V17" s="147">
        <v>18</v>
      </c>
      <c r="W17" s="147">
        <v>26</v>
      </c>
      <c r="X17" s="151">
        <f t="shared" si="11"/>
        <v>144.44444444444443</v>
      </c>
      <c r="Y17" s="35"/>
      <c r="Z17" s="36"/>
    </row>
    <row r="18" spans="1:26" s="37" customFormat="1" ht="16.5" customHeight="1" x14ac:dyDescent="0.25">
      <c r="A18" s="125" t="s">
        <v>55</v>
      </c>
      <c r="B18" s="147">
        <v>39</v>
      </c>
      <c r="C18" s="147">
        <v>66</v>
      </c>
      <c r="D18" s="147">
        <v>39</v>
      </c>
      <c r="E18" s="151">
        <f t="shared" si="12"/>
        <v>59.090909090909093</v>
      </c>
      <c r="F18" s="147">
        <v>12</v>
      </c>
      <c r="G18" s="206">
        <v>6</v>
      </c>
      <c r="H18" s="151">
        <f t="shared" si="1"/>
        <v>50</v>
      </c>
      <c r="I18" s="147">
        <v>7</v>
      </c>
      <c r="J18" s="147">
        <v>2</v>
      </c>
      <c r="K18" s="151">
        <f t="shared" si="2"/>
        <v>28.571428571428569</v>
      </c>
      <c r="L18" s="147">
        <v>0</v>
      </c>
      <c r="M18" s="147">
        <v>1</v>
      </c>
      <c r="N18" s="151" t="s">
        <v>70</v>
      </c>
      <c r="O18" s="207">
        <v>65</v>
      </c>
      <c r="P18" s="208">
        <v>37</v>
      </c>
      <c r="Q18" s="151">
        <f t="shared" si="6"/>
        <v>56.92307692307692</v>
      </c>
      <c r="R18" s="147">
        <v>24</v>
      </c>
      <c r="S18" s="147">
        <v>32</v>
      </c>
      <c r="T18" s="147">
        <v>24</v>
      </c>
      <c r="U18" s="151">
        <f t="shared" si="9"/>
        <v>75</v>
      </c>
      <c r="V18" s="147">
        <v>28</v>
      </c>
      <c r="W18" s="147">
        <v>20</v>
      </c>
      <c r="X18" s="151">
        <f t="shared" si="11"/>
        <v>71.428571428571431</v>
      </c>
      <c r="Y18" s="35"/>
      <c r="Z18" s="36"/>
    </row>
    <row r="19" spans="1:26" s="37" customFormat="1" ht="16.5" customHeight="1" x14ac:dyDescent="0.25">
      <c r="A19" s="125" t="s">
        <v>56</v>
      </c>
      <c r="B19" s="147">
        <v>35</v>
      </c>
      <c r="C19" s="147">
        <v>39</v>
      </c>
      <c r="D19" s="147">
        <v>35</v>
      </c>
      <c r="E19" s="151">
        <f t="shared" si="12"/>
        <v>89.743589743589752</v>
      </c>
      <c r="F19" s="147">
        <v>9</v>
      </c>
      <c r="G19" s="206">
        <v>9</v>
      </c>
      <c r="H19" s="151">
        <f t="shared" si="1"/>
        <v>100</v>
      </c>
      <c r="I19" s="147">
        <v>4</v>
      </c>
      <c r="J19" s="147">
        <v>2</v>
      </c>
      <c r="K19" s="151">
        <f t="shared" si="2"/>
        <v>50</v>
      </c>
      <c r="L19" s="147">
        <v>1</v>
      </c>
      <c r="M19" s="147">
        <v>0</v>
      </c>
      <c r="N19" s="151">
        <f t="shared" ref="N19" si="15">M19/L19*100</f>
        <v>0</v>
      </c>
      <c r="O19" s="207">
        <v>38</v>
      </c>
      <c r="P19" s="208">
        <v>31</v>
      </c>
      <c r="Q19" s="151">
        <f t="shared" si="6"/>
        <v>81.578947368421055</v>
      </c>
      <c r="R19" s="147">
        <v>20</v>
      </c>
      <c r="S19" s="147">
        <v>23</v>
      </c>
      <c r="T19" s="147">
        <v>20</v>
      </c>
      <c r="U19" s="151">
        <f t="shared" si="9"/>
        <v>86.956521739130437</v>
      </c>
      <c r="V19" s="147">
        <v>21</v>
      </c>
      <c r="W19" s="147">
        <v>19</v>
      </c>
      <c r="X19" s="151">
        <f t="shared" si="11"/>
        <v>90.476190476190482</v>
      </c>
      <c r="Y19" s="35"/>
      <c r="Z19" s="36"/>
    </row>
    <row r="20" spans="1:26" s="37" customFormat="1" ht="16.5" customHeight="1" x14ac:dyDescent="0.25">
      <c r="A20" s="125" t="s">
        <v>57</v>
      </c>
      <c r="B20" s="147">
        <v>40</v>
      </c>
      <c r="C20" s="147">
        <v>55</v>
      </c>
      <c r="D20" s="147">
        <v>40</v>
      </c>
      <c r="E20" s="151">
        <f t="shared" si="12"/>
        <v>72.727272727272734</v>
      </c>
      <c r="F20" s="147">
        <v>7</v>
      </c>
      <c r="G20" s="206">
        <v>6</v>
      </c>
      <c r="H20" s="151">
        <f t="shared" si="1"/>
        <v>85.714285714285708</v>
      </c>
      <c r="I20" s="147">
        <v>5</v>
      </c>
      <c r="J20" s="147">
        <v>2</v>
      </c>
      <c r="K20" s="151">
        <f t="shared" si="2"/>
        <v>40</v>
      </c>
      <c r="L20" s="147">
        <v>0</v>
      </c>
      <c r="M20" s="147">
        <v>0</v>
      </c>
      <c r="N20" s="151" t="s">
        <v>70</v>
      </c>
      <c r="O20" s="207">
        <v>54</v>
      </c>
      <c r="P20" s="208">
        <v>37</v>
      </c>
      <c r="Q20" s="151">
        <f t="shared" si="6"/>
        <v>68.518518518518519</v>
      </c>
      <c r="R20" s="147">
        <v>22</v>
      </c>
      <c r="S20" s="147">
        <v>29</v>
      </c>
      <c r="T20" s="147">
        <v>22</v>
      </c>
      <c r="U20" s="151">
        <f t="shared" si="9"/>
        <v>75.862068965517238</v>
      </c>
      <c r="V20" s="147">
        <v>28</v>
      </c>
      <c r="W20" s="147">
        <v>21</v>
      </c>
      <c r="X20" s="151">
        <f t="shared" si="11"/>
        <v>75</v>
      </c>
      <c r="Y20" s="35"/>
      <c r="Z20" s="36"/>
    </row>
    <row r="21" spans="1:26" s="37" customFormat="1" ht="16.5" customHeight="1" x14ac:dyDescent="0.25">
      <c r="A21" s="125" t="s">
        <v>58</v>
      </c>
      <c r="B21" s="147">
        <v>33</v>
      </c>
      <c r="C21" s="147">
        <v>40</v>
      </c>
      <c r="D21" s="147">
        <v>33</v>
      </c>
      <c r="E21" s="151">
        <f t="shared" si="12"/>
        <v>82.5</v>
      </c>
      <c r="F21" s="147">
        <v>10</v>
      </c>
      <c r="G21" s="206">
        <v>2</v>
      </c>
      <c r="H21" s="151">
        <f t="shared" si="1"/>
        <v>20</v>
      </c>
      <c r="I21" s="147">
        <v>8</v>
      </c>
      <c r="J21" s="147">
        <v>2</v>
      </c>
      <c r="K21" s="151">
        <f t="shared" si="2"/>
        <v>25</v>
      </c>
      <c r="L21" s="147">
        <v>0</v>
      </c>
      <c r="M21" s="147">
        <v>0</v>
      </c>
      <c r="N21" s="151" t="s">
        <v>70</v>
      </c>
      <c r="O21" s="207">
        <v>36</v>
      </c>
      <c r="P21" s="208">
        <v>33</v>
      </c>
      <c r="Q21" s="151">
        <f t="shared" si="6"/>
        <v>91.666666666666657</v>
      </c>
      <c r="R21" s="147">
        <v>18</v>
      </c>
      <c r="S21" s="147">
        <v>16</v>
      </c>
      <c r="T21" s="147">
        <v>18</v>
      </c>
      <c r="U21" s="151">
        <f t="shared" si="9"/>
        <v>112.5</v>
      </c>
      <c r="V21" s="147">
        <v>16</v>
      </c>
      <c r="W21" s="147">
        <v>17</v>
      </c>
      <c r="X21" s="151">
        <f t="shared" si="11"/>
        <v>106.25</v>
      </c>
      <c r="Y21" s="35"/>
      <c r="Z21" s="36"/>
    </row>
    <row r="22" spans="1:26" s="37" customFormat="1" ht="16.5" customHeight="1" x14ac:dyDescent="0.25">
      <c r="A22" s="125" t="s">
        <v>59</v>
      </c>
      <c r="B22" s="147">
        <v>154</v>
      </c>
      <c r="C22" s="147">
        <v>185</v>
      </c>
      <c r="D22" s="147">
        <v>151</v>
      </c>
      <c r="E22" s="151">
        <f t="shared" si="12"/>
        <v>81.621621621621614</v>
      </c>
      <c r="F22" s="147">
        <v>27</v>
      </c>
      <c r="G22" s="206">
        <v>27</v>
      </c>
      <c r="H22" s="151">
        <f t="shared" si="1"/>
        <v>100</v>
      </c>
      <c r="I22" s="147">
        <v>11</v>
      </c>
      <c r="J22" s="147">
        <v>5</v>
      </c>
      <c r="K22" s="151">
        <f t="shared" si="2"/>
        <v>45.454545454545453</v>
      </c>
      <c r="L22" s="147">
        <v>5</v>
      </c>
      <c r="M22" s="147">
        <v>0</v>
      </c>
      <c r="N22" s="151">
        <f t="shared" ref="N22:N23" si="16">M22/L22*100</f>
        <v>0</v>
      </c>
      <c r="O22" s="207">
        <v>175</v>
      </c>
      <c r="P22" s="208">
        <v>139</v>
      </c>
      <c r="Q22" s="151">
        <f t="shared" si="6"/>
        <v>79.428571428571431</v>
      </c>
      <c r="R22" s="147">
        <v>70</v>
      </c>
      <c r="S22" s="147">
        <v>96</v>
      </c>
      <c r="T22" s="147">
        <v>70</v>
      </c>
      <c r="U22" s="151">
        <f t="shared" si="9"/>
        <v>72.916666666666657</v>
      </c>
      <c r="V22" s="147">
        <v>89</v>
      </c>
      <c r="W22" s="147">
        <v>66</v>
      </c>
      <c r="X22" s="151">
        <f t="shared" si="11"/>
        <v>74.157303370786522</v>
      </c>
      <c r="Y22" s="35"/>
      <c r="Z22" s="36"/>
    </row>
    <row r="23" spans="1:26" s="37" customFormat="1" ht="16.5" customHeight="1" x14ac:dyDescent="0.25">
      <c r="A23" s="125" t="s">
        <v>60</v>
      </c>
      <c r="B23" s="147">
        <v>101</v>
      </c>
      <c r="C23" s="147">
        <v>128</v>
      </c>
      <c r="D23" s="147">
        <v>99</v>
      </c>
      <c r="E23" s="151">
        <f t="shared" si="12"/>
        <v>77.34375</v>
      </c>
      <c r="F23" s="147">
        <v>28</v>
      </c>
      <c r="G23" s="206">
        <v>16</v>
      </c>
      <c r="H23" s="151">
        <f t="shared" si="1"/>
        <v>57.142857142857139</v>
      </c>
      <c r="I23" s="147">
        <v>19</v>
      </c>
      <c r="J23" s="147">
        <v>10</v>
      </c>
      <c r="K23" s="151">
        <f t="shared" si="2"/>
        <v>52.631578947368418</v>
      </c>
      <c r="L23" s="147">
        <v>1</v>
      </c>
      <c r="M23" s="147">
        <v>0</v>
      </c>
      <c r="N23" s="151">
        <f t="shared" si="16"/>
        <v>0</v>
      </c>
      <c r="O23" s="207">
        <v>127</v>
      </c>
      <c r="P23" s="207">
        <v>97</v>
      </c>
      <c r="Q23" s="151">
        <f t="shared" si="6"/>
        <v>76.377952755905511</v>
      </c>
      <c r="R23" s="147">
        <v>59</v>
      </c>
      <c r="S23" s="147">
        <v>62</v>
      </c>
      <c r="T23" s="147">
        <v>59</v>
      </c>
      <c r="U23" s="151">
        <f t="shared" si="9"/>
        <v>95.161290322580655</v>
      </c>
      <c r="V23" s="147">
        <v>59</v>
      </c>
      <c r="W23" s="147">
        <v>57</v>
      </c>
      <c r="X23" s="151">
        <f t="shared" si="11"/>
        <v>96.610169491525426</v>
      </c>
      <c r="Y23" s="35"/>
      <c r="Z23" s="36"/>
    </row>
    <row r="24" spans="1:26" ht="41.25" customHeight="1" x14ac:dyDescent="0.2">
      <c r="A24" s="39"/>
      <c r="B24" s="231" t="s">
        <v>77</v>
      </c>
      <c r="C24" s="231"/>
      <c r="D24" s="231"/>
      <c r="E24" s="231"/>
      <c r="F24" s="231"/>
      <c r="G24" s="231"/>
      <c r="H24" s="231"/>
      <c r="I24" s="231"/>
      <c r="J24" s="231"/>
      <c r="K24" s="231"/>
      <c r="L24" s="167"/>
      <c r="M24" s="167"/>
      <c r="N24" s="41"/>
      <c r="O24" s="41"/>
      <c r="P24" s="41"/>
      <c r="Q24" s="41"/>
      <c r="R24" s="41"/>
      <c r="S24" s="41"/>
      <c r="T24" s="41"/>
      <c r="U24" s="41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</sheetData>
  <mergeCells count="10">
    <mergeCell ref="A3:A4"/>
    <mergeCell ref="C3:E3"/>
    <mergeCell ref="F3:H3"/>
    <mergeCell ref="I3:K3"/>
    <mergeCell ref="B1:K1"/>
    <mergeCell ref="B24:K24"/>
    <mergeCell ref="V3:X3"/>
    <mergeCell ref="O3:Q3"/>
    <mergeCell ref="L3:N3"/>
    <mergeCell ref="S3:U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I15" sqref="I15"/>
    </sheetView>
  </sheetViews>
  <sheetFormatPr defaultColWidth="8" defaultRowHeight="12.75" x14ac:dyDescent="0.2"/>
  <cols>
    <col min="1" max="1" width="61.7109375" style="3" customWidth="1"/>
    <col min="2" max="2" width="17.7109375" style="15" customWidth="1"/>
    <col min="3" max="3" width="18.140625" style="15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28" t="s">
        <v>63</v>
      </c>
      <c r="B1" s="228"/>
      <c r="C1" s="228"/>
      <c r="D1" s="228"/>
      <c r="E1" s="228"/>
    </row>
    <row r="2" spans="1:9" ht="9.75" customHeight="1" x14ac:dyDescent="0.2">
      <c r="A2" s="246"/>
      <c r="B2" s="246"/>
      <c r="C2" s="246"/>
      <c r="D2" s="246"/>
      <c r="E2" s="246"/>
    </row>
    <row r="3" spans="1:9" s="4" customFormat="1" ht="23.25" customHeight="1" x14ac:dyDescent="0.25">
      <c r="A3" s="223" t="s">
        <v>0</v>
      </c>
      <c r="B3" s="229" t="s">
        <v>88</v>
      </c>
      <c r="C3" s="229" t="s">
        <v>89</v>
      </c>
      <c r="D3" s="244" t="s">
        <v>1</v>
      </c>
      <c r="E3" s="245"/>
    </row>
    <row r="4" spans="1:9" s="4" customFormat="1" ht="30" x14ac:dyDescent="0.25">
      <c r="A4" s="224"/>
      <c r="B4" s="230"/>
      <c r="C4" s="230"/>
      <c r="D4" s="5" t="s">
        <v>2</v>
      </c>
      <c r="E4" s="6" t="s">
        <v>41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76</v>
      </c>
      <c r="B6" s="132" t="s">
        <v>75</v>
      </c>
      <c r="C6" s="132">
        <v>294</v>
      </c>
      <c r="D6" s="132" t="s">
        <v>70</v>
      </c>
      <c r="E6" s="132" t="s">
        <v>70</v>
      </c>
      <c r="I6" s="12"/>
    </row>
    <row r="7" spans="1:9" s="4" customFormat="1" ht="29.25" customHeight="1" x14ac:dyDescent="0.25">
      <c r="A7" s="10" t="s">
        <v>36</v>
      </c>
      <c r="B7" s="135">
        <v>384</v>
      </c>
      <c r="C7" s="133">
        <v>290</v>
      </c>
      <c r="D7" s="16">
        <f t="shared" ref="D7:D11" si="0">C7/B7*100</f>
        <v>75.520833333333343</v>
      </c>
      <c r="E7" s="128">
        <f t="shared" ref="E7:E11" si="1">C7-B7</f>
        <v>-94</v>
      </c>
      <c r="I7" s="12"/>
    </row>
    <row r="8" spans="1:9" s="4" customFormat="1" ht="48.75" customHeight="1" x14ac:dyDescent="0.25">
      <c r="A8" s="13" t="s">
        <v>37</v>
      </c>
      <c r="B8" s="135">
        <v>63</v>
      </c>
      <c r="C8" s="133">
        <v>112</v>
      </c>
      <c r="D8" s="16">
        <f t="shared" si="0"/>
        <v>177.77777777777777</v>
      </c>
      <c r="E8" s="128">
        <f t="shared" si="1"/>
        <v>49</v>
      </c>
      <c r="I8" s="12"/>
    </row>
    <row r="9" spans="1:9" s="4" customFormat="1" ht="34.5" customHeight="1" x14ac:dyDescent="0.25">
      <c r="A9" s="14" t="s">
        <v>38</v>
      </c>
      <c r="B9" s="135">
        <v>9</v>
      </c>
      <c r="C9" s="133">
        <v>6</v>
      </c>
      <c r="D9" s="16">
        <f t="shared" si="0"/>
        <v>66.666666666666657</v>
      </c>
      <c r="E9" s="128">
        <f t="shared" si="1"/>
        <v>-3</v>
      </c>
      <c r="I9" s="12"/>
    </row>
    <row r="10" spans="1:9" s="4" customFormat="1" ht="48.75" customHeight="1" x14ac:dyDescent="0.25">
      <c r="A10" s="14" t="s">
        <v>29</v>
      </c>
      <c r="B10" s="135">
        <v>6</v>
      </c>
      <c r="C10" s="133">
        <v>0</v>
      </c>
      <c r="D10" s="16">
        <f t="shared" si="0"/>
        <v>0</v>
      </c>
      <c r="E10" s="128">
        <f t="shared" si="1"/>
        <v>-6</v>
      </c>
      <c r="I10" s="12"/>
    </row>
    <row r="11" spans="1:9" s="4" customFormat="1" ht="54.75" customHeight="1" x14ac:dyDescent="0.25">
      <c r="A11" s="14" t="s">
        <v>39</v>
      </c>
      <c r="B11" s="136">
        <v>358</v>
      </c>
      <c r="C11" s="126">
        <v>259</v>
      </c>
      <c r="D11" s="16">
        <f t="shared" si="0"/>
        <v>72.346368715083798</v>
      </c>
      <c r="E11" s="128">
        <f t="shared" si="1"/>
        <v>-99</v>
      </c>
      <c r="I11" s="12"/>
    </row>
    <row r="12" spans="1:9" s="4" customFormat="1" ht="12.75" customHeight="1" x14ac:dyDescent="0.25">
      <c r="A12" s="219" t="s">
        <v>4</v>
      </c>
      <c r="B12" s="220"/>
      <c r="C12" s="220"/>
      <c r="D12" s="220"/>
      <c r="E12" s="220"/>
      <c r="I12" s="12"/>
    </row>
    <row r="13" spans="1:9" s="4" customFormat="1" ht="18" customHeight="1" x14ac:dyDescent="0.25">
      <c r="A13" s="221"/>
      <c r="B13" s="222"/>
      <c r="C13" s="222"/>
      <c r="D13" s="222"/>
      <c r="E13" s="222"/>
      <c r="I13" s="12"/>
    </row>
    <row r="14" spans="1:9" s="4" customFormat="1" ht="20.25" customHeight="1" x14ac:dyDescent="0.25">
      <c r="A14" s="223" t="s">
        <v>0</v>
      </c>
      <c r="B14" s="225" t="s">
        <v>90</v>
      </c>
      <c r="C14" s="225" t="s">
        <v>91</v>
      </c>
      <c r="D14" s="244" t="s">
        <v>1</v>
      </c>
      <c r="E14" s="245"/>
      <c r="I14" s="12"/>
    </row>
    <row r="15" spans="1:9" ht="27.75" customHeight="1" x14ac:dyDescent="0.2">
      <c r="A15" s="224"/>
      <c r="B15" s="225"/>
      <c r="C15" s="225"/>
      <c r="D15" s="18" t="s">
        <v>2</v>
      </c>
      <c r="E15" s="6" t="s">
        <v>42</v>
      </c>
      <c r="I15" s="12"/>
    </row>
    <row r="16" spans="1:9" ht="28.5" customHeight="1" x14ac:dyDescent="0.2">
      <c r="A16" s="10" t="s">
        <v>76</v>
      </c>
      <c r="B16" s="132" t="s">
        <v>75</v>
      </c>
      <c r="C16" s="165">
        <v>59</v>
      </c>
      <c r="D16" s="132" t="s">
        <v>70</v>
      </c>
      <c r="E16" s="132" t="s">
        <v>70</v>
      </c>
      <c r="I16" s="12"/>
    </row>
    <row r="17" spans="1:9" ht="25.5" customHeight="1" x14ac:dyDescent="0.2">
      <c r="A17" s="1" t="s">
        <v>36</v>
      </c>
      <c r="B17" s="136">
        <v>193</v>
      </c>
      <c r="C17" s="126">
        <v>59</v>
      </c>
      <c r="D17" s="148">
        <f t="shared" ref="D17:D18" si="2">C17/B17*100</f>
        <v>30.569948186528496</v>
      </c>
      <c r="E17" s="149">
        <f t="shared" ref="E17:E18" si="3">C17-B17</f>
        <v>-134</v>
      </c>
      <c r="I17" s="12"/>
    </row>
    <row r="18" spans="1:9" ht="27.75" customHeight="1" x14ac:dyDescent="0.2">
      <c r="A18" s="1" t="s">
        <v>40</v>
      </c>
      <c r="B18" s="136">
        <v>177</v>
      </c>
      <c r="C18" s="126">
        <v>53</v>
      </c>
      <c r="D18" s="148">
        <f t="shared" si="2"/>
        <v>29.943502824858758</v>
      </c>
      <c r="E18" s="149">
        <f t="shared" si="3"/>
        <v>-124</v>
      </c>
      <c r="I18" s="12"/>
    </row>
    <row r="19" spans="1:9" ht="51" customHeight="1" x14ac:dyDescent="0.2">
      <c r="A19" s="218" t="s">
        <v>77</v>
      </c>
      <c r="B19" s="218"/>
      <c r="C19" s="218"/>
      <c r="D19" s="218"/>
      <c r="E19" s="218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zoomScale="85" zoomScaleNormal="85" zoomScaleSheetLayoutView="85" workbookViewId="0">
      <selection activeCell="H31" sqref="H31"/>
    </sheetView>
  </sheetViews>
  <sheetFormatPr defaultRowHeight="15.75" x14ac:dyDescent="0.25"/>
  <cols>
    <col min="1" max="1" width="18.7109375" style="56" customWidth="1"/>
    <col min="2" max="2" width="12.85546875" style="56" customWidth="1"/>
    <col min="3" max="4" width="10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3" width="8.7109375" style="57" customWidth="1"/>
    <col min="14" max="14" width="9.7109375" style="57" customWidth="1"/>
    <col min="15" max="16" width="8.7109375" style="54" customWidth="1"/>
    <col min="17" max="17" width="8.7109375" style="57" customWidth="1"/>
    <col min="18" max="18" width="18.570312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60" customHeight="1" x14ac:dyDescent="0.25">
      <c r="A1" s="107"/>
      <c r="B1" s="249" t="s">
        <v>92</v>
      </c>
      <c r="C1" s="249"/>
      <c r="D1" s="249"/>
      <c r="E1" s="249"/>
      <c r="F1" s="249"/>
      <c r="G1" s="249"/>
      <c r="H1" s="249"/>
      <c r="I1" s="249"/>
      <c r="J1" s="249"/>
      <c r="K1" s="249"/>
      <c r="L1" s="43"/>
      <c r="M1" s="43"/>
      <c r="N1" s="43"/>
      <c r="O1" s="44"/>
      <c r="P1" s="44"/>
      <c r="Q1" s="45"/>
      <c r="R1" s="44"/>
      <c r="S1" s="44"/>
      <c r="T1" s="44"/>
      <c r="U1" s="46"/>
      <c r="W1" s="49"/>
      <c r="X1" s="120" t="s">
        <v>22</v>
      </c>
    </row>
    <row r="2" spans="1:25" s="47" customFormat="1" ht="13.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9" t="s">
        <v>7</v>
      </c>
      <c r="X2" s="49"/>
    </row>
    <row r="3" spans="1:25" s="47" customFormat="1" ht="56.25" customHeight="1" x14ac:dyDescent="0.2">
      <c r="A3" s="168"/>
      <c r="B3" s="163" t="s">
        <v>72</v>
      </c>
      <c r="C3" s="247" t="s">
        <v>8</v>
      </c>
      <c r="D3" s="247"/>
      <c r="E3" s="247"/>
      <c r="F3" s="247" t="s">
        <v>19</v>
      </c>
      <c r="G3" s="247"/>
      <c r="H3" s="247"/>
      <c r="I3" s="247" t="s">
        <v>15</v>
      </c>
      <c r="J3" s="247"/>
      <c r="K3" s="247"/>
      <c r="L3" s="247" t="s">
        <v>9</v>
      </c>
      <c r="M3" s="247"/>
      <c r="N3" s="247"/>
      <c r="O3" s="247" t="s">
        <v>10</v>
      </c>
      <c r="P3" s="247"/>
      <c r="Q3" s="247"/>
      <c r="R3" s="172" t="s">
        <v>74</v>
      </c>
      <c r="S3" s="248" t="s">
        <v>17</v>
      </c>
      <c r="T3" s="248"/>
      <c r="U3" s="248"/>
      <c r="V3" s="247" t="s">
        <v>16</v>
      </c>
      <c r="W3" s="247"/>
      <c r="X3" s="247"/>
    </row>
    <row r="4" spans="1:25" s="50" customFormat="1" ht="30" customHeight="1" x14ac:dyDescent="0.2">
      <c r="A4" s="169"/>
      <c r="B4" s="178" t="s">
        <v>71</v>
      </c>
      <c r="C4" s="178" t="s">
        <v>66</v>
      </c>
      <c r="D4" s="178" t="s">
        <v>71</v>
      </c>
      <c r="E4" s="171" t="s">
        <v>2</v>
      </c>
      <c r="F4" s="178" t="s">
        <v>66</v>
      </c>
      <c r="G4" s="178" t="s">
        <v>71</v>
      </c>
      <c r="H4" s="171" t="s">
        <v>2</v>
      </c>
      <c r="I4" s="178" t="s">
        <v>66</v>
      </c>
      <c r="J4" s="178" t="s">
        <v>71</v>
      </c>
      <c r="K4" s="171" t="s">
        <v>2</v>
      </c>
      <c r="L4" s="178" t="s">
        <v>66</v>
      </c>
      <c r="M4" s="178" t="s">
        <v>71</v>
      </c>
      <c r="N4" s="171" t="s">
        <v>2</v>
      </c>
      <c r="O4" s="178" t="s">
        <v>66</v>
      </c>
      <c r="P4" s="178" t="s">
        <v>71</v>
      </c>
      <c r="Q4" s="171" t="s">
        <v>2</v>
      </c>
      <c r="R4" s="170" t="s">
        <v>71</v>
      </c>
      <c r="S4" s="178" t="s">
        <v>66</v>
      </c>
      <c r="T4" s="178" t="s">
        <v>71</v>
      </c>
      <c r="U4" s="171" t="s">
        <v>2</v>
      </c>
      <c r="V4" s="178" t="s">
        <v>66</v>
      </c>
      <c r="W4" s="178" t="s">
        <v>71</v>
      </c>
      <c r="X4" s="171" t="s">
        <v>2</v>
      </c>
    </row>
    <row r="5" spans="1:25" s="174" customFormat="1" ht="12.75" customHeight="1" x14ac:dyDescent="0.25">
      <c r="A5" s="173" t="s">
        <v>3</v>
      </c>
      <c r="B5" s="173">
        <v>1</v>
      </c>
      <c r="C5" s="173">
        <v>2</v>
      </c>
      <c r="D5" s="173">
        <v>3</v>
      </c>
      <c r="E5" s="173">
        <v>4</v>
      </c>
      <c r="F5" s="173">
        <v>5</v>
      </c>
      <c r="G5" s="173">
        <v>6</v>
      </c>
      <c r="H5" s="173">
        <v>7</v>
      </c>
      <c r="I5" s="173">
        <v>8</v>
      </c>
      <c r="J5" s="173">
        <v>9</v>
      </c>
      <c r="K5" s="173">
        <v>10</v>
      </c>
      <c r="L5" s="173">
        <v>11</v>
      </c>
      <c r="M5" s="173">
        <v>12</v>
      </c>
      <c r="N5" s="173">
        <v>13</v>
      </c>
      <c r="O5" s="173">
        <v>14</v>
      </c>
      <c r="P5" s="173">
        <v>15</v>
      </c>
      <c r="Q5" s="173">
        <v>16</v>
      </c>
      <c r="R5" s="173">
        <v>17</v>
      </c>
      <c r="S5" s="173">
        <v>18</v>
      </c>
      <c r="T5" s="173">
        <v>19</v>
      </c>
      <c r="U5" s="173">
        <v>20</v>
      </c>
      <c r="V5" s="173">
        <v>21</v>
      </c>
      <c r="W5" s="173">
        <v>22</v>
      </c>
      <c r="X5" s="173">
        <v>23</v>
      </c>
    </row>
    <row r="6" spans="1:25" s="159" customFormat="1" ht="19.149999999999999" customHeight="1" x14ac:dyDescent="0.25">
      <c r="A6" s="124" t="s">
        <v>43</v>
      </c>
      <c r="B6" s="139">
        <f>SUM(B7:B23)</f>
        <v>294</v>
      </c>
      <c r="C6" s="139">
        <f t="shared" ref="C6:D6" si="0">SUM(C7:C23)</f>
        <v>384</v>
      </c>
      <c r="D6" s="139">
        <f t="shared" si="0"/>
        <v>290</v>
      </c>
      <c r="E6" s="140">
        <f t="shared" ref="E6:E23" si="1">D6/C6*100</f>
        <v>75.520833333333343</v>
      </c>
      <c r="F6" s="139">
        <f t="shared" ref="F6:G6" si="2">SUM(F7:F23)</f>
        <v>63</v>
      </c>
      <c r="G6" s="139">
        <f t="shared" si="2"/>
        <v>112</v>
      </c>
      <c r="H6" s="140">
        <f t="shared" ref="H6:H10" si="3">G6/F6*100</f>
        <v>177.77777777777777</v>
      </c>
      <c r="I6" s="139">
        <f t="shared" ref="I6:J6" si="4">SUM(I7:I23)</f>
        <v>9</v>
      </c>
      <c r="J6" s="139">
        <f t="shared" si="4"/>
        <v>6</v>
      </c>
      <c r="K6" s="140">
        <f t="shared" ref="K6" si="5">J6/I6*100</f>
        <v>66.666666666666657</v>
      </c>
      <c r="L6" s="139">
        <f t="shared" ref="L6:M6" si="6">SUM(L7:L23)</f>
        <v>6</v>
      </c>
      <c r="M6" s="139">
        <f t="shared" si="6"/>
        <v>0</v>
      </c>
      <c r="N6" s="140">
        <f t="shared" ref="N6" si="7">M6/L6*100</f>
        <v>0</v>
      </c>
      <c r="O6" s="139">
        <f t="shared" ref="O6:P6" si="8">SUM(O7:O23)</f>
        <v>358</v>
      </c>
      <c r="P6" s="139">
        <f t="shared" si="8"/>
        <v>259</v>
      </c>
      <c r="Q6" s="140">
        <f t="shared" ref="Q6:Q23" si="9">P6/O6*100</f>
        <v>72.346368715083798</v>
      </c>
      <c r="R6" s="139">
        <f t="shared" ref="R6" si="10">SUM(R7:R23)</f>
        <v>59</v>
      </c>
      <c r="S6" s="139">
        <f t="shared" ref="S6:T6" si="11">SUM(S7:S23)</f>
        <v>193</v>
      </c>
      <c r="T6" s="139">
        <f t="shared" si="11"/>
        <v>59</v>
      </c>
      <c r="U6" s="140">
        <f t="shared" ref="U6:U23" si="12">T6/S6*100</f>
        <v>30.569948186528496</v>
      </c>
      <c r="V6" s="139">
        <f t="shared" ref="V6:W6" si="13">SUM(V7:V23)</f>
        <v>177</v>
      </c>
      <c r="W6" s="139">
        <f t="shared" si="13"/>
        <v>53</v>
      </c>
      <c r="X6" s="140">
        <f t="shared" ref="X6:X23" si="14">W6/V6*100</f>
        <v>29.943502824858758</v>
      </c>
    </row>
    <row r="7" spans="1:25" ht="16.5" customHeight="1" x14ac:dyDescent="0.25">
      <c r="A7" s="125" t="s">
        <v>44</v>
      </c>
      <c r="B7" s="147">
        <v>4</v>
      </c>
      <c r="C7" s="209">
        <v>8</v>
      </c>
      <c r="D7" s="209">
        <v>4</v>
      </c>
      <c r="E7" s="140">
        <f t="shared" si="1"/>
        <v>50</v>
      </c>
      <c r="F7" s="209">
        <v>2</v>
      </c>
      <c r="G7" s="209">
        <v>1</v>
      </c>
      <c r="H7" s="140">
        <f t="shared" si="3"/>
        <v>50</v>
      </c>
      <c r="I7" s="209">
        <v>0</v>
      </c>
      <c r="J7" s="209">
        <v>0</v>
      </c>
      <c r="K7" s="140" t="s">
        <v>70</v>
      </c>
      <c r="L7" s="209">
        <v>0</v>
      </c>
      <c r="M7" s="147">
        <v>0</v>
      </c>
      <c r="N7" s="140" t="s">
        <v>70</v>
      </c>
      <c r="O7" s="209">
        <v>7</v>
      </c>
      <c r="P7" s="208">
        <v>4</v>
      </c>
      <c r="Q7" s="140">
        <f t="shared" si="9"/>
        <v>57.142857142857139</v>
      </c>
      <c r="R7" s="147">
        <v>2</v>
      </c>
      <c r="S7" s="209">
        <v>3</v>
      </c>
      <c r="T7" s="209">
        <v>2</v>
      </c>
      <c r="U7" s="140">
        <f t="shared" si="12"/>
        <v>66.666666666666657</v>
      </c>
      <c r="V7" s="209">
        <v>3</v>
      </c>
      <c r="W7" s="209">
        <v>2</v>
      </c>
      <c r="X7" s="140">
        <f t="shared" si="14"/>
        <v>66.666666666666657</v>
      </c>
      <c r="Y7" s="53"/>
    </row>
    <row r="8" spans="1:25" ht="16.5" customHeight="1" x14ac:dyDescent="0.25">
      <c r="A8" s="125" t="s">
        <v>45</v>
      </c>
      <c r="B8" s="147">
        <v>97</v>
      </c>
      <c r="C8" s="210">
        <v>105</v>
      </c>
      <c r="D8" s="210">
        <v>96</v>
      </c>
      <c r="E8" s="140">
        <f t="shared" si="1"/>
        <v>91.428571428571431</v>
      </c>
      <c r="F8" s="210">
        <v>17</v>
      </c>
      <c r="G8" s="210">
        <v>40</v>
      </c>
      <c r="H8" s="140">
        <f t="shared" si="3"/>
        <v>235.29411764705884</v>
      </c>
      <c r="I8" s="210">
        <v>0</v>
      </c>
      <c r="J8" s="210">
        <v>1</v>
      </c>
      <c r="K8" s="140" t="s">
        <v>70</v>
      </c>
      <c r="L8" s="208">
        <v>0</v>
      </c>
      <c r="M8" s="147">
        <v>0</v>
      </c>
      <c r="N8" s="140" t="s">
        <v>70</v>
      </c>
      <c r="O8" s="210">
        <v>97</v>
      </c>
      <c r="P8" s="208">
        <v>84</v>
      </c>
      <c r="Q8" s="140">
        <f t="shared" si="9"/>
        <v>86.597938144329902</v>
      </c>
      <c r="R8" s="147">
        <v>23</v>
      </c>
      <c r="S8" s="210">
        <v>56</v>
      </c>
      <c r="T8" s="210">
        <v>23</v>
      </c>
      <c r="U8" s="140">
        <f t="shared" si="12"/>
        <v>41.071428571428569</v>
      </c>
      <c r="V8" s="210">
        <v>50</v>
      </c>
      <c r="W8" s="210">
        <v>21</v>
      </c>
      <c r="X8" s="140">
        <f t="shared" si="14"/>
        <v>42</v>
      </c>
      <c r="Y8" s="53"/>
    </row>
    <row r="9" spans="1:25" ht="16.5" customHeight="1" x14ac:dyDescent="0.25">
      <c r="A9" s="125" t="s">
        <v>46</v>
      </c>
      <c r="B9" s="147">
        <v>12</v>
      </c>
      <c r="C9" s="210">
        <v>17</v>
      </c>
      <c r="D9" s="210">
        <v>12</v>
      </c>
      <c r="E9" s="140">
        <f t="shared" si="1"/>
        <v>70.588235294117652</v>
      </c>
      <c r="F9" s="210">
        <v>3</v>
      </c>
      <c r="G9" s="210">
        <v>1</v>
      </c>
      <c r="H9" s="140">
        <f t="shared" si="3"/>
        <v>33.333333333333329</v>
      </c>
      <c r="I9" s="210">
        <v>0</v>
      </c>
      <c r="J9" s="210">
        <v>0</v>
      </c>
      <c r="K9" s="140" t="s">
        <v>70</v>
      </c>
      <c r="L9" s="208">
        <v>0</v>
      </c>
      <c r="M9" s="147">
        <v>0</v>
      </c>
      <c r="N9" s="140" t="s">
        <v>70</v>
      </c>
      <c r="O9" s="210">
        <v>14</v>
      </c>
      <c r="P9" s="208">
        <v>10</v>
      </c>
      <c r="Q9" s="140">
        <f t="shared" si="9"/>
        <v>71.428571428571431</v>
      </c>
      <c r="R9" s="147">
        <v>2</v>
      </c>
      <c r="S9" s="210">
        <v>6</v>
      </c>
      <c r="T9" s="210">
        <v>2</v>
      </c>
      <c r="U9" s="140">
        <f t="shared" si="12"/>
        <v>33.333333333333329</v>
      </c>
      <c r="V9" s="210">
        <v>6</v>
      </c>
      <c r="W9" s="210">
        <v>2</v>
      </c>
      <c r="X9" s="140">
        <f t="shared" si="14"/>
        <v>33.333333333333329</v>
      </c>
      <c r="Y9" s="53"/>
    </row>
    <row r="10" spans="1:25" ht="16.5" customHeight="1" x14ac:dyDescent="0.25">
      <c r="A10" s="125" t="s">
        <v>47</v>
      </c>
      <c r="B10" s="147">
        <v>4</v>
      </c>
      <c r="C10" s="210">
        <v>14</v>
      </c>
      <c r="D10" s="210">
        <v>4</v>
      </c>
      <c r="E10" s="140">
        <f t="shared" si="1"/>
        <v>28.571428571428569</v>
      </c>
      <c r="F10" s="210">
        <v>3</v>
      </c>
      <c r="G10" s="210">
        <v>2</v>
      </c>
      <c r="H10" s="140">
        <f t="shared" si="3"/>
        <v>66.666666666666657</v>
      </c>
      <c r="I10" s="210">
        <v>1</v>
      </c>
      <c r="J10" s="210">
        <v>0</v>
      </c>
      <c r="K10" s="140">
        <f t="shared" ref="K10:K13" si="15">J10/I10*100</f>
        <v>0</v>
      </c>
      <c r="L10" s="208">
        <v>0</v>
      </c>
      <c r="M10" s="147">
        <v>0</v>
      </c>
      <c r="N10" s="140" t="s">
        <v>70</v>
      </c>
      <c r="O10" s="210">
        <v>12</v>
      </c>
      <c r="P10" s="208">
        <v>3</v>
      </c>
      <c r="Q10" s="140">
        <f t="shared" si="9"/>
        <v>25</v>
      </c>
      <c r="R10" s="147">
        <v>1</v>
      </c>
      <c r="S10" s="210">
        <v>7</v>
      </c>
      <c r="T10" s="210">
        <v>1</v>
      </c>
      <c r="U10" s="140">
        <f t="shared" si="12"/>
        <v>14.285714285714285</v>
      </c>
      <c r="V10" s="210">
        <v>7</v>
      </c>
      <c r="W10" s="210">
        <v>1</v>
      </c>
      <c r="X10" s="140">
        <f t="shared" si="14"/>
        <v>14.285714285714285</v>
      </c>
      <c r="Y10" s="53"/>
    </row>
    <row r="11" spans="1:25" ht="16.5" customHeight="1" x14ac:dyDescent="0.25">
      <c r="A11" s="125" t="s">
        <v>48</v>
      </c>
      <c r="B11" s="147">
        <v>7</v>
      </c>
      <c r="C11" s="210">
        <v>15</v>
      </c>
      <c r="D11" s="210">
        <v>7</v>
      </c>
      <c r="E11" s="140">
        <f t="shared" si="1"/>
        <v>46.666666666666664</v>
      </c>
      <c r="F11" s="210">
        <v>4</v>
      </c>
      <c r="G11" s="210">
        <v>0</v>
      </c>
      <c r="H11" s="140">
        <f t="shared" ref="H11:H17" si="16">G11/F11*100</f>
        <v>0</v>
      </c>
      <c r="I11" s="210">
        <v>1</v>
      </c>
      <c r="J11" s="210">
        <v>0</v>
      </c>
      <c r="K11" s="140">
        <f t="shared" si="15"/>
        <v>0</v>
      </c>
      <c r="L11" s="208">
        <v>0</v>
      </c>
      <c r="M11" s="147">
        <v>0</v>
      </c>
      <c r="N11" s="140" t="s">
        <v>70</v>
      </c>
      <c r="O11" s="210">
        <v>15</v>
      </c>
      <c r="P11" s="208">
        <v>3</v>
      </c>
      <c r="Q11" s="140">
        <f t="shared" si="9"/>
        <v>20</v>
      </c>
      <c r="R11" s="147">
        <v>1</v>
      </c>
      <c r="S11" s="210">
        <v>5</v>
      </c>
      <c r="T11" s="210">
        <v>1</v>
      </c>
      <c r="U11" s="140">
        <f t="shared" si="12"/>
        <v>20</v>
      </c>
      <c r="V11" s="210">
        <v>5</v>
      </c>
      <c r="W11" s="210">
        <v>1</v>
      </c>
      <c r="X11" s="140">
        <f t="shared" si="14"/>
        <v>20</v>
      </c>
      <c r="Y11" s="53"/>
    </row>
    <row r="12" spans="1:25" ht="16.5" customHeight="1" x14ac:dyDescent="0.25">
      <c r="A12" s="125" t="s">
        <v>49</v>
      </c>
      <c r="B12" s="147">
        <v>16</v>
      </c>
      <c r="C12" s="210">
        <v>20</v>
      </c>
      <c r="D12" s="210">
        <v>16</v>
      </c>
      <c r="E12" s="140">
        <f t="shared" si="1"/>
        <v>80</v>
      </c>
      <c r="F12" s="210">
        <v>5</v>
      </c>
      <c r="G12" s="210">
        <v>9</v>
      </c>
      <c r="H12" s="140">
        <f t="shared" si="16"/>
        <v>180</v>
      </c>
      <c r="I12" s="210">
        <v>2</v>
      </c>
      <c r="J12" s="210">
        <v>1</v>
      </c>
      <c r="K12" s="140">
        <f t="shared" si="15"/>
        <v>50</v>
      </c>
      <c r="L12" s="208">
        <v>0</v>
      </c>
      <c r="M12" s="147">
        <v>0</v>
      </c>
      <c r="N12" s="140" t="s">
        <v>70</v>
      </c>
      <c r="O12" s="210">
        <v>20</v>
      </c>
      <c r="P12" s="208">
        <v>14</v>
      </c>
      <c r="Q12" s="140">
        <f t="shared" si="9"/>
        <v>70</v>
      </c>
      <c r="R12" s="147">
        <v>3</v>
      </c>
      <c r="S12" s="210">
        <v>10</v>
      </c>
      <c r="T12" s="210">
        <v>3</v>
      </c>
      <c r="U12" s="140">
        <f t="shared" si="12"/>
        <v>30</v>
      </c>
      <c r="V12" s="210">
        <v>10</v>
      </c>
      <c r="W12" s="210">
        <v>3</v>
      </c>
      <c r="X12" s="140">
        <f t="shared" si="14"/>
        <v>30</v>
      </c>
      <c r="Y12" s="53"/>
    </row>
    <row r="13" spans="1:25" ht="16.5" customHeight="1" x14ac:dyDescent="0.25">
      <c r="A13" s="125" t="s">
        <v>50</v>
      </c>
      <c r="B13" s="147">
        <v>3</v>
      </c>
      <c r="C13" s="210">
        <v>10</v>
      </c>
      <c r="D13" s="210">
        <v>3</v>
      </c>
      <c r="E13" s="140">
        <f t="shared" si="1"/>
        <v>30</v>
      </c>
      <c r="F13" s="210">
        <v>1</v>
      </c>
      <c r="G13" s="210">
        <v>1</v>
      </c>
      <c r="H13" s="140">
        <f t="shared" si="16"/>
        <v>100</v>
      </c>
      <c r="I13" s="210">
        <v>1</v>
      </c>
      <c r="J13" s="210">
        <v>0</v>
      </c>
      <c r="K13" s="140">
        <f t="shared" si="15"/>
        <v>0</v>
      </c>
      <c r="L13" s="208">
        <v>0</v>
      </c>
      <c r="M13" s="147">
        <v>0</v>
      </c>
      <c r="N13" s="140" t="s">
        <v>70</v>
      </c>
      <c r="O13" s="210">
        <v>8</v>
      </c>
      <c r="P13" s="208">
        <v>3</v>
      </c>
      <c r="Q13" s="140">
        <f t="shared" si="9"/>
        <v>37.5</v>
      </c>
      <c r="R13" s="147">
        <v>0</v>
      </c>
      <c r="S13" s="210">
        <v>5</v>
      </c>
      <c r="T13" s="210">
        <v>0</v>
      </c>
      <c r="U13" s="140">
        <f t="shared" si="12"/>
        <v>0</v>
      </c>
      <c r="V13" s="210">
        <v>4</v>
      </c>
      <c r="W13" s="210">
        <v>0</v>
      </c>
      <c r="X13" s="140">
        <f t="shared" si="14"/>
        <v>0</v>
      </c>
      <c r="Y13" s="53"/>
    </row>
    <row r="14" spans="1:25" ht="16.5" customHeight="1" x14ac:dyDescent="0.25">
      <c r="A14" s="125" t="s">
        <v>51</v>
      </c>
      <c r="B14" s="147">
        <v>11</v>
      </c>
      <c r="C14" s="210">
        <v>20</v>
      </c>
      <c r="D14" s="210">
        <v>11</v>
      </c>
      <c r="E14" s="140">
        <f t="shared" si="1"/>
        <v>55.000000000000007</v>
      </c>
      <c r="F14" s="210">
        <v>2</v>
      </c>
      <c r="G14" s="210">
        <v>2</v>
      </c>
      <c r="H14" s="140">
        <f t="shared" si="16"/>
        <v>100</v>
      </c>
      <c r="I14" s="210">
        <v>0</v>
      </c>
      <c r="J14" s="210">
        <v>1</v>
      </c>
      <c r="K14" s="140" t="s">
        <v>70</v>
      </c>
      <c r="L14" s="208">
        <v>0</v>
      </c>
      <c r="M14" s="147">
        <v>0</v>
      </c>
      <c r="N14" s="140" t="s">
        <v>70</v>
      </c>
      <c r="O14" s="210">
        <v>18</v>
      </c>
      <c r="P14" s="208">
        <v>11</v>
      </c>
      <c r="Q14" s="140">
        <f t="shared" si="9"/>
        <v>61.111111111111114</v>
      </c>
      <c r="R14" s="147">
        <v>3</v>
      </c>
      <c r="S14" s="210">
        <v>10</v>
      </c>
      <c r="T14" s="210">
        <v>3</v>
      </c>
      <c r="U14" s="140">
        <f t="shared" si="12"/>
        <v>30</v>
      </c>
      <c r="V14" s="210">
        <v>9</v>
      </c>
      <c r="W14" s="210">
        <v>3</v>
      </c>
      <c r="X14" s="140">
        <f t="shared" si="14"/>
        <v>33.333333333333329</v>
      </c>
      <c r="Y14" s="53"/>
    </row>
    <row r="15" spans="1:25" ht="16.5" customHeight="1" x14ac:dyDescent="0.25">
      <c r="A15" s="125" t="s">
        <v>52</v>
      </c>
      <c r="B15" s="147">
        <v>16</v>
      </c>
      <c r="C15" s="210">
        <v>20</v>
      </c>
      <c r="D15" s="210">
        <v>16</v>
      </c>
      <c r="E15" s="140">
        <f t="shared" si="1"/>
        <v>80</v>
      </c>
      <c r="F15" s="210">
        <v>4</v>
      </c>
      <c r="G15" s="210">
        <v>5</v>
      </c>
      <c r="H15" s="140">
        <f t="shared" si="16"/>
        <v>125</v>
      </c>
      <c r="I15" s="210">
        <v>0</v>
      </c>
      <c r="J15" s="210">
        <v>0</v>
      </c>
      <c r="K15" s="140" t="s">
        <v>70</v>
      </c>
      <c r="L15" s="208">
        <v>0</v>
      </c>
      <c r="M15" s="147">
        <v>0</v>
      </c>
      <c r="N15" s="140" t="s">
        <v>70</v>
      </c>
      <c r="O15" s="210">
        <v>17</v>
      </c>
      <c r="P15" s="208">
        <v>13</v>
      </c>
      <c r="Q15" s="140">
        <f t="shared" si="9"/>
        <v>76.470588235294116</v>
      </c>
      <c r="R15" s="147">
        <v>2</v>
      </c>
      <c r="S15" s="210">
        <v>7</v>
      </c>
      <c r="T15" s="210">
        <v>2</v>
      </c>
      <c r="U15" s="140">
        <f t="shared" si="12"/>
        <v>28.571428571428569</v>
      </c>
      <c r="V15" s="210">
        <v>7</v>
      </c>
      <c r="W15" s="210">
        <v>2</v>
      </c>
      <c r="X15" s="140">
        <f t="shared" si="14"/>
        <v>28.571428571428569</v>
      </c>
      <c r="Y15" s="53"/>
    </row>
    <row r="16" spans="1:25" ht="16.5" customHeight="1" x14ac:dyDescent="0.25">
      <c r="A16" s="125" t="s">
        <v>53</v>
      </c>
      <c r="B16" s="147">
        <v>23</v>
      </c>
      <c r="C16" s="210">
        <v>36</v>
      </c>
      <c r="D16" s="210">
        <v>22</v>
      </c>
      <c r="E16" s="140">
        <f t="shared" si="1"/>
        <v>61.111111111111114</v>
      </c>
      <c r="F16" s="210">
        <v>4</v>
      </c>
      <c r="G16" s="210">
        <v>8</v>
      </c>
      <c r="H16" s="140">
        <f t="shared" si="16"/>
        <v>200</v>
      </c>
      <c r="I16" s="210">
        <v>0</v>
      </c>
      <c r="J16" s="210">
        <v>0</v>
      </c>
      <c r="K16" s="140" t="s">
        <v>70</v>
      </c>
      <c r="L16" s="208">
        <v>0</v>
      </c>
      <c r="M16" s="147">
        <v>0</v>
      </c>
      <c r="N16" s="140" t="s">
        <v>70</v>
      </c>
      <c r="O16" s="210">
        <v>35</v>
      </c>
      <c r="P16" s="208">
        <v>21</v>
      </c>
      <c r="Q16" s="140">
        <f t="shared" si="9"/>
        <v>60</v>
      </c>
      <c r="R16" s="147">
        <v>3</v>
      </c>
      <c r="S16" s="210">
        <v>20</v>
      </c>
      <c r="T16" s="210">
        <v>3</v>
      </c>
      <c r="U16" s="140">
        <f t="shared" si="12"/>
        <v>15</v>
      </c>
      <c r="V16" s="210">
        <v>17</v>
      </c>
      <c r="W16" s="210">
        <v>2</v>
      </c>
      <c r="X16" s="140">
        <f t="shared" si="14"/>
        <v>11.76470588235294</v>
      </c>
      <c r="Y16" s="53"/>
    </row>
    <row r="17" spans="1:25" ht="16.5" customHeight="1" x14ac:dyDescent="0.25">
      <c r="A17" s="125" t="s">
        <v>54</v>
      </c>
      <c r="B17" s="147">
        <v>8</v>
      </c>
      <c r="C17" s="210">
        <v>9</v>
      </c>
      <c r="D17" s="210">
        <v>8</v>
      </c>
      <c r="E17" s="140">
        <f t="shared" si="1"/>
        <v>88.888888888888886</v>
      </c>
      <c r="F17" s="210">
        <v>1</v>
      </c>
      <c r="G17" s="210">
        <v>2</v>
      </c>
      <c r="H17" s="140">
        <f t="shared" si="16"/>
        <v>200</v>
      </c>
      <c r="I17" s="210">
        <v>0</v>
      </c>
      <c r="J17" s="210">
        <v>0</v>
      </c>
      <c r="K17" s="140" t="s">
        <v>70</v>
      </c>
      <c r="L17" s="208">
        <v>1</v>
      </c>
      <c r="M17" s="147">
        <v>0</v>
      </c>
      <c r="N17" s="140">
        <f t="shared" ref="N17:N19" si="17">M17/L17*100</f>
        <v>0</v>
      </c>
      <c r="O17" s="210">
        <v>9</v>
      </c>
      <c r="P17" s="208">
        <v>8</v>
      </c>
      <c r="Q17" s="140">
        <f t="shared" si="9"/>
        <v>88.888888888888886</v>
      </c>
      <c r="R17" s="147">
        <v>1</v>
      </c>
      <c r="S17" s="210">
        <v>3</v>
      </c>
      <c r="T17" s="210">
        <v>1</v>
      </c>
      <c r="U17" s="140">
        <f t="shared" si="12"/>
        <v>33.333333333333329</v>
      </c>
      <c r="V17" s="210">
        <v>2</v>
      </c>
      <c r="W17" s="210">
        <v>1</v>
      </c>
      <c r="X17" s="140">
        <f t="shared" si="14"/>
        <v>50</v>
      </c>
      <c r="Y17" s="53"/>
    </row>
    <row r="18" spans="1:25" ht="16.5" customHeight="1" x14ac:dyDescent="0.25">
      <c r="A18" s="125" t="s">
        <v>55</v>
      </c>
      <c r="B18" s="147">
        <v>3</v>
      </c>
      <c r="C18" s="210">
        <v>2</v>
      </c>
      <c r="D18" s="210">
        <v>3</v>
      </c>
      <c r="E18" s="140">
        <f t="shared" si="1"/>
        <v>150</v>
      </c>
      <c r="F18" s="210">
        <v>1</v>
      </c>
      <c r="G18" s="210">
        <v>3</v>
      </c>
      <c r="H18" s="140">
        <f t="shared" ref="H18:H20" si="18">G18/F18*100</f>
        <v>300</v>
      </c>
      <c r="I18" s="210">
        <v>1</v>
      </c>
      <c r="J18" s="210">
        <v>0</v>
      </c>
      <c r="K18" s="140">
        <f t="shared" ref="K18:K19" si="19">J18/I18*100</f>
        <v>0</v>
      </c>
      <c r="L18" s="208">
        <v>0</v>
      </c>
      <c r="M18" s="147">
        <v>0</v>
      </c>
      <c r="N18" s="140" t="s">
        <v>70</v>
      </c>
      <c r="O18" s="210">
        <v>2</v>
      </c>
      <c r="P18" s="208">
        <v>3</v>
      </c>
      <c r="Q18" s="140">
        <f t="shared" si="9"/>
        <v>150</v>
      </c>
      <c r="R18" s="147">
        <v>0</v>
      </c>
      <c r="S18" s="210">
        <v>0</v>
      </c>
      <c r="T18" s="210">
        <v>0</v>
      </c>
      <c r="U18" s="140" t="s">
        <v>70</v>
      </c>
      <c r="V18" s="210">
        <v>0</v>
      </c>
      <c r="W18" s="210">
        <v>0</v>
      </c>
      <c r="X18" s="140" t="s">
        <v>70</v>
      </c>
      <c r="Y18" s="53"/>
    </row>
    <row r="19" spans="1:25" ht="16.5" customHeight="1" x14ac:dyDescent="0.25">
      <c r="A19" s="125" t="s">
        <v>56</v>
      </c>
      <c r="B19" s="147">
        <v>4</v>
      </c>
      <c r="C19" s="210">
        <v>7</v>
      </c>
      <c r="D19" s="210">
        <v>4</v>
      </c>
      <c r="E19" s="140">
        <f t="shared" si="1"/>
        <v>57.142857142857139</v>
      </c>
      <c r="F19" s="210">
        <v>1</v>
      </c>
      <c r="G19" s="210">
        <v>2</v>
      </c>
      <c r="H19" s="140">
        <f t="shared" si="18"/>
        <v>200</v>
      </c>
      <c r="I19" s="210">
        <v>1</v>
      </c>
      <c r="J19" s="210">
        <v>0</v>
      </c>
      <c r="K19" s="140">
        <f t="shared" si="19"/>
        <v>0</v>
      </c>
      <c r="L19" s="208">
        <v>1</v>
      </c>
      <c r="M19" s="147">
        <v>0</v>
      </c>
      <c r="N19" s="140">
        <f t="shared" si="17"/>
        <v>0</v>
      </c>
      <c r="O19" s="210">
        <v>7</v>
      </c>
      <c r="P19" s="208">
        <v>4</v>
      </c>
      <c r="Q19" s="140">
        <f t="shared" si="9"/>
        <v>57.142857142857139</v>
      </c>
      <c r="R19" s="147">
        <v>1</v>
      </c>
      <c r="S19" s="210">
        <v>5</v>
      </c>
      <c r="T19" s="210">
        <v>1</v>
      </c>
      <c r="U19" s="140">
        <f t="shared" si="12"/>
        <v>20</v>
      </c>
      <c r="V19" s="210">
        <v>4</v>
      </c>
      <c r="W19" s="210">
        <v>1</v>
      </c>
      <c r="X19" s="140">
        <f t="shared" si="14"/>
        <v>25</v>
      </c>
      <c r="Y19" s="53"/>
    </row>
    <row r="20" spans="1:25" ht="16.5" customHeight="1" x14ac:dyDescent="0.25">
      <c r="A20" s="125" t="s">
        <v>57</v>
      </c>
      <c r="B20" s="147">
        <v>0</v>
      </c>
      <c r="C20" s="210">
        <v>1</v>
      </c>
      <c r="D20" s="210">
        <v>0</v>
      </c>
      <c r="E20" s="140">
        <f t="shared" si="1"/>
        <v>0</v>
      </c>
      <c r="F20" s="210">
        <v>1</v>
      </c>
      <c r="G20" s="210">
        <v>0</v>
      </c>
      <c r="H20" s="140">
        <f t="shared" si="18"/>
        <v>0</v>
      </c>
      <c r="I20" s="210">
        <v>0</v>
      </c>
      <c r="J20" s="210">
        <v>0</v>
      </c>
      <c r="K20" s="140" t="s">
        <v>70</v>
      </c>
      <c r="L20" s="208">
        <v>0</v>
      </c>
      <c r="M20" s="147">
        <v>0</v>
      </c>
      <c r="N20" s="140" t="s">
        <v>70</v>
      </c>
      <c r="O20" s="210">
        <v>1</v>
      </c>
      <c r="P20" s="208">
        <v>0</v>
      </c>
      <c r="Q20" s="140">
        <f t="shared" si="9"/>
        <v>0</v>
      </c>
      <c r="R20" s="147">
        <v>0</v>
      </c>
      <c r="S20" s="210">
        <v>0</v>
      </c>
      <c r="T20" s="210">
        <v>0</v>
      </c>
      <c r="U20" s="140" t="s">
        <v>70</v>
      </c>
      <c r="V20" s="210">
        <v>0</v>
      </c>
      <c r="W20" s="210">
        <v>0</v>
      </c>
      <c r="X20" s="140" t="s">
        <v>70</v>
      </c>
      <c r="Y20" s="53"/>
    </row>
    <row r="21" spans="1:25" ht="16.5" customHeight="1" x14ac:dyDescent="0.25">
      <c r="A21" s="125" t="s">
        <v>58</v>
      </c>
      <c r="B21" s="147">
        <v>5</v>
      </c>
      <c r="C21" s="210">
        <v>15</v>
      </c>
      <c r="D21" s="210">
        <v>5</v>
      </c>
      <c r="E21" s="140">
        <f t="shared" si="1"/>
        <v>33.333333333333329</v>
      </c>
      <c r="F21" s="210">
        <v>3</v>
      </c>
      <c r="G21" s="210">
        <v>2</v>
      </c>
      <c r="H21" s="140">
        <f t="shared" ref="H21:H23" si="20">G21/F21*100</f>
        <v>66.666666666666657</v>
      </c>
      <c r="I21" s="210">
        <v>0</v>
      </c>
      <c r="J21" s="210">
        <v>0</v>
      </c>
      <c r="K21" s="140" t="s">
        <v>70</v>
      </c>
      <c r="L21" s="208">
        <v>0</v>
      </c>
      <c r="M21" s="147">
        <v>0</v>
      </c>
      <c r="N21" s="140" t="s">
        <v>70</v>
      </c>
      <c r="O21" s="210">
        <v>13</v>
      </c>
      <c r="P21" s="208">
        <v>5</v>
      </c>
      <c r="Q21" s="140">
        <f t="shared" si="9"/>
        <v>38.461538461538467</v>
      </c>
      <c r="R21" s="147">
        <v>3</v>
      </c>
      <c r="S21" s="210">
        <v>5</v>
      </c>
      <c r="T21" s="210">
        <v>3</v>
      </c>
      <c r="U21" s="140">
        <f t="shared" si="12"/>
        <v>60</v>
      </c>
      <c r="V21" s="210">
        <v>5</v>
      </c>
      <c r="W21" s="210">
        <v>2</v>
      </c>
      <c r="X21" s="140">
        <f t="shared" si="14"/>
        <v>40</v>
      </c>
      <c r="Y21" s="53"/>
    </row>
    <row r="22" spans="1:25" ht="16.5" customHeight="1" x14ac:dyDescent="0.25">
      <c r="A22" s="125" t="s">
        <v>59</v>
      </c>
      <c r="B22" s="147">
        <v>36</v>
      </c>
      <c r="C22" s="210">
        <v>37</v>
      </c>
      <c r="D22" s="210">
        <v>35</v>
      </c>
      <c r="E22" s="140">
        <f t="shared" si="1"/>
        <v>94.594594594594597</v>
      </c>
      <c r="F22" s="210">
        <v>5</v>
      </c>
      <c r="G22" s="210">
        <v>19</v>
      </c>
      <c r="H22" s="140">
        <f t="shared" si="20"/>
        <v>380</v>
      </c>
      <c r="I22" s="210">
        <v>0</v>
      </c>
      <c r="J22" s="210">
        <v>2</v>
      </c>
      <c r="K22" s="140" t="s">
        <v>70</v>
      </c>
      <c r="L22" s="208">
        <v>4</v>
      </c>
      <c r="M22" s="147">
        <v>0</v>
      </c>
      <c r="N22" s="140">
        <f t="shared" ref="N22" si="21">M22/L22*100</f>
        <v>0</v>
      </c>
      <c r="O22" s="210">
        <v>36</v>
      </c>
      <c r="P22" s="208">
        <v>31</v>
      </c>
      <c r="Q22" s="140">
        <f t="shared" si="9"/>
        <v>86.111111111111114</v>
      </c>
      <c r="R22" s="147">
        <v>7</v>
      </c>
      <c r="S22" s="210">
        <v>22</v>
      </c>
      <c r="T22" s="210">
        <v>7</v>
      </c>
      <c r="U22" s="140">
        <f t="shared" si="12"/>
        <v>31.818181818181817</v>
      </c>
      <c r="V22" s="210">
        <v>21</v>
      </c>
      <c r="W22" s="210">
        <v>5</v>
      </c>
      <c r="X22" s="140">
        <f t="shared" si="14"/>
        <v>23.809523809523807</v>
      </c>
      <c r="Y22" s="53"/>
    </row>
    <row r="23" spans="1:25" ht="16.5" customHeight="1" x14ac:dyDescent="0.25">
      <c r="A23" s="125" t="s">
        <v>60</v>
      </c>
      <c r="B23" s="147">
        <v>45</v>
      </c>
      <c r="C23" s="210">
        <v>48</v>
      </c>
      <c r="D23" s="210">
        <v>44</v>
      </c>
      <c r="E23" s="140">
        <f t="shared" si="1"/>
        <v>91.666666666666657</v>
      </c>
      <c r="F23" s="210">
        <v>6</v>
      </c>
      <c r="G23" s="210">
        <v>15</v>
      </c>
      <c r="H23" s="140">
        <f t="shared" si="20"/>
        <v>250</v>
      </c>
      <c r="I23" s="210">
        <v>2</v>
      </c>
      <c r="J23" s="210">
        <v>1</v>
      </c>
      <c r="K23" s="140">
        <f t="shared" ref="K23" si="22">J23/I23*100</f>
        <v>50</v>
      </c>
      <c r="L23" s="208">
        <v>0</v>
      </c>
      <c r="M23" s="147">
        <v>0</v>
      </c>
      <c r="N23" s="140" t="s">
        <v>70</v>
      </c>
      <c r="O23" s="210">
        <v>47</v>
      </c>
      <c r="P23" s="207">
        <v>42</v>
      </c>
      <c r="Q23" s="140">
        <f t="shared" si="9"/>
        <v>89.361702127659569</v>
      </c>
      <c r="R23" s="147">
        <v>7</v>
      </c>
      <c r="S23" s="210">
        <v>29</v>
      </c>
      <c r="T23" s="210">
        <v>7</v>
      </c>
      <c r="U23" s="140">
        <f t="shared" si="12"/>
        <v>24.137931034482758</v>
      </c>
      <c r="V23" s="210">
        <v>27</v>
      </c>
      <c r="W23" s="210">
        <v>7</v>
      </c>
      <c r="X23" s="140">
        <f t="shared" si="14"/>
        <v>25.925925925925924</v>
      </c>
      <c r="Y23" s="53"/>
    </row>
    <row r="24" spans="1:25" ht="42.75" customHeight="1" x14ac:dyDescent="0.25">
      <c r="B24" s="231" t="s">
        <v>77</v>
      </c>
      <c r="C24" s="231"/>
      <c r="D24" s="231"/>
      <c r="E24" s="231"/>
      <c r="F24" s="231"/>
      <c r="G24" s="231"/>
      <c r="H24" s="231"/>
      <c r="I24" s="231"/>
      <c r="J24" s="231"/>
      <c r="K24" s="231"/>
    </row>
  </sheetData>
  <mergeCells count="9">
    <mergeCell ref="B1:K1"/>
    <mergeCell ref="B24:K24"/>
    <mergeCell ref="L3:N3"/>
    <mergeCell ref="O3:Q3"/>
    <mergeCell ref="S3:U3"/>
    <mergeCell ref="V3:X3"/>
    <mergeCell ref="C3:E3"/>
    <mergeCell ref="F3:H3"/>
    <mergeCell ref="I3:K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G10" sqref="G10"/>
    </sheetView>
  </sheetViews>
  <sheetFormatPr defaultColWidth="8" defaultRowHeight="12.75" x14ac:dyDescent="0.2"/>
  <cols>
    <col min="1" max="1" width="60.28515625" style="3" customWidth="1"/>
    <col min="2" max="3" width="18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50" t="s">
        <v>64</v>
      </c>
      <c r="B1" s="250"/>
      <c r="C1" s="250"/>
      <c r="D1" s="250"/>
      <c r="E1" s="250"/>
    </row>
    <row r="2" spans="1:9" ht="29.25" customHeight="1" x14ac:dyDescent="0.2">
      <c r="A2" s="251" t="s">
        <v>32</v>
      </c>
      <c r="B2" s="251"/>
      <c r="C2" s="251"/>
      <c r="D2" s="251"/>
      <c r="E2" s="251"/>
    </row>
    <row r="3" spans="1:9" s="4" customFormat="1" ht="23.25" customHeight="1" x14ac:dyDescent="0.25">
      <c r="A3" s="223" t="s">
        <v>0</v>
      </c>
      <c r="B3" s="229" t="s">
        <v>93</v>
      </c>
      <c r="C3" s="229" t="s">
        <v>94</v>
      </c>
      <c r="D3" s="244" t="s">
        <v>1</v>
      </c>
      <c r="E3" s="245"/>
    </row>
    <row r="4" spans="1:9" s="4" customFormat="1" ht="30" x14ac:dyDescent="0.25">
      <c r="A4" s="224"/>
      <c r="B4" s="230"/>
      <c r="C4" s="230"/>
      <c r="D4" s="5" t="s">
        <v>2</v>
      </c>
      <c r="E4" s="6" t="s">
        <v>62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76</v>
      </c>
      <c r="B6" s="133" t="s">
        <v>75</v>
      </c>
      <c r="C6" s="133">
        <v>908</v>
      </c>
      <c r="D6" s="133" t="s">
        <v>70</v>
      </c>
      <c r="E6" s="133" t="s">
        <v>70</v>
      </c>
      <c r="I6" s="12"/>
    </row>
    <row r="7" spans="1:9" s="4" customFormat="1" ht="29.25" customHeight="1" x14ac:dyDescent="0.25">
      <c r="A7" s="10" t="s">
        <v>36</v>
      </c>
      <c r="B7" s="133">
        <v>48</v>
      </c>
      <c r="C7" s="133">
        <v>760</v>
      </c>
      <c r="D7" s="17" t="s">
        <v>104</v>
      </c>
      <c r="E7" s="128">
        <f t="shared" ref="E7:E11" si="0">C7-B7</f>
        <v>712</v>
      </c>
      <c r="I7" s="12"/>
    </row>
    <row r="8" spans="1:9" s="4" customFormat="1" ht="48.75" customHeight="1" x14ac:dyDescent="0.25">
      <c r="A8" s="13" t="s">
        <v>37</v>
      </c>
      <c r="B8" s="133">
        <v>15</v>
      </c>
      <c r="C8" s="133">
        <v>102</v>
      </c>
      <c r="D8" s="17" t="s">
        <v>103</v>
      </c>
      <c r="E8" s="128">
        <f t="shared" si="0"/>
        <v>87</v>
      </c>
      <c r="I8" s="12"/>
    </row>
    <row r="9" spans="1:9" s="4" customFormat="1" ht="34.5" customHeight="1" x14ac:dyDescent="0.25">
      <c r="A9" s="14" t="s">
        <v>38</v>
      </c>
      <c r="B9" s="133">
        <v>4</v>
      </c>
      <c r="C9" s="133">
        <v>28</v>
      </c>
      <c r="D9" s="17" t="s">
        <v>105</v>
      </c>
      <c r="E9" s="128">
        <f t="shared" si="0"/>
        <v>24</v>
      </c>
      <c r="I9" s="12"/>
    </row>
    <row r="10" spans="1:9" s="4" customFormat="1" ht="48.75" customHeight="1" x14ac:dyDescent="0.25">
      <c r="A10" s="14" t="s">
        <v>29</v>
      </c>
      <c r="B10" s="133">
        <v>0</v>
      </c>
      <c r="C10" s="133">
        <v>1</v>
      </c>
      <c r="D10" s="17" t="s">
        <v>70</v>
      </c>
      <c r="E10" s="128">
        <f t="shared" si="0"/>
        <v>1</v>
      </c>
      <c r="I10" s="12"/>
    </row>
    <row r="11" spans="1:9" s="4" customFormat="1" ht="54.75" customHeight="1" x14ac:dyDescent="0.25">
      <c r="A11" s="14" t="s">
        <v>39</v>
      </c>
      <c r="B11" s="126">
        <v>46</v>
      </c>
      <c r="C11" s="126">
        <v>742</v>
      </c>
      <c r="D11" s="17" t="s">
        <v>106</v>
      </c>
      <c r="E11" s="128">
        <f t="shared" si="0"/>
        <v>696</v>
      </c>
      <c r="I11" s="12"/>
    </row>
    <row r="12" spans="1:9" s="4" customFormat="1" ht="12.75" customHeight="1" x14ac:dyDescent="0.25">
      <c r="A12" s="219" t="s">
        <v>4</v>
      </c>
      <c r="B12" s="220"/>
      <c r="C12" s="220"/>
      <c r="D12" s="220"/>
      <c r="E12" s="220"/>
      <c r="I12" s="12"/>
    </row>
    <row r="13" spans="1:9" s="4" customFormat="1" ht="18" customHeight="1" x14ac:dyDescent="0.25">
      <c r="A13" s="221"/>
      <c r="B13" s="222"/>
      <c r="C13" s="222"/>
      <c r="D13" s="222"/>
      <c r="E13" s="222"/>
      <c r="I13" s="12"/>
    </row>
    <row r="14" spans="1:9" s="4" customFormat="1" ht="20.25" customHeight="1" x14ac:dyDescent="0.25">
      <c r="A14" s="223" t="s">
        <v>0</v>
      </c>
      <c r="B14" s="225" t="s">
        <v>95</v>
      </c>
      <c r="C14" s="225" t="s">
        <v>96</v>
      </c>
      <c r="D14" s="244" t="s">
        <v>1</v>
      </c>
      <c r="E14" s="245"/>
      <c r="I14" s="12"/>
    </row>
    <row r="15" spans="1:9" ht="31.5" customHeight="1" x14ac:dyDescent="0.2">
      <c r="A15" s="224"/>
      <c r="B15" s="225"/>
      <c r="C15" s="225"/>
      <c r="D15" s="18" t="s">
        <v>2</v>
      </c>
      <c r="E15" s="6" t="s">
        <v>65</v>
      </c>
      <c r="I15" s="12"/>
    </row>
    <row r="16" spans="1:9" ht="28.5" customHeight="1" x14ac:dyDescent="0.2">
      <c r="A16" s="10" t="s">
        <v>76</v>
      </c>
      <c r="B16" s="126" t="s">
        <v>75</v>
      </c>
      <c r="C16" s="126">
        <v>687</v>
      </c>
      <c r="D16" s="126" t="s">
        <v>70</v>
      </c>
      <c r="E16" s="126" t="s">
        <v>70</v>
      </c>
      <c r="I16" s="12"/>
    </row>
    <row r="17" spans="1:9" ht="25.5" customHeight="1" x14ac:dyDescent="0.2">
      <c r="A17" s="1" t="s">
        <v>36</v>
      </c>
      <c r="B17" s="126">
        <v>18</v>
      </c>
      <c r="C17" s="126">
        <v>552</v>
      </c>
      <c r="D17" s="17" t="s">
        <v>107</v>
      </c>
      <c r="E17" s="146">
        <f t="shared" ref="E17:E18" si="1">C17-B17</f>
        <v>534</v>
      </c>
      <c r="I17" s="12"/>
    </row>
    <row r="18" spans="1:9" ht="30" customHeight="1" x14ac:dyDescent="0.2">
      <c r="A18" s="1" t="s">
        <v>40</v>
      </c>
      <c r="B18" s="126">
        <v>12</v>
      </c>
      <c r="C18" s="126">
        <v>479</v>
      </c>
      <c r="D18" s="17" t="s">
        <v>108</v>
      </c>
      <c r="E18" s="146">
        <f t="shared" si="1"/>
        <v>467</v>
      </c>
      <c r="I18" s="12"/>
    </row>
    <row r="19" spans="1:9" ht="51" customHeight="1" x14ac:dyDescent="0.2">
      <c r="A19" s="218" t="s">
        <v>77</v>
      </c>
      <c r="B19" s="218"/>
      <c r="C19" s="218"/>
      <c r="D19" s="218"/>
      <c r="E19" s="218"/>
    </row>
  </sheetData>
  <mergeCells count="12">
    <mergeCell ref="A1:E1"/>
    <mergeCell ref="A2:E2"/>
    <mergeCell ref="B3:B4"/>
    <mergeCell ref="A3:A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70"/>
  <sheetViews>
    <sheetView view="pageBreakPreview" topLeftCell="J1" zoomScale="90" zoomScaleNormal="90" zoomScaleSheetLayoutView="90" workbookViewId="0">
      <selection activeCell="T8" sqref="T8"/>
    </sheetView>
  </sheetViews>
  <sheetFormatPr defaultRowHeight="14.25" x14ac:dyDescent="0.2"/>
  <cols>
    <col min="1" max="1" width="25.28515625" style="40" customWidth="1"/>
    <col min="2" max="2" width="15.42578125" style="40" customWidth="1"/>
    <col min="3" max="11" width="10.7109375" style="40" customWidth="1"/>
    <col min="12" max="16" width="8.7109375" style="40" customWidth="1"/>
    <col min="17" max="17" width="9.7109375" style="40" customWidth="1"/>
    <col min="18" max="18" width="12.7109375" style="40" customWidth="1"/>
    <col min="19" max="20" width="8.7109375" style="40" customWidth="1"/>
    <col min="21" max="21" width="8.85546875" style="40" customWidth="1"/>
    <col min="22" max="23" width="8.7109375" style="40" customWidth="1"/>
    <col min="24" max="24" width="9.140625" style="40" customWidth="1"/>
    <col min="25" max="16384" width="9.140625" style="40"/>
  </cols>
  <sheetData>
    <row r="1" spans="1:24" s="24" customFormat="1" ht="57.75" customHeight="1" x14ac:dyDescent="0.25">
      <c r="A1" s="23"/>
      <c r="B1" s="252" t="s">
        <v>97</v>
      </c>
      <c r="C1" s="252"/>
      <c r="D1" s="252"/>
      <c r="E1" s="252"/>
      <c r="F1" s="252"/>
      <c r="G1" s="252"/>
      <c r="H1" s="252"/>
      <c r="I1" s="252"/>
      <c r="J1" s="252"/>
      <c r="K1" s="252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28" t="s">
        <v>7</v>
      </c>
    </row>
    <row r="3" spans="1:24" s="29" customFormat="1" ht="60" customHeight="1" x14ac:dyDescent="0.25">
      <c r="A3" s="241"/>
      <c r="B3" s="163" t="s">
        <v>72</v>
      </c>
      <c r="C3" s="232" t="s">
        <v>8</v>
      </c>
      <c r="D3" s="232"/>
      <c r="E3" s="232"/>
      <c r="F3" s="232" t="s">
        <v>19</v>
      </c>
      <c r="G3" s="232"/>
      <c r="H3" s="232"/>
      <c r="I3" s="232" t="s">
        <v>11</v>
      </c>
      <c r="J3" s="232"/>
      <c r="K3" s="232"/>
      <c r="L3" s="232" t="s">
        <v>12</v>
      </c>
      <c r="M3" s="232"/>
      <c r="N3" s="232"/>
      <c r="O3" s="235" t="s">
        <v>10</v>
      </c>
      <c r="P3" s="236"/>
      <c r="Q3" s="237"/>
      <c r="R3" s="163" t="s">
        <v>73</v>
      </c>
      <c r="S3" s="232" t="s">
        <v>13</v>
      </c>
      <c r="T3" s="232"/>
      <c r="U3" s="232"/>
      <c r="V3" s="232" t="s">
        <v>18</v>
      </c>
      <c r="W3" s="232"/>
      <c r="X3" s="232"/>
    </row>
    <row r="4" spans="1:24" s="181" customFormat="1" ht="26.25" customHeight="1" x14ac:dyDescent="0.25">
      <c r="A4" s="242"/>
      <c r="B4" s="179" t="s">
        <v>71</v>
      </c>
      <c r="C4" s="179" t="s">
        <v>66</v>
      </c>
      <c r="D4" s="179" t="s">
        <v>71</v>
      </c>
      <c r="E4" s="180" t="s">
        <v>2</v>
      </c>
      <c r="F4" s="179" t="s">
        <v>66</v>
      </c>
      <c r="G4" s="179" t="s">
        <v>71</v>
      </c>
      <c r="H4" s="180" t="s">
        <v>2</v>
      </c>
      <c r="I4" s="179" t="s">
        <v>66</v>
      </c>
      <c r="J4" s="179" t="s">
        <v>71</v>
      </c>
      <c r="K4" s="180" t="s">
        <v>2</v>
      </c>
      <c r="L4" s="179" t="s">
        <v>66</v>
      </c>
      <c r="M4" s="179" t="s">
        <v>71</v>
      </c>
      <c r="N4" s="180" t="s">
        <v>2</v>
      </c>
      <c r="O4" s="179" t="s">
        <v>66</v>
      </c>
      <c r="P4" s="179" t="s">
        <v>71</v>
      </c>
      <c r="Q4" s="180" t="s">
        <v>2</v>
      </c>
      <c r="R4" s="179" t="s">
        <v>71</v>
      </c>
      <c r="S4" s="179" t="s">
        <v>66</v>
      </c>
      <c r="T4" s="179" t="s">
        <v>71</v>
      </c>
      <c r="U4" s="180" t="s">
        <v>2</v>
      </c>
      <c r="V4" s="179" t="s">
        <v>66</v>
      </c>
      <c r="W4" s="179" t="s">
        <v>71</v>
      </c>
      <c r="X4" s="180" t="s">
        <v>2</v>
      </c>
    </row>
    <row r="5" spans="1:24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4" s="157" customFormat="1" ht="16.5" customHeight="1" x14ac:dyDescent="0.25">
      <c r="A6" s="124" t="s">
        <v>43</v>
      </c>
      <c r="B6" s="150">
        <f>SUM(B7:B23)</f>
        <v>908</v>
      </c>
      <c r="C6" s="150">
        <f t="shared" ref="C6:D6" si="0">SUM(C7:C23)</f>
        <v>48</v>
      </c>
      <c r="D6" s="150">
        <f t="shared" si="0"/>
        <v>760</v>
      </c>
      <c r="E6" s="151" t="s">
        <v>104</v>
      </c>
      <c r="F6" s="150">
        <f t="shared" ref="F6:G6" si="1">SUM(F7:F23)</f>
        <v>15</v>
      </c>
      <c r="G6" s="150">
        <f t="shared" si="1"/>
        <v>102</v>
      </c>
      <c r="H6" s="151" t="s">
        <v>103</v>
      </c>
      <c r="I6" s="150">
        <f t="shared" ref="I6:J6" si="2">SUM(I7:I23)</f>
        <v>4</v>
      </c>
      <c r="J6" s="150">
        <f t="shared" si="2"/>
        <v>28</v>
      </c>
      <c r="K6" s="151" t="s">
        <v>105</v>
      </c>
      <c r="L6" s="150">
        <f t="shared" ref="L6" si="3">SUM(L7:L23)</f>
        <v>0</v>
      </c>
      <c r="M6" s="150">
        <f t="shared" ref="M6:P6" si="4">SUM(M7:M23)</f>
        <v>1</v>
      </c>
      <c r="N6" s="151" t="s">
        <v>70</v>
      </c>
      <c r="O6" s="150">
        <f t="shared" si="4"/>
        <v>46</v>
      </c>
      <c r="P6" s="150">
        <f t="shared" si="4"/>
        <v>742</v>
      </c>
      <c r="Q6" s="151" t="s">
        <v>106</v>
      </c>
      <c r="R6" s="150">
        <f>SUM(R7:R23)</f>
        <v>687</v>
      </c>
      <c r="S6" s="150">
        <f t="shared" ref="S6" si="5">SUM(S7:S23)</f>
        <v>18</v>
      </c>
      <c r="T6" s="150">
        <f>SUM(T7:T23)</f>
        <v>552</v>
      </c>
      <c r="U6" s="151" t="s">
        <v>107</v>
      </c>
      <c r="V6" s="150">
        <f t="shared" ref="V6:W6" si="6">SUM(V7:V23)</f>
        <v>12</v>
      </c>
      <c r="W6" s="150">
        <f t="shared" si="6"/>
        <v>479</v>
      </c>
      <c r="X6" s="151" t="s">
        <v>108</v>
      </c>
    </row>
    <row r="7" spans="1:24" s="37" customFormat="1" ht="16.5" customHeight="1" x14ac:dyDescent="0.25">
      <c r="A7" s="125" t="s">
        <v>44</v>
      </c>
      <c r="B7" s="147">
        <v>10</v>
      </c>
      <c r="C7" s="209">
        <v>0</v>
      </c>
      <c r="D7" s="209">
        <v>5</v>
      </c>
      <c r="E7" s="151" t="s">
        <v>70</v>
      </c>
      <c r="F7" s="209">
        <v>0</v>
      </c>
      <c r="G7" s="209">
        <v>3</v>
      </c>
      <c r="H7" s="151" t="s">
        <v>70</v>
      </c>
      <c r="I7" s="209">
        <v>0</v>
      </c>
      <c r="J7" s="209">
        <v>1</v>
      </c>
      <c r="K7" s="151" t="s">
        <v>70</v>
      </c>
      <c r="L7" s="211">
        <v>0</v>
      </c>
      <c r="M7" s="209">
        <v>0</v>
      </c>
      <c r="N7" s="151" t="s">
        <v>70</v>
      </c>
      <c r="O7" s="209">
        <v>0</v>
      </c>
      <c r="P7" s="208">
        <v>5</v>
      </c>
      <c r="Q7" s="151" t="s">
        <v>70</v>
      </c>
      <c r="R7" s="147">
        <v>7</v>
      </c>
      <c r="S7" s="209">
        <v>0</v>
      </c>
      <c r="T7" s="209">
        <v>4</v>
      </c>
      <c r="U7" s="151" t="s">
        <v>70</v>
      </c>
      <c r="V7" s="209">
        <v>0</v>
      </c>
      <c r="W7" s="209">
        <v>2</v>
      </c>
      <c r="X7" s="151" t="s">
        <v>70</v>
      </c>
    </row>
    <row r="8" spans="1:24" s="38" customFormat="1" ht="16.5" customHeight="1" x14ac:dyDescent="0.25">
      <c r="A8" s="125" t="s">
        <v>45</v>
      </c>
      <c r="B8" s="147">
        <v>271</v>
      </c>
      <c r="C8" s="210">
        <v>31</v>
      </c>
      <c r="D8" s="210">
        <v>217</v>
      </c>
      <c r="E8" s="151" t="s">
        <v>129</v>
      </c>
      <c r="F8" s="210">
        <v>7</v>
      </c>
      <c r="G8" s="210">
        <v>22</v>
      </c>
      <c r="H8" s="151">
        <f>G8/F8*100</f>
        <v>314.28571428571428</v>
      </c>
      <c r="I8" s="210">
        <v>3</v>
      </c>
      <c r="J8" s="210">
        <v>3</v>
      </c>
      <c r="K8" s="151">
        <f t="shared" ref="K8:K10" si="7">J8/I8*100</f>
        <v>100</v>
      </c>
      <c r="L8" s="211">
        <v>0</v>
      </c>
      <c r="M8" s="210">
        <v>0</v>
      </c>
      <c r="N8" s="151" t="s">
        <v>70</v>
      </c>
      <c r="O8" s="210">
        <v>31</v>
      </c>
      <c r="P8" s="208">
        <v>203</v>
      </c>
      <c r="Q8" s="151" t="s">
        <v>133</v>
      </c>
      <c r="R8" s="147">
        <v>219</v>
      </c>
      <c r="S8" s="210">
        <v>13</v>
      </c>
      <c r="T8" s="210">
        <v>172</v>
      </c>
      <c r="U8" s="151" t="s">
        <v>120</v>
      </c>
      <c r="V8" s="210">
        <v>9</v>
      </c>
      <c r="W8" s="210">
        <v>147</v>
      </c>
      <c r="X8" s="151" t="s">
        <v>126</v>
      </c>
    </row>
    <row r="9" spans="1:24" s="37" customFormat="1" ht="16.5" customHeight="1" x14ac:dyDescent="0.25">
      <c r="A9" s="125" t="s">
        <v>46</v>
      </c>
      <c r="B9" s="147">
        <v>75</v>
      </c>
      <c r="C9" s="210">
        <v>1</v>
      </c>
      <c r="D9" s="210">
        <v>72</v>
      </c>
      <c r="E9" s="151" t="s">
        <v>113</v>
      </c>
      <c r="F9" s="210">
        <v>0</v>
      </c>
      <c r="G9" s="210">
        <v>2</v>
      </c>
      <c r="H9" s="151" t="s">
        <v>70</v>
      </c>
      <c r="I9" s="210">
        <v>0</v>
      </c>
      <c r="J9" s="210">
        <v>5</v>
      </c>
      <c r="K9" s="151" t="s">
        <v>70</v>
      </c>
      <c r="L9" s="211">
        <v>0</v>
      </c>
      <c r="M9" s="210">
        <v>0</v>
      </c>
      <c r="N9" s="151" t="s">
        <v>70</v>
      </c>
      <c r="O9" s="210">
        <v>1</v>
      </c>
      <c r="P9" s="208">
        <v>72</v>
      </c>
      <c r="Q9" s="151" t="s">
        <v>113</v>
      </c>
      <c r="R9" s="147">
        <v>56</v>
      </c>
      <c r="S9" s="210">
        <v>0</v>
      </c>
      <c r="T9" s="210">
        <v>54</v>
      </c>
      <c r="U9" s="151" t="s">
        <v>70</v>
      </c>
      <c r="V9" s="210">
        <v>0</v>
      </c>
      <c r="W9" s="210">
        <v>45</v>
      </c>
      <c r="X9" s="151" t="s">
        <v>70</v>
      </c>
    </row>
    <row r="10" spans="1:24" s="37" customFormat="1" ht="16.5" customHeight="1" x14ac:dyDescent="0.25">
      <c r="A10" s="125" t="s">
        <v>47</v>
      </c>
      <c r="B10" s="147">
        <v>45</v>
      </c>
      <c r="C10" s="210">
        <v>2</v>
      </c>
      <c r="D10" s="210">
        <v>39</v>
      </c>
      <c r="E10" s="151" t="s">
        <v>130</v>
      </c>
      <c r="F10" s="210">
        <v>1</v>
      </c>
      <c r="G10" s="210">
        <v>1</v>
      </c>
      <c r="H10" s="151">
        <f t="shared" ref="H10" si="8">G10/F10*100</f>
        <v>100</v>
      </c>
      <c r="I10" s="210">
        <v>1</v>
      </c>
      <c r="J10" s="210">
        <v>1</v>
      </c>
      <c r="K10" s="151">
        <f t="shared" si="7"/>
        <v>100</v>
      </c>
      <c r="L10" s="211">
        <v>0</v>
      </c>
      <c r="M10" s="210">
        <v>0</v>
      </c>
      <c r="N10" s="151" t="s">
        <v>70</v>
      </c>
      <c r="O10" s="210">
        <v>1</v>
      </c>
      <c r="P10" s="208">
        <v>38</v>
      </c>
      <c r="Q10" s="151" t="s">
        <v>114</v>
      </c>
      <c r="R10" s="147">
        <v>37</v>
      </c>
      <c r="S10" s="210">
        <v>1</v>
      </c>
      <c r="T10" s="210">
        <v>31</v>
      </c>
      <c r="U10" s="151" t="s">
        <v>121</v>
      </c>
      <c r="V10" s="210">
        <v>1</v>
      </c>
      <c r="W10" s="210">
        <v>29</v>
      </c>
      <c r="X10" s="151" t="s">
        <v>127</v>
      </c>
    </row>
    <row r="11" spans="1:24" s="37" customFormat="1" ht="16.5" customHeight="1" x14ac:dyDescent="0.25">
      <c r="A11" s="125" t="s">
        <v>48</v>
      </c>
      <c r="B11" s="147">
        <v>37</v>
      </c>
      <c r="C11" s="210">
        <v>0</v>
      </c>
      <c r="D11" s="210">
        <v>35</v>
      </c>
      <c r="E11" s="151" t="s">
        <v>70</v>
      </c>
      <c r="F11" s="210">
        <v>0</v>
      </c>
      <c r="G11" s="210">
        <v>3</v>
      </c>
      <c r="H11" s="151" t="s">
        <v>70</v>
      </c>
      <c r="I11" s="210">
        <v>0</v>
      </c>
      <c r="J11" s="210">
        <v>1</v>
      </c>
      <c r="K11" s="151" t="s">
        <v>70</v>
      </c>
      <c r="L11" s="211">
        <v>0</v>
      </c>
      <c r="M11" s="210">
        <v>0</v>
      </c>
      <c r="N11" s="151" t="s">
        <v>70</v>
      </c>
      <c r="O11" s="210">
        <v>0</v>
      </c>
      <c r="P11" s="208">
        <v>35</v>
      </c>
      <c r="Q11" s="151" t="s">
        <v>70</v>
      </c>
      <c r="R11" s="147">
        <v>23</v>
      </c>
      <c r="S11" s="210">
        <v>0</v>
      </c>
      <c r="T11" s="210">
        <v>21</v>
      </c>
      <c r="U11" s="151" t="s">
        <v>70</v>
      </c>
      <c r="V11" s="210">
        <v>0</v>
      </c>
      <c r="W11" s="210">
        <v>17</v>
      </c>
      <c r="X11" s="151" t="s">
        <v>70</v>
      </c>
    </row>
    <row r="12" spans="1:24" s="37" customFormat="1" ht="16.5" customHeight="1" x14ac:dyDescent="0.25">
      <c r="A12" s="125" t="s">
        <v>49</v>
      </c>
      <c r="B12" s="147">
        <v>24</v>
      </c>
      <c r="C12" s="210">
        <v>3</v>
      </c>
      <c r="D12" s="210">
        <v>20</v>
      </c>
      <c r="E12" s="151" t="s">
        <v>115</v>
      </c>
      <c r="F12" s="210">
        <v>1</v>
      </c>
      <c r="G12" s="210">
        <v>4</v>
      </c>
      <c r="H12" s="151" t="s">
        <v>110</v>
      </c>
      <c r="I12" s="210">
        <v>0</v>
      </c>
      <c r="J12" s="210">
        <v>3</v>
      </c>
      <c r="K12" s="151" t="s">
        <v>70</v>
      </c>
      <c r="L12" s="211">
        <v>0</v>
      </c>
      <c r="M12" s="210">
        <v>0</v>
      </c>
      <c r="N12" s="151" t="s">
        <v>70</v>
      </c>
      <c r="O12" s="210">
        <v>3</v>
      </c>
      <c r="P12" s="208">
        <v>20</v>
      </c>
      <c r="Q12" s="151" t="s">
        <v>115</v>
      </c>
      <c r="R12" s="147">
        <v>18</v>
      </c>
      <c r="S12" s="210">
        <v>1</v>
      </c>
      <c r="T12" s="210">
        <v>14</v>
      </c>
      <c r="U12" s="151" t="s">
        <v>122</v>
      </c>
      <c r="V12" s="210">
        <v>1</v>
      </c>
      <c r="W12" s="210">
        <v>14</v>
      </c>
      <c r="X12" s="151" t="s">
        <v>122</v>
      </c>
    </row>
    <row r="13" spans="1:24" s="37" customFormat="1" ht="16.5" customHeight="1" x14ac:dyDescent="0.25">
      <c r="A13" s="125" t="s">
        <v>50</v>
      </c>
      <c r="B13" s="147">
        <v>26</v>
      </c>
      <c r="C13" s="210">
        <v>3</v>
      </c>
      <c r="D13" s="210">
        <v>21</v>
      </c>
      <c r="E13" s="151" t="s">
        <v>105</v>
      </c>
      <c r="F13" s="210">
        <v>2</v>
      </c>
      <c r="G13" s="210">
        <v>6</v>
      </c>
      <c r="H13" s="151">
        <f t="shared" ref="H13" si="9">G13/F13*100</f>
        <v>300</v>
      </c>
      <c r="I13" s="210">
        <v>0</v>
      </c>
      <c r="J13" s="210">
        <v>1</v>
      </c>
      <c r="K13" s="151" t="s">
        <v>70</v>
      </c>
      <c r="L13" s="211">
        <v>0</v>
      </c>
      <c r="M13" s="210">
        <v>0</v>
      </c>
      <c r="N13" s="151" t="s">
        <v>70</v>
      </c>
      <c r="O13" s="210">
        <v>3</v>
      </c>
      <c r="P13" s="208">
        <v>21</v>
      </c>
      <c r="Q13" s="151" t="s">
        <v>105</v>
      </c>
      <c r="R13" s="147">
        <v>20</v>
      </c>
      <c r="S13" s="210">
        <v>1</v>
      </c>
      <c r="T13" s="210">
        <v>15</v>
      </c>
      <c r="U13" s="151" t="s">
        <v>123</v>
      </c>
      <c r="V13" s="210">
        <v>0</v>
      </c>
      <c r="W13" s="210">
        <v>12</v>
      </c>
      <c r="X13" s="151" t="s">
        <v>70</v>
      </c>
    </row>
    <row r="14" spans="1:24" s="37" customFormat="1" ht="16.5" customHeight="1" x14ac:dyDescent="0.25">
      <c r="A14" s="125" t="s">
        <v>51</v>
      </c>
      <c r="B14" s="147">
        <v>43</v>
      </c>
      <c r="C14" s="210">
        <v>2</v>
      </c>
      <c r="D14" s="210">
        <v>33</v>
      </c>
      <c r="E14" s="151" t="s">
        <v>131</v>
      </c>
      <c r="F14" s="210">
        <v>0</v>
      </c>
      <c r="G14" s="210">
        <v>13</v>
      </c>
      <c r="H14" s="151" t="s">
        <v>70</v>
      </c>
      <c r="I14" s="210">
        <v>0</v>
      </c>
      <c r="J14" s="210">
        <v>0</v>
      </c>
      <c r="K14" s="151" t="s">
        <v>70</v>
      </c>
      <c r="L14" s="211">
        <v>0</v>
      </c>
      <c r="M14" s="210">
        <v>0</v>
      </c>
      <c r="N14" s="151" t="s">
        <v>70</v>
      </c>
      <c r="O14" s="210">
        <v>1</v>
      </c>
      <c r="P14" s="208">
        <v>32</v>
      </c>
      <c r="Q14" s="151" t="s">
        <v>116</v>
      </c>
      <c r="R14" s="147">
        <v>29</v>
      </c>
      <c r="S14" s="210">
        <v>0</v>
      </c>
      <c r="T14" s="210">
        <v>19</v>
      </c>
      <c r="U14" s="151" t="s">
        <v>70</v>
      </c>
      <c r="V14" s="210">
        <v>0</v>
      </c>
      <c r="W14" s="210">
        <v>18</v>
      </c>
      <c r="X14" s="151" t="s">
        <v>70</v>
      </c>
    </row>
    <row r="15" spans="1:24" s="37" customFormat="1" ht="16.5" customHeight="1" x14ac:dyDescent="0.25">
      <c r="A15" s="125" t="s">
        <v>52</v>
      </c>
      <c r="B15" s="147">
        <v>48</v>
      </c>
      <c r="C15" s="210">
        <v>0</v>
      </c>
      <c r="D15" s="210">
        <v>38</v>
      </c>
      <c r="E15" s="151" t="s">
        <v>70</v>
      </c>
      <c r="F15" s="210">
        <v>0</v>
      </c>
      <c r="G15" s="210">
        <v>3</v>
      </c>
      <c r="H15" s="151" t="s">
        <v>70</v>
      </c>
      <c r="I15" s="210">
        <v>0</v>
      </c>
      <c r="J15" s="210">
        <v>0</v>
      </c>
      <c r="K15" s="151" t="s">
        <v>70</v>
      </c>
      <c r="L15" s="211">
        <v>0</v>
      </c>
      <c r="M15" s="210">
        <v>0</v>
      </c>
      <c r="N15" s="151" t="s">
        <v>70</v>
      </c>
      <c r="O15" s="210">
        <v>0</v>
      </c>
      <c r="P15" s="208">
        <v>37</v>
      </c>
      <c r="Q15" s="151" t="s">
        <v>70</v>
      </c>
      <c r="R15" s="147">
        <v>34</v>
      </c>
      <c r="S15" s="210">
        <v>0</v>
      </c>
      <c r="T15" s="210">
        <v>25</v>
      </c>
      <c r="U15" s="151" t="s">
        <v>70</v>
      </c>
      <c r="V15" s="210">
        <v>0</v>
      </c>
      <c r="W15" s="210">
        <v>24</v>
      </c>
      <c r="X15" s="151" t="s">
        <v>70</v>
      </c>
    </row>
    <row r="16" spans="1:24" s="37" customFormat="1" ht="16.5" customHeight="1" x14ac:dyDescent="0.25">
      <c r="A16" s="125" t="s">
        <v>53</v>
      </c>
      <c r="B16" s="147">
        <v>52</v>
      </c>
      <c r="C16" s="210">
        <v>3</v>
      </c>
      <c r="D16" s="210">
        <v>35</v>
      </c>
      <c r="E16" s="151" t="s">
        <v>132</v>
      </c>
      <c r="F16" s="210">
        <v>1</v>
      </c>
      <c r="G16" s="210">
        <v>8</v>
      </c>
      <c r="H16" s="151" t="s">
        <v>109</v>
      </c>
      <c r="I16" s="210">
        <v>0</v>
      </c>
      <c r="J16" s="210">
        <v>2</v>
      </c>
      <c r="K16" s="151" t="s">
        <v>70</v>
      </c>
      <c r="L16" s="211">
        <v>0</v>
      </c>
      <c r="M16" s="210">
        <v>0</v>
      </c>
      <c r="N16" s="151" t="s">
        <v>70</v>
      </c>
      <c r="O16" s="210">
        <v>3</v>
      </c>
      <c r="P16" s="208">
        <v>34</v>
      </c>
      <c r="Q16" s="151" t="s">
        <v>117</v>
      </c>
      <c r="R16" s="147">
        <v>43</v>
      </c>
      <c r="S16" s="210">
        <v>1</v>
      </c>
      <c r="T16" s="210">
        <v>26</v>
      </c>
      <c r="U16" s="151" t="s">
        <v>124</v>
      </c>
      <c r="V16" s="210">
        <v>1</v>
      </c>
      <c r="W16" s="210">
        <v>21</v>
      </c>
      <c r="X16" s="151" t="s">
        <v>128</v>
      </c>
    </row>
    <row r="17" spans="1:24" s="37" customFormat="1" ht="16.5" customHeight="1" x14ac:dyDescent="0.25">
      <c r="A17" s="125" t="s">
        <v>54</v>
      </c>
      <c r="B17" s="147">
        <v>36</v>
      </c>
      <c r="C17" s="210">
        <v>0</v>
      </c>
      <c r="D17" s="210">
        <v>21</v>
      </c>
      <c r="E17" s="151" t="s">
        <v>70</v>
      </c>
      <c r="F17" s="210">
        <v>0</v>
      </c>
      <c r="G17" s="210">
        <v>3</v>
      </c>
      <c r="H17" s="151" t="s">
        <v>70</v>
      </c>
      <c r="I17" s="210">
        <v>0</v>
      </c>
      <c r="J17" s="210">
        <v>0</v>
      </c>
      <c r="K17" s="151" t="s">
        <v>70</v>
      </c>
      <c r="L17" s="211">
        <v>0</v>
      </c>
      <c r="M17" s="210">
        <v>0</v>
      </c>
      <c r="N17" s="151" t="s">
        <v>70</v>
      </c>
      <c r="O17" s="210">
        <v>0</v>
      </c>
      <c r="P17" s="208">
        <v>21</v>
      </c>
      <c r="Q17" s="151" t="s">
        <v>70</v>
      </c>
      <c r="R17" s="147">
        <v>26</v>
      </c>
      <c r="S17" s="210">
        <v>0</v>
      </c>
      <c r="T17" s="210">
        <v>11</v>
      </c>
      <c r="U17" s="151" t="s">
        <v>70</v>
      </c>
      <c r="V17" s="210">
        <v>0</v>
      </c>
      <c r="W17" s="210">
        <v>8</v>
      </c>
      <c r="X17" s="151" t="s">
        <v>70</v>
      </c>
    </row>
    <row r="18" spans="1:24" s="37" customFormat="1" ht="16.5" customHeight="1" x14ac:dyDescent="0.25">
      <c r="A18" s="125" t="s">
        <v>55</v>
      </c>
      <c r="B18" s="147">
        <v>21</v>
      </c>
      <c r="C18" s="210">
        <v>0</v>
      </c>
      <c r="D18" s="210">
        <v>21</v>
      </c>
      <c r="E18" s="151" t="s">
        <v>70</v>
      </c>
      <c r="F18" s="210">
        <v>0</v>
      </c>
      <c r="G18" s="210">
        <v>5</v>
      </c>
      <c r="H18" s="151" t="s">
        <v>70</v>
      </c>
      <c r="I18" s="210">
        <v>0</v>
      </c>
      <c r="J18" s="210">
        <v>1</v>
      </c>
      <c r="K18" s="151" t="s">
        <v>70</v>
      </c>
      <c r="L18" s="211">
        <v>0</v>
      </c>
      <c r="M18" s="210">
        <v>0</v>
      </c>
      <c r="N18" s="151" t="s">
        <v>70</v>
      </c>
      <c r="O18" s="210">
        <v>0</v>
      </c>
      <c r="P18" s="208">
        <v>21</v>
      </c>
      <c r="Q18" s="151" t="s">
        <v>70</v>
      </c>
      <c r="R18" s="147">
        <v>16</v>
      </c>
      <c r="S18" s="210">
        <v>0</v>
      </c>
      <c r="T18" s="210">
        <v>16</v>
      </c>
      <c r="U18" s="151" t="s">
        <v>70</v>
      </c>
      <c r="V18" s="210">
        <v>0</v>
      </c>
      <c r="W18" s="210">
        <v>15</v>
      </c>
      <c r="X18" s="151" t="s">
        <v>70</v>
      </c>
    </row>
    <row r="19" spans="1:24" s="37" customFormat="1" ht="16.5" customHeight="1" x14ac:dyDescent="0.25">
      <c r="A19" s="125" t="s">
        <v>56</v>
      </c>
      <c r="B19" s="147">
        <v>10</v>
      </c>
      <c r="C19" s="210">
        <v>0</v>
      </c>
      <c r="D19" s="210">
        <v>10</v>
      </c>
      <c r="E19" s="151" t="s">
        <v>70</v>
      </c>
      <c r="F19" s="210">
        <v>0</v>
      </c>
      <c r="G19" s="210">
        <v>1</v>
      </c>
      <c r="H19" s="151" t="s">
        <v>70</v>
      </c>
      <c r="I19" s="210">
        <v>0</v>
      </c>
      <c r="J19" s="210">
        <v>0</v>
      </c>
      <c r="K19" s="151" t="s">
        <v>70</v>
      </c>
      <c r="L19" s="211">
        <v>0</v>
      </c>
      <c r="M19" s="210">
        <v>0</v>
      </c>
      <c r="N19" s="151" t="s">
        <v>70</v>
      </c>
      <c r="O19" s="210">
        <v>0</v>
      </c>
      <c r="P19" s="208">
        <v>10</v>
      </c>
      <c r="Q19" s="151" t="s">
        <v>70</v>
      </c>
      <c r="R19" s="147">
        <v>8</v>
      </c>
      <c r="S19" s="210">
        <v>0</v>
      </c>
      <c r="T19" s="210">
        <v>8</v>
      </c>
      <c r="U19" s="151" t="s">
        <v>70</v>
      </c>
      <c r="V19" s="210">
        <v>0</v>
      </c>
      <c r="W19" s="210">
        <v>7</v>
      </c>
      <c r="X19" s="151" t="s">
        <v>70</v>
      </c>
    </row>
    <row r="20" spans="1:24" s="37" customFormat="1" ht="16.5" customHeight="1" x14ac:dyDescent="0.25">
      <c r="A20" s="125" t="s">
        <v>57</v>
      </c>
      <c r="B20" s="147">
        <v>17</v>
      </c>
      <c r="C20" s="210">
        <v>0</v>
      </c>
      <c r="D20" s="210">
        <v>13</v>
      </c>
      <c r="E20" s="151" t="s">
        <v>70</v>
      </c>
      <c r="F20" s="210">
        <v>0</v>
      </c>
      <c r="G20" s="210">
        <v>0</v>
      </c>
      <c r="H20" s="151" t="s">
        <v>70</v>
      </c>
      <c r="I20" s="210">
        <v>0</v>
      </c>
      <c r="J20" s="210">
        <v>0</v>
      </c>
      <c r="K20" s="151" t="s">
        <v>70</v>
      </c>
      <c r="L20" s="211">
        <v>0</v>
      </c>
      <c r="M20" s="210">
        <v>0</v>
      </c>
      <c r="N20" s="151" t="s">
        <v>70</v>
      </c>
      <c r="O20" s="210">
        <v>0</v>
      </c>
      <c r="P20" s="208">
        <v>13</v>
      </c>
      <c r="Q20" s="151" t="s">
        <v>70</v>
      </c>
      <c r="R20" s="147">
        <v>14</v>
      </c>
      <c r="S20" s="210">
        <v>0</v>
      </c>
      <c r="T20" s="210">
        <v>11</v>
      </c>
      <c r="U20" s="151" t="s">
        <v>70</v>
      </c>
      <c r="V20" s="210">
        <v>0</v>
      </c>
      <c r="W20" s="210">
        <v>10</v>
      </c>
      <c r="X20" s="151" t="s">
        <v>70</v>
      </c>
    </row>
    <row r="21" spans="1:24" s="37" customFormat="1" ht="16.5" customHeight="1" x14ac:dyDescent="0.25">
      <c r="A21" s="125" t="s">
        <v>58</v>
      </c>
      <c r="B21" s="147">
        <v>16</v>
      </c>
      <c r="C21" s="210">
        <v>0</v>
      </c>
      <c r="D21" s="210">
        <v>16</v>
      </c>
      <c r="E21" s="151" t="s">
        <v>70</v>
      </c>
      <c r="F21" s="210">
        <v>0</v>
      </c>
      <c r="G21" s="210">
        <v>5</v>
      </c>
      <c r="H21" s="151" t="s">
        <v>70</v>
      </c>
      <c r="I21" s="210">
        <v>0</v>
      </c>
      <c r="J21" s="210">
        <v>6</v>
      </c>
      <c r="K21" s="151" t="s">
        <v>70</v>
      </c>
      <c r="L21" s="211">
        <v>0</v>
      </c>
      <c r="M21" s="210">
        <v>0</v>
      </c>
      <c r="N21" s="151" t="s">
        <v>70</v>
      </c>
      <c r="O21" s="210">
        <v>0</v>
      </c>
      <c r="P21" s="208">
        <v>16</v>
      </c>
      <c r="Q21" s="151" t="s">
        <v>70</v>
      </c>
      <c r="R21" s="147">
        <v>9</v>
      </c>
      <c r="S21" s="210">
        <v>0</v>
      </c>
      <c r="T21" s="210">
        <v>9</v>
      </c>
      <c r="U21" s="151" t="s">
        <v>70</v>
      </c>
      <c r="V21" s="210">
        <v>0</v>
      </c>
      <c r="W21" s="210">
        <v>7</v>
      </c>
      <c r="X21" s="151" t="s">
        <v>70</v>
      </c>
    </row>
    <row r="22" spans="1:24" s="37" customFormat="1" ht="16.5" customHeight="1" x14ac:dyDescent="0.25">
      <c r="A22" s="125" t="s">
        <v>59</v>
      </c>
      <c r="B22" s="147">
        <v>66</v>
      </c>
      <c r="C22" s="210">
        <v>2</v>
      </c>
      <c r="D22" s="210">
        <v>54</v>
      </c>
      <c r="E22" s="151" t="s">
        <v>118</v>
      </c>
      <c r="F22" s="210">
        <v>2</v>
      </c>
      <c r="G22" s="210">
        <v>12</v>
      </c>
      <c r="H22" s="151" t="s">
        <v>111</v>
      </c>
      <c r="I22" s="210">
        <v>0</v>
      </c>
      <c r="J22" s="210">
        <v>2</v>
      </c>
      <c r="K22" s="151" t="s">
        <v>70</v>
      </c>
      <c r="L22" s="211">
        <v>0</v>
      </c>
      <c r="M22" s="210">
        <v>1</v>
      </c>
      <c r="N22" s="151" t="s">
        <v>70</v>
      </c>
      <c r="O22" s="210">
        <v>2</v>
      </c>
      <c r="P22" s="208">
        <v>54</v>
      </c>
      <c r="Q22" s="151" t="s">
        <v>118</v>
      </c>
      <c r="R22" s="147">
        <v>47</v>
      </c>
      <c r="S22" s="210">
        <v>1</v>
      </c>
      <c r="T22" s="210">
        <v>36</v>
      </c>
      <c r="U22" s="151" t="s">
        <v>125</v>
      </c>
      <c r="V22" s="210">
        <v>0</v>
      </c>
      <c r="W22" s="210">
        <v>32</v>
      </c>
      <c r="X22" s="151" t="s">
        <v>70</v>
      </c>
    </row>
    <row r="23" spans="1:24" s="37" customFormat="1" ht="16.5" customHeight="1" x14ac:dyDescent="0.25">
      <c r="A23" s="125" t="s">
        <v>60</v>
      </c>
      <c r="B23" s="147">
        <v>111</v>
      </c>
      <c r="C23" s="210">
        <v>1</v>
      </c>
      <c r="D23" s="210">
        <v>110</v>
      </c>
      <c r="E23" s="151" t="s">
        <v>119</v>
      </c>
      <c r="F23" s="210">
        <v>1</v>
      </c>
      <c r="G23" s="210">
        <v>11</v>
      </c>
      <c r="H23" s="151" t="s">
        <v>112</v>
      </c>
      <c r="I23" s="210">
        <v>0</v>
      </c>
      <c r="J23" s="210">
        <v>2</v>
      </c>
      <c r="K23" s="151" t="s">
        <v>70</v>
      </c>
      <c r="L23" s="211">
        <v>0</v>
      </c>
      <c r="M23" s="210">
        <v>0</v>
      </c>
      <c r="N23" s="151" t="s">
        <v>70</v>
      </c>
      <c r="O23" s="210">
        <v>1</v>
      </c>
      <c r="P23" s="207">
        <v>110</v>
      </c>
      <c r="Q23" s="151" t="s">
        <v>119</v>
      </c>
      <c r="R23" s="147">
        <v>81</v>
      </c>
      <c r="S23" s="210">
        <v>0</v>
      </c>
      <c r="T23" s="210">
        <v>80</v>
      </c>
      <c r="U23" s="151" t="s">
        <v>70</v>
      </c>
      <c r="V23" s="210">
        <v>0</v>
      </c>
      <c r="W23" s="210">
        <v>71</v>
      </c>
      <c r="X23" s="151" t="s">
        <v>70</v>
      </c>
    </row>
    <row r="24" spans="1:24" ht="46.5" customHeight="1" x14ac:dyDescent="0.25">
      <c r="A24" s="39"/>
      <c r="B24" s="231" t="s">
        <v>77</v>
      </c>
      <c r="C24" s="231"/>
      <c r="D24" s="231"/>
      <c r="E24" s="231"/>
      <c r="F24" s="231"/>
      <c r="G24" s="231"/>
      <c r="H24" s="231"/>
      <c r="I24" s="231"/>
      <c r="J24" s="231"/>
      <c r="K24" s="231"/>
      <c r="L24" s="41"/>
      <c r="M24" s="41"/>
      <c r="N24" s="41"/>
      <c r="O24" s="41"/>
      <c r="P24" s="41"/>
      <c r="Q24" s="41"/>
      <c r="R24" s="41"/>
      <c r="S24" s="41"/>
      <c r="T24" s="58"/>
      <c r="U24" s="41"/>
    </row>
    <row r="25" spans="1:24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4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4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4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4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4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4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4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</sheetData>
  <mergeCells count="10">
    <mergeCell ref="B1:K1"/>
    <mergeCell ref="A3:A4"/>
    <mergeCell ref="C3:E3"/>
    <mergeCell ref="F3:H3"/>
    <mergeCell ref="I3:K3"/>
    <mergeCell ref="B24:K24"/>
    <mergeCell ref="V3:X3"/>
    <mergeCell ref="L3:N3"/>
    <mergeCell ref="O3:Q3"/>
    <mergeCell ref="S3:U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O12" sqref="O12"/>
    </sheetView>
  </sheetViews>
  <sheetFormatPr defaultColWidth="8" defaultRowHeight="12.75" x14ac:dyDescent="0.2"/>
  <cols>
    <col min="1" max="1" width="63.85546875" style="3" customWidth="1"/>
    <col min="2" max="2" width="17.7109375" style="3" customWidth="1"/>
    <col min="3" max="3" width="18.57031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8" t="s">
        <v>67</v>
      </c>
      <c r="B1" s="228"/>
      <c r="C1" s="228"/>
      <c r="D1" s="228"/>
      <c r="E1" s="228"/>
    </row>
    <row r="2" spans="1:11" ht="23.25" customHeight="1" x14ac:dyDescent="0.2">
      <c r="A2" s="228" t="s">
        <v>33</v>
      </c>
      <c r="B2" s="228"/>
      <c r="C2" s="228"/>
      <c r="D2" s="228"/>
      <c r="E2" s="228"/>
    </row>
    <row r="3" spans="1:11" ht="6" customHeight="1" x14ac:dyDescent="0.2">
      <c r="A3" s="22"/>
    </row>
    <row r="4" spans="1:11" s="4" customFormat="1" ht="23.25" customHeight="1" x14ac:dyDescent="0.25">
      <c r="A4" s="225"/>
      <c r="B4" s="229" t="s">
        <v>93</v>
      </c>
      <c r="C4" s="229" t="s">
        <v>94</v>
      </c>
      <c r="D4" s="244" t="s">
        <v>1</v>
      </c>
      <c r="E4" s="245"/>
    </row>
    <row r="5" spans="1:11" s="4" customFormat="1" ht="32.25" customHeight="1" x14ac:dyDescent="0.25">
      <c r="A5" s="225"/>
      <c r="B5" s="230"/>
      <c r="C5" s="230"/>
      <c r="D5" s="5" t="s">
        <v>2</v>
      </c>
      <c r="E5" s="6" t="s">
        <v>41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76</v>
      </c>
      <c r="B7" s="133" t="s">
        <v>75</v>
      </c>
      <c r="C7" s="135">
        <v>6347</v>
      </c>
      <c r="D7" s="133" t="s">
        <v>70</v>
      </c>
      <c r="E7" s="133" t="s">
        <v>70</v>
      </c>
      <c r="K7" s="12"/>
    </row>
    <row r="8" spans="1:11" s="4" customFormat="1" ht="30" customHeight="1" x14ac:dyDescent="0.25">
      <c r="A8" s="10" t="s">
        <v>36</v>
      </c>
      <c r="B8" s="136">
        <v>8098</v>
      </c>
      <c r="C8" s="136">
        <v>5181</v>
      </c>
      <c r="D8" s="11">
        <f t="shared" ref="D8:D12" si="0">C8/B8*100</f>
        <v>63.978760187700665</v>
      </c>
      <c r="E8" s="128">
        <f t="shared" ref="E8:E12" si="1">C8-B8</f>
        <v>-2917</v>
      </c>
      <c r="K8" s="12"/>
    </row>
    <row r="9" spans="1:11" s="4" customFormat="1" ht="54.75" customHeight="1" x14ac:dyDescent="0.25">
      <c r="A9" s="13" t="s">
        <v>37</v>
      </c>
      <c r="B9" s="136">
        <v>2152</v>
      </c>
      <c r="C9" s="136">
        <v>1369</v>
      </c>
      <c r="D9" s="11">
        <f t="shared" si="0"/>
        <v>63.615241635687738</v>
      </c>
      <c r="E9" s="128">
        <f t="shared" si="1"/>
        <v>-783</v>
      </c>
      <c r="K9" s="12"/>
    </row>
    <row r="10" spans="1:11" s="4" customFormat="1" ht="30" customHeight="1" x14ac:dyDescent="0.25">
      <c r="A10" s="14" t="s">
        <v>38</v>
      </c>
      <c r="B10" s="136">
        <v>870</v>
      </c>
      <c r="C10" s="136">
        <v>487</v>
      </c>
      <c r="D10" s="11">
        <f t="shared" si="0"/>
        <v>55.977011494252871</v>
      </c>
      <c r="E10" s="128">
        <f t="shared" si="1"/>
        <v>-383</v>
      </c>
      <c r="K10" s="12"/>
    </row>
    <row r="11" spans="1:11" s="4" customFormat="1" ht="45.75" customHeight="1" x14ac:dyDescent="0.25">
      <c r="A11" s="14" t="s">
        <v>29</v>
      </c>
      <c r="B11" s="136">
        <v>116</v>
      </c>
      <c r="C11" s="201">
        <v>27</v>
      </c>
      <c r="D11" s="11">
        <f t="shared" si="0"/>
        <v>23.275862068965516</v>
      </c>
      <c r="E11" s="128">
        <f t="shared" si="1"/>
        <v>-89</v>
      </c>
      <c r="K11" s="12"/>
    </row>
    <row r="12" spans="1:11" s="4" customFormat="1" ht="55.5" customHeight="1" x14ac:dyDescent="0.25">
      <c r="A12" s="14" t="s">
        <v>39</v>
      </c>
      <c r="B12" s="136">
        <v>7491</v>
      </c>
      <c r="C12" s="136">
        <v>4695</v>
      </c>
      <c r="D12" s="11">
        <f t="shared" si="0"/>
        <v>62.675210252302762</v>
      </c>
      <c r="E12" s="128">
        <f t="shared" si="1"/>
        <v>-2796</v>
      </c>
      <c r="K12" s="12"/>
    </row>
    <row r="13" spans="1:11" s="4" customFormat="1" ht="12.75" customHeight="1" x14ac:dyDescent="0.25">
      <c r="A13" s="219" t="s">
        <v>4</v>
      </c>
      <c r="B13" s="220"/>
      <c r="C13" s="220"/>
      <c r="D13" s="220"/>
      <c r="E13" s="220"/>
      <c r="K13" s="12"/>
    </row>
    <row r="14" spans="1:11" s="4" customFormat="1" ht="15" customHeight="1" x14ac:dyDescent="0.25">
      <c r="A14" s="221"/>
      <c r="B14" s="222"/>
      <c r="C14" s="222"/>
      <c r="D14" s="222"/>
      <c r="E14" s="222"/>
      <c r="K14" s="12"/>
    </row>
    <row r="15" spans="1:11" s="4" customFormat="1" ht="20.25" customHeight="1" x14ac:dyDescent="0.25">
      <c r="A15" s="223" t="s">
        <v>0</v>
      </c>
      <c r="B15" s="225" t="s">
        <v>90</v>
      </c>
      <c r="C15" s="225" t="s">
        <v>91</v>
      </c>
      <c r="D15" s="244" t="s">
        <v>1</v>
      </c>
      <c r="E15" s="245"/>
      <c r="K15" s="12"/>
    </row>
    <row r="16" spans="1:11" ht="35.25" customHeight="1" x14ac:dyDescent="0.2">
      <c r="A16" s="224"/>
      <c r="B16" s="225"/>
      <c r="C16" s="225"/>
      <c r="D16" s="5" t="s">
        <v>2</v>
      </c>
      <c r="E16" s="6" t="s">
        <v>42</v>
      </c>
      <c r="K16" s="12"/>
    </row>
    <row r="17" spans="1:11" ht="30" customHeight="1" x14ac:dyDescent="0.2">
      <c r="A17" s="10" t="s">
        <v>76</v>
      </c>
      <c r="B17" s="133" t="s">
        <v>75</v>
      </c>
      <c r="C17" s="135">
        <v>2708</v>
      </c>
      <c r="D17" s="133" t="s">
        <v>70</v>
      </c>
      <c r="E17" s="133" t="s">
        <v>70</v>
      </c>
      <c r="K17" s="12"/>
    </row>
    <row r="18" spans="1:11" ht="30" customHeight="1" x14ac:dyDescent="0.2">
      <c r="A18" s="1" t="s">
        <v>36</v>
      </c>
      <c r="B18" s="137">
        <v>3424</v>
      </c>
      <c r="C18" s="137">
        <v>2258</v>
      </c>
      <c r="D18" s="152">
        <f t="shared" ref="D18:D19" si="2">C18/B18*100</f>
        <v>65.946261682242991</v>
      </c>
      <c r="E18" s="153">
        <f t="shared" ref="E18:E19" si="3">C18-B18</f>
        <v>-1166</v>
      </c>
      <c r="K18" s="12"/>
    </row>
    <row r="19" spans="1:11" ht="30" customHeight="1" x14ac:dyDescent="0.2">
      <c r="A19" s="1" t="s">
        <v>40</v>
      </c>
      <c r="B19" s="137">
        <v>2854</v>
      </c>
      <c r="C19" s="137">
        <v>1930</v>
      </c>
      <c r="D19" s="152">
        <f t="shared" si="2"/>
        <v>67.624386825508054</v>
      </c>
      <c r="E19" s="153">
        <f t="shared" si="3"/>
        <v>-924</v>
      </c>
      <c r="K19" s="12"/>
    </row>
    <row r="20" spans="1:11" ht="50.25" customHeight="1" x14ac:dyDescent="0.2">
      <c r="A20" s="218" t="s">
        <v>77</v>
      </c>
      <c r="B20" s="218"/>
      <c r="C20" s="218"/>
      <c r="D20" s="218"/>
      <c r="E20" s="218"/>
    </row>
  </sheetData>
  <mergeCells count="12">
    <mergeCell ref="A1:E1"/>
    <mergeCell ref="A2:E2"/>
    <mergeCell ref="A4:A5"/>
    <mergeCell ref="B4:B5"/>
    <mergeCell ref="C4:C5"/>
    <mergeCell ref="D4:E4"/>
    <mergeCell ref="A20:E20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2022-06-13T07:12:13Z</cp:lastPrinted>
  <dcterms:created xsi:type="dcterms:W3CDTF">2020-12-10T10:35:03Z</dcterms:created>
  <dcterms:modified xsi:type="dcterms:W3CDTF">2022-06-13T08:25:11Z</dcterms:modified>
</cp:coreProperties>
</file>