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80" windowWidth="19440" windowHeight="1098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1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'10'!$A$1:$AB$25</definedName>
    <definedName name="_xlnm.Print_Area" localSheetId="10">'11'!$A$1:$D$20</definedName>
    <definedName name="_xlnm.Print_Area" localSheetId="11">'12'!$A$1:$K$24</definedName>
    <definedName name="_xlnm.Print_Area" localSheetId="12">'13'!$A$1:$K$24</definedName>
    <definedName name="_xlnm.Print_Area" localSheetId="13">'14'!$A$1:$I$20</definedName>
    <definedName name="_xlnm.Print_Area" localSheetId="14">'15'!$A$1:$AB$25</definedName>
    <definedName name="_xlnm.Print_Area" localSheetId="15">'16'!$A$1:$AB$25</definedName>
    <definedName name="_xlnm.Print_Area" localSheetId="1">'2'!$A$1:$AB$24</definedName>
    <definedName name="_xlnm.Print_Area" localSheetId="2">'3'!$A$1:$E$17</definedName>
    <definedName name="_xlnm.Print_Area" localSheetId="3">'4'!$A$1:$AB$24</definedName>
    <definedName name="_xlnm.Print_Area" localSheetId="4">'5'!$A$1:$E$18</definedName>
    <definedName name="_xlnm.Print_Area" localSheetId="5">'6'!$A$1:$AB$25</definedName>
    <definedName name="_xlnm.Print_Area" localSheetId="6">'7'!$A$1:$E$18</definedName>
    <definedName name="_xlnm.Print_Area" localSheetId="7">'8'!$A$1:$AB$23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V8" i="39" l="1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Y9" i="46" l="1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P17" i="39" l="1"/>
  <c r="AB22" i="31" l="1"/>
  <c r="AB17" i="31"/>
  <c r="Y13" i="31"/>
  <c r="Y22" i="31"/>
  <c r="V22" i="31"/>
  <c r="V13" i="31"/>
  <c r="J19" i="31"/>
  <c r="J16" i="31"/>
  <c r="S16" i="31"/>
  <c r="S14" i="31"/>
  <c r="S13" i="31"/>
  <c r="S12" i="31"/>
  <c r="G23" i="31"/>
  <c r="G22" i="31"/>
  <c r="G19" i="31"/>
  <c r="G17" i="31"/>
  <c r="G16" i="31"/>
  <c r="G14" i="31"/>
  <c r="G13" i="31"/>
  <c r="G12" i="31"/>
  <c r="D23" i="31"/>
  <c r="D22" i="31"/>
  <c r="D19" i="31"/>
  <c r="D17" i="31"/>
  <c r="D16" i="31"/>
  <c r="D14" i="31"/>
  <c r="D13" i="31"/>
  <c r="D12" i="31"/>
  <c r="J12" i="34"/>
  <c r="K7" i="51" l="1"/>
  <c r="J7" i="51"/>
  <c r="I7" i="51"/>
  <c r="H7" i="51"/>
  <c r="G7" i="51"/>
  <c r="F7" i="51"/>
  <c r="E7" i="51"/>
  <c r="D7" i="51"/>
  <c r="C7" i="51"/>
  <c r="B7" i="51"/>
  <c r="C7" i="49" l="1"/>
  <c r="D7" i="49"/>
  <c r="E7" i="49"/>
  <c r="F7" i="49"/>
  <c r="G7" i="49"/>
  <c r="H7" i="49"/>
  <c r="I7" i="49"/>
  <c r="J7" i="49"/>
  <c r="K7" i="49"/>
  <c r="B7" i="49"/>
  <c r="P18" i="39" l="1"/>
  <c r="P16" i="39"/>
  <c r="P15" i="39"/>
  <c r="P14" i="39"/>
  <c r="AB9" i="31" l="1"/>
  <c r="Y9" i="31"/>
  <c r="V9" i="31"/>
  <c r="P19" i="34"/>
  <c r="Q8" i="46" l="1"/>
  <c r="P23" i="34" l="1"/>
  <c r="P20" i="34"/>
  <c r="P12" i="34"/>
  <c r="P13" i="34"/>
  <c r="P15" i="34"/>
  <c r="J17" i="34"/>
  <c r="P8" i="39" l="1"/>
  <c r="J23" i="31" l="1"/>
  <c r="AA8" i="34"/>
  <c r="Z8" i="34"/>
  <c r="X8" i="34"/>
  <c r="W8" i="34"/>
  <c r="P24" i="29" l="1"/>
  <c r="P22" i="29"/>
  <c r="P20" i="29"/>
  <c r="P19" i="29"/>
  <c r="P18" i="29"/>
  <c r="P13" i="29"/>
  <c r="P12" i="29"/>
  <c r="P10" i="29"/>
  <c r="P8" i="29"/>
  <c r="P23" i="46" l="1"/>
  <c r="P14" i="46"/>
  <c r="P13" i="46"/>
  <c r="P23" i="47"/>
  <c r="P22" i="47"/>
  <c r="P21" i="47"/>
  <c r="P20" i="47"/>
  <c r="P19" i="47"/>
  <c r="P18" i="47"/>
  <c r="P17" i="47"/>
  <c r="P9" i="47"/>
  <c r="P23" i="30" l="1"/>
  <c r="P17" i="30"/>
  <c r="P9" i="30"/>
  <c r="M22" i="29"/>
  <c r="M21" i="29"/>
  <c r="M20" i="29"/>
  <c r="M19" i="29"/>
  <c r="M18" i="29"/>
  <c r="M16" i="29"/>
  <c r="M15" i="29"/>
  <c r="M14" i="29"/>
  <c r="J24" i="29"/>
  <c r="J23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P22" i="39"/>
  <c r="P21" i="39"/>
  <c r="M8" i="39"/>
  <c r="J8" i="39"/>
  <c r="D8" i="43" l="1"/>
  <c r="M23" i="31"/>
  <c r="J9" i="31"/>
  <c r="J10" i="31"/>
  <c r="J14" i="31"/>
  <c r="J22" i="31"/>
  <c r="G10" i="31"/>
  <c r="G9" i="31"/>
  <c r="G8" i="31"/>
  <c r="D10" i="31"/>
  <c r="D9" i="31"/>
  <c r="D8" i="31"/>
  <c r="P10" i="34"/>
  <c r="P11" i="34"/>
  <c r="P14" i="34"/>
  <c r="P22" i="34"/>
  <c r="J16" i="34"/>
  <c r="J25" i="34"/>
  <c r="J24" i="34"/>
  <c r="J20" i="34"/>
  <c r="J18" i="34"/>
  <c r="J14" i="34"/>
  <c r="J11" i="34"/>
  <c r="J10" i="34"/>
  <c r="M25" i="34"/>
  <c r="M24" i="34"/>
  <c r="M18" i="34"/>
  <c r="M16" i="34"/>
  <c r="M10" i="34"/>
  <c r="P19" i="30" l="1"/>
  <c r="V19" i="31"/>
  <c r="AB25" i="47" l="1"/>
  <c r="Y25" i="47"/>
  <c r="V25" i="47"/>
  <c r="S25" i="47"/>
  <c r="P25" i="47"/>
  <c r="M25" i="47"/>
  <c r="J25" i="47"/>
  <c r="G25" i="47"/>
  <c r="AB24" i="47"/>
  <c r="Y24" i="47"/>
  <c r="V24" i="47"/>
  <c r="S24" i="47"/>
  <c r="P24" i="47"/>
  <c r="M24" i="47"/>
  <c r="J24" i="47"/>
  <c r="G24" i="47"/>
  <c r="AB23" i="47"/>
  <c r="Y23" i="47"/>
  <c r="V23" i="47"/>
  <c r="S23" i="47"/>
  <c r="M23" i="47"/>
  <c r="J23" i="47"/>
  <c r="G23" i="47"/>
  <c r="AB22" i="47"/>
  <c r="Y22" i="47"/>
  <c r="V22" i="47"/>
  <c r="S22" i="47"/>
  <c r="M22" i="47"/>
  <c r="J22" i="47"/>
  <c r="G22" i="47"/>
  <c r="AB21" i="47"/>
  <c r="Y21" i="47"/>
  <c r="V21" i="47"/>
  <c r="S21" i="47"/>
  <c r="M21" i="47"/>
  <c r="J21" i="47"/>
  <c r="G21" i="47"/>
  <c r="AB20" i="47"/>
  <c r="Y20" i="47"/>
  <c r="V20" i="47"/>
  <c r="S20" i="47"/>
  <c r="M20" i="47"/>
  <c r="J20" i="47"/>
  <c r="G20" i="47"/>
  <c r="AB19" i="47"/>
  <c r="Y19" i="47"/>
  <c r="V19" i="47"/>
  <c r="S19" i="47"/>
  <c r="M19" i="47"/>
  <c r="J19" i="47"/>
  <c r="G19" i="47"/>
  <c r="AB18" i="47"/>
  <c r="Y18" i="47"/>
  <c r="V18" i="47"/>
  <c r="S18" i="47"/>
  <c r="M18" i="47"/>
  <c r="J18" i="47"/>
  <c r="G18" i="47"/>
  <c r="AB17" i="47"/>
  <c r="Y17" i="47"/>
  <c r="V17" i="47"/>
  <c r="S17" i="47"/>
  <c r="M17" i="47"/>
  <c r="J17" i="47"/>
  <c r="G17" i="47"/>
  <c r="AB16" i="47"/>
  <c r="Y16" i="47"/>
  <c r="V16" i="47"/>
  <c r="S16" i="47"/>
  <c r="P16" i="47"/>
  <c r="M16" i="47"/>
  <c r="J16" i="47"/>
  <c r="G16" i="47"/>
  <c r="AB15" i="47"/>
  <c r="Y15" i="47"/>
  <c r="V15" i="47"/>
  <c r="S15" i="47"/>
  <c r="P15" i="47"/>
  <c r="M15" i="47"/>
  <c r="J15" i="47"/>
  <c r="G15" i="47"/>
  <c r="AB14" i="47"/>
  <c r="Y14" i="47"/>
  <c r="V14" i="47"/>
  <c r="S14" i="47"/>
  <c r="P14" i="47"/>
  <c r="M14" i="47"/>
  <c r="J14" i="47"/>
  <c r="G14" i="47"/>
  <c r="AB13" i="47"/>
  <c r="Y13" i="47"/>
  <c r="V13" i="47"/>
  <c r="S13" i="47"/>
  <c r="P13" i="47"/>
  <c r="M13" i="47"/>
  <c r="J13" i="47"/>
  <c r="G13" i="47"/>
  <c r="AB12" i="47"/>
  <c r="Y12" i="47"/>
  <c r="V12" i="47"/>
  <c r="S12" i="47"/>
  <c r="P12" i="47"/>
  <c r="M12" i="47"/>
  <c r="J12" i="47"/>
  <c r="G12" i="47"/>
  <c r="AB11" i="47"/>
  <c r="Y11" i="47"/>
  <c r="V11" i="47"/>
  <c r="S11" i="47"/>
  <c r="P11" i="47"/>
  <c r="M11" i="47"/>
  <c r="J11" i="47"/>
  <c r="G11" i="47"/>
  <c r="AB10" i="47"/>
  <c r="Y10" i="47"/>
  <c r="V10" i="47"/>
  <c r="S10" i="47"/>
  <c r="P10" i="47"/>
  <c r="M10" i="47"/>
  <c r="J10" i="47"/>
  <c r="G10" i="47"/>
  <c r="AB9" i="47"/>
  <c r="Y9" i="47"/>
  <c r="V9" i="47"/>
  <c r="S9" i="47"/>
  <c r="M9" i="47"/>
  <c r="J9" i="47"/>
  <c r="G9" i="47"/>
  <c r="AA8" i="47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C8" i="47"/>
  <c r="B8" i="47"/>
  <c r="AB25" i="46"/>
  <c r="V25" i="46"/>
  <c r="S25" i="46"/>
  <c r="P25" i="46"/>
  <c r="M25" i="46"/>
  <c r="J25" i="46"/>
  <c r="G25" i="46"/>
  <c r="AB24" i="46"/>
  <c r="V24" i="46"/>
  <c r="S24" i="46"/>
  <c r="P24" i="46"/>
  <c r="M24" i="46"/>
  <c r="J24" i="46"/>
  <c r="G24" i="46"/>
  <c r="AB23" i="46"/>
  <c r="V23" i="46"/>
  <c r="S23" i="46"/>
  <c r="M23" i="46"/>
  <c r="J23" i="46"/>
  <c r="G23" i="46"/>
  <c r="AB22" i="46"/>
  <c r="V22" i="46"/>
  <c r="S22" i="46"/>
  <c r="P22" i="46"/>
  <c r="M22" i="46"/>
  <c r="J22" i="46"/>
  <c r="G22" i="46"/>
  <c r="AB21" i="46"/>
  <c r="V21" i="46"/>
  <c r="S21" i="46"/>
  <c r="P21" i="46"/>
  <c r="M21" i="46"/>
  <c r="J21" i="46"/>
  <c r="G21" i="46"/>
  <c r="AB20" i="46"/>
  <c r="V20" i="46"/>
  <c r="S20" i="46"/>
  <c r="P20" i="46"/>
  <c r="M20" i="46"/>
  <c r="J20" i="46"/>
  <c r="G20" i="46"/>
  <c r="AB19" i="46"/>
  <c r="V19" i="46"/>
  <c r="S19" i="46"/>
  <c r="P19" i="46"/>
  <c r="M19" i="46"/>
  <c r="J19" i="46"/>
  <c r="G19" i="46"/>
  <c r="AB18" i="46"/>
  <c r="V18" i="46"/>
  <c r="S18" i="46"/>
  <c r="M18" i="46"/>
  <c r="J18" i="46"/>
  <c r="G18" i="46"/>
  <c r="AB17" i="46"/>
  <c r="V17" i="46"/>
  <c r="S17" i="46"/>
  <c r="M17" i="46"/>
  <c r="J17" i="46"/>
  <c r="G17" i="46"/>
  <c r="AB16" i="46"/>
  <c r="V16" i="46"/>
  <c r="S16" i="46"/>
  <c r="P16" i="46"/>
  <c r="M16" i="46"/>
  <c r="J16" i="46"/>
  <c r="G16" i="46"/>
  <c r="AB15" i="46"/>
  <c r="V15" i="46"/>
  <c r="S15" i="46"/>
  <c r="P15" i="46"/>
  <c r="M15" i="46"/>
  <c r="J15" i="46"/>
  <c r="G15" i="46"/>
  <c r="AB14" i="46"/>
  <c r="V14" i="46"/>
  <c r="S14" i="46"/>
  <c r="M14" i="46"/>
  <c r="J14" i="46"/>
  <c r="G14" i="46"/>
  <c r="AB13" i="46"/>
  <c r="V13" i="46"/>
  <c r="S13" i="46"/>
  <c r="M13" i="46"/>
  <c r="J13" i="46"/>
  <c r="G13" i="46"/>
  <c r="AB12" i="46"/>
  <c r="V12" i="46"/>
  <c r="S12" i="46"/>
  <c r="M12" i="46"/>
  <c r="J12" i="46"/>
  <c r="G12" i="46"/>
  <c r="AB11" i="46"/>
  <c r="V11" i="46"/>
  <c r="S11" i="46"/>
  <c r="P11" i="46"/>
  <c r="M11" i="46"/>
  <c r="J11" i="46"/>
  <c r="G11" i="46"/>
  <c r="AB10" i="46"/>
  <c r="V10" i="46"/>
  <c r="S10" i="46"/>
  <c r="P10" i="46"/>
  <c r="M10" i="46"/>
  <c r="J10" i="46"/>
  <c r="G10" i="46"/>
  <c r="AB9" i="46"/>
  <c r="V9" i="46"/>
  <c r="S9" i="46"/>
  <c r="M9" i="46"/>
  <c r="J9" i="46"/>
  <c r="G9" i="46"/>
  <c r="AA8" i="46"/>
  <c r="Z8" i="46"/>
  <c r="X8" i="46"/>
  <c r="W8" i="46"/>
  <c r="U8" i="46"/>
  <c r="T8" i="46"/>
  <c r="R8" i="46"/>
  <c r="O8" i="46"/>
  <c r="N8" i="46"/>
  <c r="L8" i="46"/>
  <c r="K8" i="46"/>
  <c r="I8" i="46"/>
  <c r="H8" i="46"/>
  <c r="F8" i="46"/>
  <c r="E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C8" i="46"/>
  <c r="B8" i="46"/>
  <c r="I19" i="45"/>
  <c r="I20" i="45"/>
  <c r="I18" i="45"/>
  <c r="H20" i="45"/>
  <c r="H19" i="45"/>
  <c r="H18" i="45"/>
  <c r="E19" i="45"/>
  <c r="E20" i="45"/>
  <c r="E18" i="45"/>
  <c r="D20" i="45"/>
  <c r="D19" i="45"/>
  <c r="D18" i="45"/>
  <c r="I9" i="45"/>
  <c r="I10" i="45"/>
  <c r="I11" i="45"/>
  <c r="I12" i="45"/>
  <c r="I13" i="45"/>
  <c r="I8" i="45"/>
  <c r="E9" i="45"/>
  <c r="E10" i="45"/>
  <c r="E11" i="45"/>
  <c r="E12" i="45"/>
  <c r="E13" i="45"/>
  <c r="E8" i="45"/>
  <c r="H9" i="45"/>
  <c r="H10" i="45"/>
  <c r="H11" i="45"/>
  <c r="H12" i="45"/>
  <c r="H13" i="45"/>
  <c r="H8" i="45"/>
  <c r="D9" i="45"/>
  <c r="D10" i="45"/>
  <c r="D11" i="45"/>
  <c r="D12" i="45"/>
  <c r="D13" i="45"/>
  <c r="D8" i="45"/>
  <c r="D8" i="47" l="1"/>
  <c r="AB8" i="47"/>
  <c r="P8" i="47"/>
  <c r="G8" i="47"/>
  <c r="S8" i="47"/>
  <c r="J8" i="46"/>
  <c r="P8" i="46"/>
  <c r="AB8" i="46"/>
  <c r="Y8" i="47"/>
  <c r="V8" i="46"/>
  <c r="D8" i="46"/>
  <c r="V8" i="47"/>
  <c r="J8" i="47"/>
  <c r="Y8" i="46"/>
  <c r="S8" i="46"/>
  <c r="M8" i="46"/>
  <c r="G8" i="46"/>
  <c r="M8" i="47"/>
  <c r="AB25" i="30"/>
  <c r="Y25" i="30"/>
  <c r="V25" i="30"/>
  <c r="S25" i="30"/>
  <c r="P25" i="30"/>
  <c r="M25" i="30"/>
  <c r="J25" i="30"/>
  <c r="G25" i="30"/>
  <c r="AB24" i="30"/>
  <c r="Y24" i="30"/>
  <c r="V24" i="30"/>
  <c r="S24" i="30"/>
  <c r="P24" i="30"/>
  <c r="M24" i="30"/>
  <c r="J24" i="30"/>
  <c r="G24" i="30"/>
  <c r="AB23" i="30"/>
  <c r="Y23" i="30"/>
  <c r="V23" i="30"/>
  <c r="S23" i="30"/>
  <c r="M23" i="30"/>
  <c r="J23" i="30"/>
  <c r="G23" i="30"/>
  <c r="AB22" i="30"/>
  <c r="Y22" i="30"/>
  <c r="V22" i="30"/>
  <c r="S22" i="30"/>
  <c r="P22" i="30"/>
  <c r="M22" i="30"/>
  <c r="J22" i="30"/>
  <c r="G22" i="30"/>
  <c r="AB21" i="30"/>
  <c r="Y21" i="30"/>
  <c r="V21" i="30"/>
  <c r="S21" i="30"/>
  <c r="P21" i="30"/>
  <c r="M21" i="30"/>
  <c r="J21" i="30"/>
  <c r="G21" i="30"/>
  <c r="AB20" i="30"/>
  <c r="Y20" i="30"/>
  <c r="V20" i="30"/>
  <c r="S20" i="30"/>
  <c r="P20" i="30"/>
  <c r="M20" i="30"/>
  <c r="J20" i="30"/>
  <c r="G20" i="30"/>
  <c r="AB19" i="30"/>
  <c r="Y19" i="30"/>
  <c r="V19" i="30"/>
  <c r="S19" i="30"/>
  <c r="M19" i="30"/>
  <c r="J19" i="30"/>
  <c r="G19" i="30"/>
  <c r="AB18" i="30"/>
  <c r="Y18" i="30"/>
  <c r="V18" i="30"/>
  <c r="S18" i="30"/>
  <c r="M18" i="30"/>
  <c r="J18" i="30"/>
  <c r="G18" i="30"/>
  <c r="AB17" i="30"/>
  <c r="Y17" i="30"/>
  <c r="V17" i="30"/>
  <c r="S17" i="30"/>
  <c r="M17" i="30"/>
  <c r="J17" i="30"/>
  <c r="G17" i="30"/>
  <c r="AB16" i="30"/>
  <c r="Y16" i="30"/>
  <c r="V16" i="30"/>
  <c r="S16" i="30"/>
  <c r="P16" i="30"/>
  <c r="M16" i="30"/>
  <c r="J16" i="30"/>
  <c r="G16" i="30"/>
  <c r="AB15" i="30"/>
  <c r="Y15" i="30"/>
  <c r="V15" i="30"/>
  <c r="S15" i="30"/>
  <c r="P15" i="30"/>
  <c r="M15" i="30"/>
  <c r="J15" i="30"/>
  <c r="G15" i="30"/>
  <c r="AB14" i="30"/>
  <c r="Y14" i="30"/>
  <c r="V14" i="30"/>
  <c r="S14" i="30"/>
  <c r="P14" i="30"/>
  <c r="M14" i="30"/>
  <c r="J14" i="30"/>
  <c r="G14" i="30"/>
  <c r="AB13" i="30"/>
  <c r="Y13" i="30"/>
  <c r="V13" i="30"/>
  <c r="S13" i="30"/>
  <c r="P13" i="30"/>
  <c r="M13" i="30"/>
  <c r="J13" i="30"/>
  <c r="G13" i="30"/>
  <c r="AB12" i="30"/>
  <c r="Y12" i="30"/>
  <c r="V12" i="30"/>
  <c r="S12" i="30"/>
  <c r="P12" i="30"/>
  <c r="M12" i="30"/>
  <c r="J12" i="30"/>
  <c r="G12" i="30"/>
  <c r="AB11" i="30"/>
  <c r="Y11" i="30"/>
  <c r="V11" i="30"/>
  <c r="S11" i="30"/>
  <c r="P11" i="30"/>
  <c r="M11" i="30"/>
  <c r="J11" i="30"/>
  <c r="G11" i="30"/>
  <c r="AB10" i="30"/>
  <c r="Y10" i="30"/>
  <c r="V10" i="30"/>
  <c r="S10" i="30"/>
  <c r="P10" i="30"/>
  <c r="M10" i="30"/>
  <c r="J10" i="30"/>
  <c r="G10" i="30"/>
  <c r="AB9" i="30"/>
  <c r="Y9" i="30"/>
  <c r="V9" i="30"/>
  <c r="S9" i="30"/>
  <c r="M9" i="30"/>
  <c r="J9" i="30"/>
  <c r="G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C8" i="30"/>
  <c r="B8" i="30"/>
  <c r="E18" i="40"/>
  <c r="E19" i="40"/>
  <c r="E17" i="40"/>
  <c r="D19" i="40"/>
  <c r="D18" i="40"/>
  <c r="D17" i="40"/>
  <c r="E8" i="40"/>
  <c r="E9" i="40"/>
  <c r="E10" i="40"/>
  <c r="E11" i="40"/>
  <c r="E12" i="40"/>
  <c r="E7" i="40"/>
  <c r="D8" i="40"/>
  <c r="D9" i="40"/>
  <c r="D10" i="40"/>
  <c r="D11" i="40"/>
  <c r="D12" i="40"/>
  <c r="D7" i="40"/>
  <c r="AB23" i="31"/>
  <c r="Y23" i="31"/>
  <c r="V23" i="31"/>
  <c r="S23" i="31"/>
  <c r="S22" i="31"/>
  <c r="M22" i="31"/>
  <c r="AB19" i="31"/>
  <c r="Y19" i="31"/>
  <c r="S19" i="31"/>
  <c r="Y17" i="31"/>
  <c r="V17" i="31"/>
  <c r="S17" i="31"/>
  <c r="AB16" i="31"/>
  <c r="Y16" i="31"/>
  <c r="V16" i="31"/>
  <c r="AB14" i="31"/>
  <c r="Y14" i="31"/>
  <c r="V14" i="31"/>
  <c r="M14" i="31"/>
  <c r="AB12" i="31"/>
  <c r="Y12" i="31"/>
  <c r="V12" i="31"/>
  <c r="AB10" i="31"/>
  <c r="Y10" i="31"/>
  <c r="V10" i="31"/>
  <c r="S10" i="31"/>
  <c r="S9" i="31"/>
  <c r="AB8" i="31"/>
  <c r="Y8" i="31"/>
  <c r="V8" i="31"/>
  <c r="S8" i="31"/>
  <c r="M8" i="31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D18" i="43"/>
  <c r="D17" i="43"/>
  <c r="D16" i="43"/>
  <c r="D7" i="43"/>
  <c r="D9" i="43"/>
  <c r="D11" i="43"/>
  <c r="D6" i="43"/>
  <c r="AB25" i="34"/>
  <c r="Y25" i="34"/>
  <c r="V25" i="34"/>
  <c r="S25" i="34"/>
  <c r="G25" i="34"/>
  <c r="AB24" i="34"/>
  <c r="Y24" i="34"/>
  <c r="V24" i="34"/>
  <c r="S24" i="34"/>
  <c r="G24" i="34"/>
  <c r="AB23" i="34"/>
  <c r="Y23" i="34"/>
  <c r="V23" i="34"/>
  <c r="S23" i="34"/>
  <c r="G23" i="34"/>
  <c r="AB22" i="34"/>
  <c r="Y22" i="34"/>
  <c r="V22" i="34"/>
  <c r="S22" i="34"/>
  <c r="G22" i="34"/>
  <c r="AB20" i="34"/>
  <c r="Y20" i="34"/>
  <c r="V20" i="34"/>
  <c r="S20" i="34"/>
  <c r="G20" i="34"/>
  <c r="AB19" i="34"/>
  <c r="Y19" i="34"/>
  <c r="V19" i="34"/>
  <c r="S19" i="34"/>
  <c r="G19" i="34"/>
  <c r="AB18" i="34"/>
  <c r="Y18" i="34"/>
  <c r="V18" i="34"/>
  <c r="S18" i="34"/>
  <c r="G18" i="34"/>
  <c r="AB17" i="34"/>
  <c r="Y17" i="34"/>
  <c r="V17" i="34"/>
  <c r="S17" i="34"/>
  <c r="G17" i="34"/>
  <c r="AB16" i="34"/>
  <c r="Y16" i="34"/>
  <c r="V16" i="34"/>
  <c r="S16" i="34"/>
  <c r="G16" i="34"/>
  <c r="AB15" i="34"/>
  <c r="Y15" i="34"/>
  <c r="V15" i="34"/>
  <c r="S15" i="34"/>
  <c r="G15" i="34"/>
  <c r="AB14" i="34"/>
  <c r="Y14" i="34"/>
  <c r="V14" i="34"/>
  <c r="S14" i="34"/>
  <c r="G14" i="34"/>
  <c r="AB13" i="34"/>
  <c r="Y13" i="34"/>
  <c r="V13" i="34"/>
  <c r="S13" i="34"/>
  <c r="G13" i="34"/>
  <c r="AB12" i="34"/>
  <c r="Y12" i="34"/>
  <c r="V12" i="34"/>
  <c r="S12" i="34"/>
  <c r="G12" i="34"/>
  <c r="AB11" i="34"/>
  <c r="Y11" i="34"/>
  <c r="V11" i="34"/>
  <c r="S11" i="34"/>
  <c r="G11" i="34"/>
  <c r="AB10" i="34"/>
  <c r="Y10" i="34"/>
  <c r="V10" i="34"/>
  <c r="S10" i="34"/>
  <c r="G10" i="34"/>
  <c r="AB9" i="34"/>
  <c r="Y9" i="34"/>
  <c r="V9" i="34"/>
  <c r="S9" i="34"/>
  <c r="G9" i="34"/>
  <c r="U8" i="34"/>
  <c r="T8" i="34"/>
  <c r="R8" i="34"/>
  <c r="Q8" i="34"/>
  <c r="O8" i="34"/>
  <c r="N8" i="34"/>
  <c r="L8" i="34"/>
  <c r="K8" i="34"/>
  <c r="I8" i="34"/>
  <c r="H8" i="34"/>
  <c r="F8" i="34"/>
  <c r="E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2" i="34"/>
  <c r="D23" i="34"/>
  <c r="D24" i="34"/>
  <c r="D25" i="34"/>
  <c r="C8" i="34"/>
  <c r="B8" i="34"/>
  <c r="D18" i="24"/>
  <c r="D17" i="24"/>
  <c r="D16" i="24"/>
  <c r="D7" i="24"/>
  <c r="D8" i="24"/>
  <c r="D9" i="24"/>
  <c r="D10" i="24"/>
  <c r="D11" i="24"/>
  <c r="D6" i="24"/>
  <c r="J6" i="31" l="1"/>
  <c r="AB8" i="30"/>
  <c r="P8" i="34"/>
  <c r="AB6" i="31"/>
  <c r="D8" i="34"/>
  <c r="Y6" i="31"/>
  <c r="AB8" i="34"/>
  <c r="V8" i="30"/>
  <c r="D8" i="30"/>
  <c r="P8" i="30"/>
  <c r="J8" i="30"/>
  <c r="Y8" i="30"/>
  <c r="S8" i="30"/>
  <c r="M8" i="30"/>
  <c r="G8" i="30"/>
  <c r="V6" i="31"/>
  <c r="D6" i="31"/>
  <c r="S6" i="31"/>
  <c r="M6" i="31"/>
  <c r="G6" i="31"/>
  <c r="V8" i="34"/>
  <c r="J8" i="34"/>
  <c r="S8" i="34"/>
  <c r="Y8" i="34"/>
  <c r="M8" i="34"/>
  <c r="G8" i="34"/>
  <c r="AB24" i="29"/>
  <c r="Y24" i="29"/>
  <c r="V24" i="29"/>
  <c r="S24" i="29"/>
  <c r="M24" i="29"/>
  <c r="AB23" i="29"/>
  <c r="Y23" i="29"/>
  <c r="V23" i="29"/>
  <c r="S23" i="29"/>
  <c r="M23" i="29"/>
  <c r="AB22" i="29"/>
  <c r="Y22" i="29"/>
  <c r="V22" i="29"/>
  <c r="S22" i="29"/>
  <c r="AB21" i="29"/>
  <c r="Y21" i="29"/>
  <c r="V21" i="29"/>
  <c r="S21" i="29"/>
  <c r="AB20" i="29"/>
  <c r="Y20" i="29"/>
  <c r="V20" i="29"/>
  <c r="S20" i="29"/>
  <c r="AB19" i="29"/>
  <c r="Y19" i="29"/>
  <c r="V19" i="29"/>
  <c r="S19" i="29"/>
  <c r="AB18" i="29"/>
  <c r="Y18" i="29"/>
  <c r="V18" i="29"/>
  <c r="S18" i="29"/>
  <c r="AB17" i="29"/>
  <c r="Y17" i="29"/>
  <c r="V17" i="29"/>
  <c r="S17" i="29"/>
  <c r="AB16" i="29"/>
  <c r="Y16" i="29"/>
  <c r="V16" i="29"/>
  <c r="S16" i="29"/>
  <c r="AB15" i="29"/>
  <c r="Y15" i="29"/>
  <c r="V15" i="29"/>
  <c r="S15" i="29"/>
  <c r="AB14" i="29"/>
  <c r="Y14" i="29"/>
  <c r="V14" i="29"/>
  <c r="S14" i="29"/>
  <c r="AB13" i="29"/>
  <c r="Y13" i="29"/>
  <c r="V13" i="29"/>
  <c r="S13" i="29"/>
  <c r="AB12" i="29"/>
  <c r="Y12" i="29"/>
  <c r="V12" i="29"/>
  <c r="S12" i="29"/>
  <c r="M12" i="29"/>
  <c r="AB11" i="29"/>
  <c r="Y11" i="29"/>
  <c r="V11" i="29"/>
  <c r="S11" i="29"/>
  <c r="AB10" i="29"/>
  <c r="Y10" i="29"/>
  <c r="V10" i="29"/>
  <c r="S10" i="29"/>
  <c r="AB9" i="29"/>
  <c r="Y9" i="29"/>
  <c r="V9" i="29"/>
  <c r="S9" i="29"/>
  <c r="P9" i="29"/>
  <c r="M9" i="29"/>
  <c r="AB8" i="29"/>
  <c r="Y8" i="29"/>
  <c r="V8" i="29"/>
  <c r="S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F7" i="29"/>
  <c r="E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C7" i="29"/>
  <c r="B7" i="29"/>
  <c r="E16" i="42"/>
  <c r="E17" i="42"/>
  <c r="E15" i="42"/>
  <c r="D17" i="42"/>
  <c r="D16" i="42"/>
  <c r="D15" i="42"/>
  <c r="E6" i="42"/>
  <c r="E7" i="42"/>
  <c r="E8" i="42"/>
  <c r="E9" i="42"/>
  <c r="E10" i="42"/>
  <c r="E5" i="42"/>
  <c r="D6" i="42"/>
  <c r="D7" i="42"/>
  <c r="D8" i="42"/>
  <c r="D9" i="42"/>
  <c r="D10" i="42"/>
  <c r="D5" i="42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A7" i="39"/>
  <c r="Z7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X7" i="39"/>
  <c r="W7" i="39"/>
  <c r="U7" i="39"/>
  <c r="T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R7" i="39"/>
  <c r="Q7" i="39"/>
  <c r="P9" i="39"/>
  <c r="P10" i="39"/>
  <c r="P11" i="39"/>
  <c r="P12" i="39"/>
  <c r="P13" i="39"/>
  <c r="P19" i="39"/>
  <c r="P20" i="39"/>
  <c r="P23" i="39"/>
  <c r="P24" i="39"/>
  <c r="O7" i="39"/>
  <c r="N7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L7" i="39"/>
  <c r="K7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I7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F7" i="39"/>
  <c r="E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C7" i="39"/>
  <c r="B7" i="39"/>
  <c r="D7" i="39" l="1"/>
  <c r="M7" i="29"/>
  <c r="S7" i="29"/>
  <c r="Y7" i="29"/>
  <c r="G7" i="39"/>
  <c r="J7" i="39"/>
  <c r="P7" i="39"/>
  <c r="M7" i="39"/>
  <c r="P7" i="29"/>
  <c r="AB7" i="39"/>
  <c r="Y7" i="39"/>
  <c r="V7" i="39"/>
  <c r="D7" i="29"/>
  <c r="V7" i="29"/>
  <c r="AB7" i="29"/>
  <c r="J7" i="29"/>
  <c r="G7" i="29"/>
  <c r="S7" i="39"/>
  <c r="E17" i="23"/>
  <c r="E18" i="23"/>
  <c r="E16" i="23"/>
  <c r="D17" i="23"/>
  <c r="D18" i="23"/>
  <c r="D16" i="23"/>
  <c r="E7" i="23"/>
  <c r="E8" i="23"/>
  <c r="E9" i="23"/>
  <c r="E10" i="23"/>
  <c r="E11" i="23"/>
  <c r="E6" i="23"/>
  <c r="D7" i="23"/>
  <c r="D8" i="23"/>
  <c r="D9" i="23"/>
  <c r="D10" i="23"/>
  <c r="D11" i="23"/>
  <c r="D6" i="23"/>
  <c r="E18" i="43" l="1"/>
  <c r="E17" i="43"/>
  <c r="E16" i="43"/>
  <c r="E11" i="43"/>
  <c r="E10" i="43"/>
  <c r="E9" i="43"/>
  <c r="E8" i="43"/>
  <c r="E7" i="43"/>
  <c r="E6" i="43"/>
  <c r="E18" i="24" l="1"/>
  <c r="E17" i="24"/>
  <c r="E16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<sst xmlns="http://schemas.openxmlformats.org/spreadsheetml/2006/main" count="753" uniqueCount="116">
  <si>
    <t>Показник</t>
  </si>
  <si>
    <t>2020 р.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</si>
  <si>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</si>
  <si>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</si>
  <si>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</si>
  <si>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</si>
  <si>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</si>
  <si>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</si>
  <si>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</si>
  <si>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</si>
  <si>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</si>
  <si>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</si>
  <si>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</si>
  <si>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</si>
  <si>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</si>
  <si>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</si>
  <si>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</si>
  <si>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</si>
  <si>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</si>
  <si>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</si>
  <si>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</si>
  <si>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</si>
  <si>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</si>
  <si>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</si>
  <si>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</si>
  <si>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</si>
  <si>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</si>
  <si>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</si>
  <si>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</si>
  <si>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</si>
  <si>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</si>
  <si>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</si>
  <si>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</si>
  <si>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</si>
  <si>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</si>
  <si>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</si>
  <si>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</si>
  <si>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</si>
  <si>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</si>
  <si>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</si>
  <si>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</si>
  <si>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</si>
  <si>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</si>
  <si>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</si>
  <si>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</si>
  <si>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</si>
  <si>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</si>
  <si>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</si>
  <si>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</si>
  <si>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</si>
  <si>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</si>
  <si>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</si>
  <si>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</si>
  <si>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</si>
  <si>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</si>
  <si>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</si>
  <si>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</si>
  <si>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</si>
  <si>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</si>
  <si>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</si>
  <si>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</si>
  <si>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</si>
  <si>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</si>
  <si>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</si>
  <si>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</si>
  <si>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</si>
  <si>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</si>
  <si>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</si>
  <si>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</si>
  <si>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</si>
  <si>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</si>
  <si>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</si>
  <si>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</si>
  <si>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</si>
  <si>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</si>
  <si>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</si>
  <si>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</si>
  <si>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Усього</t>
  </si>
  <si>
    <t>з них:</t>
  </si>
  <si>
    <t>жінки</t>
  </si>
  <si>
    <t>чоловіки</t>
  </si>
  <si>
    <t>осіб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</si>
  <si>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</si>
  <si>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</si>
  <si>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</si>
  <si>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</si>
  <si>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</si>
  <si>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 xml:space="preserve">  січень-травень 2020 р.</t>
  </si>
  <si>
    <t xml:space="preserve">  січень-травень 2021 р.</t>
  </si>
  <si>
    <t xml:space="preserve">  1 червня             2020 р.</t>
  </si>
  <si>
    <t xml:space="preserve">  1 червня            2021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</si>
  <si>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січні-травні 2020 -2021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</si>
  <si>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січень-травень       2020 р.</t>
  </si>
  <si>
    <t xml:space="preserve">  січень-травень             2021 р.</t>
  </si>
  <si>
    <t xml:space="preserve"> 1 червня             2020 р.</t>
  </si>
  <si>
    <t xml:space="preserve">    Надання послуг службою зайнятості Івано-Франківської області                                                                               особам з інвалідністю у січні-травні 2020-2021 рр.</t>
  </si>
  <si>
    <t xml:space="preserve">  січень-травень       2021 р.</t>
  </si>
  <si>
    <t xml:space="preserve"> 1 червня            2021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</si>
  <si>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січні-травні 2020-2021 рр.</t>
  </si>
  <si>
    <t>1 червня                  2020 р.</t>
  </si>
  <si>
    <t>1 червня                       2021 р.</t>
  </si>
  <si>
    <r>
      <t xml:space="preserve">    Надання послуг службою зайнятості Івано-Франківської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січні-травні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</si>
  <si>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1 червня            2020 р.</t>
  </si>
  <si>
    <t>1 червня           2021 р.</t>
  </si>
  <si>
    <t>Надання послуг службою зайнятості  Івано-Франківської області                                            молоді у віці до 35 років у січні-травні 2020-2021 рр.</t>
  </si>
  <si>
    <t>у січні-травні 2021 року</t>
  </si>
  <si>
    <t>Станом на 01.06.2021:</t>
  </si>
  <si>
    <t>Надання послуг службою зайнятості  Івано-Франківської області жінкам                                                                                                                                                                     у січні-травні 2021 року</t>
  </si>
  <si>
    <t>Надання послуг службою зайнятості  Івано-Франківської області чоловікам                                                                                                                                                                     у січні-травні 2021 року</t>
  </si>
  <si>
    <t>1 червня             2020 р.</t>
  </si>
  <si>
    <t>1 червня            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</si>
  <si>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</si>
  <si>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січні-травні 2020 - 2021 рр.</t>
    </r>
  </si>
  <si>
    <t>у 10 р.</t>
  </si>
  <si>
    <t>у 7 р.</t>
  </si>
  <si>
    <t>у 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</si>
</sst>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9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5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56" fillId="0" borderId="0"/>
    <xf numFmtId="0" fontId="5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60" fillId="9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1" fillId="18" borderId="0" applyNumberFormat="0" applyBorder="0" applyAlignment="0" applyProtection="0"/>
    <xf numFmtId="0" fontId="62" fillId="10" borderId="16" applyNumberFormat="0" applyAlignment="0" applyProtection="0"/>
    <xf numFmtId="0" fontId="63" fillId="15" borderId="17" applyNumberFormat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16" applyNumberFormat="0" applyAlignment="0" applyProtection="0"/>
    <xf numFmtId="0" fontId="70" fillId="0" borderId="21" applyNumberFormat="0" applyFill="0" applyAlignment="0" applyProtection="0"/>
    <xf numFmtId="0" fontId="71" fillId="11" borderId="0" applyNumberFormat="0" applyBorder="0" applyAlignment="0" applyProtection="0"/>
    <xf numFmtId="0" fontId="17" fillId="6" borderId="22" applyNumberFormat="0" applyFont="0" applyAlignment="0" applyProtection="0"/>
    <xf numFmtId="0" fontId="72" fillId="10" borderId="23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14" borderId="0" applyNumberFormat="0" applyBorder="0" applyAlignment="0" applyProtection="0"/>
    <xf numFmtId="0" fontId="60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35" borderId="0" applyNumberFormat="0" applyBorder="0" applyAlignment="0" applyProtection="0"/>
    <xf numFmtId="0" fontId="60" fillId="18" borderId="0" applyNumberFormat="0" applyBorder="0" applyAlignment="0" applyProtection="0"/>
    <xf numFmtId="0" fontId="60" fillId="29" borderId="0" applyNumberFormat="0" applyBorder="0" applyAlignment="0" applyProtection="0"/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37" borderId="0" applyNumberFormat="0" applyBorder="0" applyAlignment="0" applyProtection="0"/>
    <xf numFmtId="0" fontId="60" fillId="9" borderId="0" applyNumberFormat="0" applyBorder="0" applyAlignment="0" applyProtection="0"/>
    <xf numFmtId="0" fontId="60" fillId="37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5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2" borderId="0" applyNumberFormat="0" applyBorder="0" applyAlignment="0" applyProtection="0"/>
    <xf numFmtId="0" fontId="60" fillId="10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11" borderId="0" applyNumberFormat="0" applyBorder="0" applyAlignment="0" applyProtection="0"/>
    <xf numFmtId="0" fontId="60" fillId="38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13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21" borderId="0" applyNumberFormat="0" applyBorder="0" applyAlignment="0" applyProtection="0"/>
    <xf numFmtId="0" fontId="60" fillId="34" borderId="0" applyNumberFormat="0" applyBorder="0" applyAlignment="0" applyProtection="0"/>
    <xf numFmtId="0" fontId="60" fillId="43" borderId="0" applyNumberFormat="0" applyBorder="0" applyAlignment="0" applyProtection="0"/>
    <xf numFmtId="0" fontId="60" fillId="39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35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73" fillId="3" borderId="16" applyNumberFormat="0" applyAlignment="0" applyProtection="0"/>
    <xf numFmtId="0" fontId="73" fillId="25" borderId="16" applyNumberFormat="0" applyAlignment="0" applyProtection="0"/>
    <xf numFmtId="0" fontId="63" fillId="51" borderId="17" applyNumberFormat="0" applyAlignment="0" applyProtection="0"/>
    <xf numFmtId="49" fontId="74" fillId="0" borderId="0" applyFill="0" applyBorder="0" applyProtection="0">
      <alignment horizontal="left" vertical="center"/>
    </xf>
    <xf numFmtId="49" fontId="75" fillId="0" borderId="6" applyFill="0" applyProtection="0">
      <alignment horizontal="center" vertical="center" wrapText="1"/>
    </xf>
    <xf numFmtId="49" fontId="75" fillId="0" borderId="24" applyFill="0" applyProtection="0">
      <alignment horizontal="center" vertical="center" wrapText="1"/>
    </xf>
    <xf numFmtId="0" fontId="65" fillId="4" borderId="0" applyNumberFormat="0" applyBorder="0" applyAlignment="0" applyProtection="0"/>
    <xf numFmtId="0" fontId="65" fillId="24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0" applyNumberFormat="0" applyFill="0" applyBorder="0" applyAlignment="0" applyProtection="0"/>
    <xf numFmtId="0" fontId="69" fillId="11" borderId="16" applyNumberFormat="0" applyAlignment="0" applyProtection="0"/>
    <xf numFmtId="0" fontId="69" fillId="31" borderId="16" applyNumberFormat="0" applyAlignment="0" applyProtection="0"/>
    <xf numFmtId="0" fontId="79" fillId="0" borderId="28" applyNumberFormat="0" applyFill="0" applyAlignment="0" applyProtection="0"/>
    <xf numFmtId="0" fontId="80" fillId="11" borderId="0" applyNumberFormat="0" applyBorder="0" applyAlignment="0" applyProtection="0"/>
    <xf numFmtId="0" fontId="80" fillId="31" borderId="0" applyNumberFormat="0" applyBorder="0" applyAlignment="0" applyProtection="0"/>
    <xf numFmtId="0" fontId="14" fillId="6" borderId="22" applyNumberFormat="0" applyFont="0" applyAlignment="0" applyProtection="0"/>
    <xf numFmtId="0" fontId="81" fillId="22" borderId="22" applyNumberFormat="0" applyAlignment="0" applyProtection="0"/>
    <xf numFmtId="0" fontId="72" fillId="3" borderId="23" applyNumberFormat="0" applyAlignment="0" applyProtection="0"/>
    <xf numFmtId="0" fontId="72" fillId="25" borderId="23" applyNumberFormat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60" fillId="12" borderId="0" applyNumberFormat="0" applyBorder="0" applyAlignment="0" applyProtection="0"/>
    <xf numFmtId="0" fontId="17" fillId="26" borderId="0" applyNumberFormat="0" applyBorder="0" applyAlignment="0" applyProtection="0"/>
    <xf numFmtId="0" fontId="60" fillId="38" borderId="0" applyNumberFormat="0" applyBorder="0" applyAlignment="0" applyProtection="0"/>
    <xf numFmtId="0" fontId="17" fillId="4" borderId="0" applyNumberFormat="0" applyBorder="0" applyAlignment="0" applyProtection="0"/>
    <xf numFmtId="0" fontId="60" fillId="40" borderId="0" applyNumberFormat="0" applyBorder="0" applyAlignment="0" applyProtection="0"/>
    <xf numFmtId="0" fontId="17" fillId="5" borderId="0" applyNumberFormat="0" applyBorder="0" applyAlignment="0" applyProtection="0"/>
    <xf numFmtId="0" fontId="60" fillId="32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2" borderId="0" applyNumberFormat="0" applyBorder="0" applyAlignment="0" applyProtection="0"/>
    <xf numFmtId="0" fontId="17" fillId="9" borderId="0" applyNumberFormat="0" applyBorder="0" applyAlignment="0" applyProtection="0"/>
    <xf numFmtId="0" fontId="6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6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6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60" fillId="32" borderId="0" applyNumberFormat="0" applyBorder="0" applyAlignment="0" applyProtection="0"/>
    <xf numFmtId="0" fontId="60" fillId="20" borderId="0" applyNumberFormat="0" applyBorder="0" applyAlignment="0" applyProtection="0"/>
    <xf numFmtId="0" fontId="60" fillId="38" borderId="0" applyNumberFormat="0" applyBorder="0" applyAlignment="0" applyProtection="0"/>
    <xf numFmtId="0" fontId="17" fillId="9" borderId="0" applyNumberFormat="0" applyBorder="0" applyAlignment="0" applyProtection="0"/>
    <xf numFmtId="0" fontId="60" fillId="12" borderId="0" applyNumberFormat="0" applyBorder="0" applyAlignment="0" applyProtection="0"/>
    <xf numFmtId="0" fontId="60" fillId="32" borderId="0" applyNumberFormat="0" applyBorder="0" applyAlignment="0" applyProtection="0"/>
    <xf numFmtId="0" fontId="60" fillId="40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17" fillId="5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60" fillId="12" borderId="0" applyNumberFormat="0" applyBorder="0" applyAlignment="0" applyProtection="0"/>
    <xf numFmtId="0" fontId="17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2" borderId="0" applyNumberFormat="0" applyBorder="0" applyAlignment="0" applyProtection="0"/>
    <xf numFmtId="0" fontId="60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60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60" fillId="4" borderId="0" applyNumberFormat="0" applyBorder="0" applyAlignment="0" applyProtection="0"/>
    <xf numFmtId="0" fontId="60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60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85" fillId="0" borderId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55" borderId="0" applyNumberFormat="0" applyBorder="0" applyAlignment="0" applyProtection="0"/>
    <xf numFmtId="0" fontId="17" fillId="58" borderId="0" applyNumberFormat="0" applyBorder="0" applyAlignment="0" applyProtection="0"/>
    <xf numFmtId="0" fontId="17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79" fillId="0" borderId="0" applyNumberFormat="0" applyFill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72" fillId="70" borderId="23" applyNumberFormat="0" applyAlignment="0" applyProtection="0"/>
    <xf numFmtId="0" fontId="62" fillId="70" borderId="16" applyNumberFormat="0" applyAlignment="0" applyProtection="0"/>
    <xf numFmtId="0" fontId="88" fillId="0" borderId="30" applyNumberFormat="0" applyFill="0" applyAlignment="0" applyProtection="0"/>
    <xf numFmtId="0" fontId="89" fillId="0" borderId="31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71" fillId="71" borderId="0" applyNumberFormat="0" applyBorder="0" applyAlignment="0" applyProtection="0"/>
    <xf numFmtId="0" fontId="62" fillId="70" borderId="16" applyNumberFormat="0" applyAlignment="0" applyProtection="0"/>
    <xf numFmtId="0" fontId="87" fillId="0" borderId="29" applyNumberFormat="0" applyFill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14" fillId="72" borderId="22" applyNumberFormat="0" applyFont="0" applyAlignment="0" applyProtection="0"/>
    <xf numFmtId="0" fontId="17" fillId="72" borderId="22" applyNumberFormat="0" applyFont="0" applyAlignment="0" applyProtection="0"/>
    <xf numFmtId="0" fontId="72" fillId="70" borderId="23" applyNumberFormat="0" applyAlignment="0" applyProtection="0"/>
    <xf numFmtId="0" fontId="71" fillId="71" borderId="0" applyNumberFormat="0" applyBorder="0" applyAlignment="0" applyProtection="0"/>
    <xf numFmtId="0" fontId="85" fillId="0" borderId="0"/>
    <xf numFmtId="0" fontId="6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0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165" fontId="6" fillId="2" borderId="6" xfId="7" applyNumberFormat="1" applyFont="1" applyFill="1" applyBorder="1" applyAlignment="1">
      <alignment horizontal="center" vertical="center"/>
    </xf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48" fillId="0" borderId="1" xfId="6" applyNumberFormat="1" applyFont="1" applyFill="1" applyBorder="1" applyAlignment="1" applyProtection="1">
      <protection locked="0"/>
    </xf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8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8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9" fillId="0" borderId="0" xfId="14" applyNumberFormat="1" applyFont="1" applyProtection="1">
      <protection locked="0"/>
    </xf>
    <xf numFmtId="1" fontId="49" fillId="0" borderId="0" xfId="14" applyNumberFormat="1" applyFont="1" applyBorder="1" applyAlignme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9" fillId="0" borderId="6" xfId="14" applyNumberFormat="1" applyFont="1" applyFill="1" applyBorder="1" applyAlignment="1" applyProtection="1">
      <alignment horizontal="center"/>
    </xf>
    <xf numFmtId="1" fontId="49" fillId="2" borderId="6" xfId="14" applyNumberFormat="1" applyFont="1" applyFill="1" applyBorder="1" applyAlignment="1" applyProtection="1">
      <alignment horizontal="center"/>
    </xf>
    <xf numFmtId="1" fontId="49" fillId="2" borderId="0" xfId="14" applyNumberFormat="1" applyFont="1" applyFill="1" applyBorder="1" applyAlignment="1" applyProtection="1">
      <alignment horizontal="center"/>
    </xf>
    <xf numFmtId="1" fontId="49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1" fontId="1" fillId="0" borderId="0" xfId="14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4" applyNumberFormat="1" applyFont="1" applyAlignment="1" applyProtection="1">
      <alignment horizontal="right"/>
      <protection locked="0"/>
    </xf>
    <xf numFmtId="1" fontId="13" fillId="0" borderId="2" xfId="14" applyNumberFormat="1" applyFont="1" applyBorder="1" applyAlignment="1" applyProtection="1">
      <protection locked="0"/>
    </xf>
    <xf numFmtId="1" fontId="13" fillId="0" borderId="7" xfId="14" applyNumberFormat="1" applyFont="1" applyBorder="1" applyAlignment="1" applyProtection="1">
      <protection locked="0"/>
    </xf>
    <xf numFmtId="1" fontId="13" fillId="0" borderId="5" xfId="14" applyNumberFormat="1" applyFont="1" applyBorder="1" applyAlignment="1" applyProtection="1">
      <protection locked="0"/>
    </xf>
    <xf numFmtId="1" fontId="10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8" fillId="2" borderId="0" xfId="14" applyNumberFormat="1" applyFont="1" applyFill="1" applyBorder="1" applyAlignment="1" applyProtection="1">
      <alignment horizontal="center" vertical="center"/>
    </xf>
    <xf numFmtId="164" fontId="8" fillId="0" borderId="0" xfId="14" applyNumberFormat="1" applyFont="1" applyBorder="1" applyAlignment="1" applyProtection="1">
      <alignment horizontal="center" vertical="center"/>
    </xf>
    <xf numFmtId="1" fontId="2" fillId="0" borderId="0" xfId="14" applyNumberFormat="1" applyFont="1" applyFill="1" applyBorder="1" applyAlignment="1" applyProtection="1">
      <alignment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6" xfId="12" applyFont="1" applyFill="1" applyBorder="1" applyAlignment="1">
      <alignment horizontal="center" wrapText="1"/>
    </xf>
    <xf numFmtId="1" fontId="52" fillId="0" borderId="6" xfId="12" applyNumberFormat="1" applyFont="1" applyFill="1" applyBorder="1" applyAlignment="1">
      <alignment horizontal="center" wrapText="1"/>
    </xf>
    <xf numFmtId="0" fontId="52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4" fillId="0" borderId="1" xfId="6" applyNumberFormat="1" applyFont="1" applyFill="1" applyBorder="1" applyAlignment="1" applyProtection="1">
      <alignment horizontal="center"/>
      <protection locked="0"/>
    </xf>
    <xf numFmtId="3" fontId="58" fillId="0" borderId="6" xfId="12" applyNumberFormat="1" applyFont="1" applyFill="1" applyBorder="1" applyAlignment="1">
      <alignment horizontal="center" vertical="center"/>
    </xf>
    <xf numFmtId="164" fontId="5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12" applyNumberFormat="1" applyFont="1" applyFill="1" applyBorder="1" applyAlignment="1">
      <alignment horizontal="center" vertical="center"/>
    </xf>
    <xf numFmtId="164" fontId="2" fillId="0" borderId="6" xfId="12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3" fontId="2" fillId="2" borderId="6" xfId="14" applyNumberFormat="1" applyFont="1" applyFill="1" applyBorder="1" applyAlignment="1" applyProtection="1">
      <alignment horizontal="center" vertical="center"/>
    </xf>
    <xf numFmtId="164" fontId="2" fillId="2" borderId="6" xfId="14" applyNumberFormat="1" applyFont="1" applyFill="1" applyBorder="1" applyAlignment="1" applyProtection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4" xfId="8" applyNumberFormat="1" applyFont="1" applyFill="1" applyBorder="1" applyAlignment="1">
      <alignment horizontal="center" vertical="center" wrapText="1"/>
    </xf>
    <xf numFmtId="3" fontId="5" fillId="0" borderId="4" xfId="7" applyNumberFormat="1" applyFont="1" applyFill="1" applyBorder="1" applyAlignment="1">
      <alignment horizontal="center" vertical="center"/>
    </xf>
    <xf numFmtId="1" fontId="45" fillId="0" borderId="6" xfId="6" applyNumberFormat="1" applyFont="1" applyFill="1" applyBorder="1" applyAlignment="1" applyProtection="1">
      <alignment horizontal="center" vertical="center"/>
    </xf>
    <xf numFmtId="1" fontId="45" fillId="0" borderId="0" xfId="6" applyNumberFormat="1" applyFont="1" applyFill="1" applyAlignment="1" applyProtection="1">
      <alignment vertical="center"/>
      <protection locked="0"/>
    </xf>
    <xf numFmtId="0" fontId="82" fillId="0" borderId="6" xfId="0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" fontId="4" fillId="0" borderId="6" xfId="5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" fontId="4" fillId="73" borderId="0" xfId="6" applyNumberFormat="1" applyFont="1" applyFill="1" applyBorder="1" applyAlignment="1" applyProtection="1">
      <alignment horizontal="right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9" applyNumberFormat="1" applyFont="1" applyFill="1" applyBorder="1" applyAlignment="1">
      <alignment horizontal="center" vertical="center" wrapText="1"/>
    </xf>
    <xf numFmtId="3" fontId="3" fillId="2" borderId="6" xfId="8" applyNumberFormat="1" applyFont="1" applyFill="1" applyBorder="1" applyAlignment="1">
      <alignment horizontal="center" vertical="center" wrapText="1"/>
    </xf>
    <xf numFmtId="0" fontId="4" fillId="25" borderId="33" xfId="0" applyNumberFormat="1" applyFont="1" applyFill="1" applyBorder="1" applyAlignment="1">
      <alignment horizontal="center" vertical="center" wrapText="1"/>
    </xf>
    <xf numFmtId="0" fontId="59" fillId="25" borderId="3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Border="1" applyAlignment="1">
      <alignment horizontal="center"/>
    </xf>
    <xf numFmtId="1" fontId="4" fillId="0" borderId="6" xfId="20" applyNumberFormat="1" applyFont="1" applyBorder="1" applyAlignment="1">
      <alignment horizontal="center"/>
    </xf>
    <xf numFmtId="0" fontId="4" fillId="0" borderId="6" xfId="26" applyFont="1" applyBorder="1" applyAlignment="1">
      <alignment horizontal="center" vertical="center"/>
    </xf>
    <xf numFmtId="1" fontId="4" fillId="0" borderId="6" xfId="26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9" xfId="9" applyFont="1" applyFill="1" applyBorder="1" applyAlignment="1">
      <alignment horizontal="center" vertical="center" wrapText="1"/>
    </xf>
    <xf numFmtId="0" fontId="84" fillId="0" borderId="10" xfId="9" applyFont="1" applyFill="1" applyBorder="1" applyAlignment="1">
      <alignment horizontal="center" vertical="center" wrapText="1"/>
    </xf>
    <xf numFmtId="0" fontId="84" fillId="0" borderId="8" xfId="9" applyFont="1" applyFill="1" applyBorder="1" applyAlignment="1">
      <alignment horizontal="center" vertical="center" wrapText="1"/>
    </xf>
    <xf numFmtId="0" fontId="84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83" fillId="0" borderId="0" xfId="8" applyFont="1" applyFill="1" applyAlignment="1">
      <alignment horizontal="center" vertical="top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8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4" applyNumberFormat="1" applyFont="1" applyFill="1" applyBorder="1" applyAlignment="1" applyProtection="1">
      <alignment horizontal="center" vertical="center" wrapText="1"/>
    </xf>
    <xf numFmtId="1" fontId="12" fillId="0" borderId="10" xfId="14" applyNumberFormat="1" applyFont="1" applyFill="1" applyBorder="1" applyAlignment="1" applyProtection="1">
      <alignment horizontal="center" vertical="center" wrapText="1"/>
    </xf>
    <xf numFmtId="1" fontId="12" fillId="0" borderId="11" xfId="14" applyNumberFormat="1" applyFont="1" applyFill="1" applyBorder="1" applyAlignment="1" applyProtection="1">
      <alignment horizontal="center" vertical="center" wrapText="1"/>
    </xf>
    <xf numFmtId="1" fontId="12" fillId="0" borderId="8" xfId="14" applyNumberFormat="1" applyFont="1" applyFill="1" applyBorder="1" applyAlignment="1" applyProtection="1">
      <alignment horizontal="center" vertical="center" wrapText="1"/>
    </xf>
    <xf numFmtId="1" fontId="12" fillId="0" borderId="1" xfId="14" applyNumberFormat="1" applyFont="1" applyFill="1" applyBorder="1" applyAlignment="1" applyProtection="1">
      <alignment horizontal="center" vertical="center" wrapText="1"/>
    </xf>
    <xf numFmtId="1" fontId="12" fillId="0" borderId="12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2" fillId="2" borderId="9" xfId="14" applyNumberFormat="1" applyFont="1" applyFill="1" applyBorder="1" applyAlignment="1" applyProtection="1">
      <alignment horizontal="center" vertical="center" wrapText="1"/>
    </xf>
    <xf numFmtId="1" fontId="12" fillId="2" borderId="10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8" xfId="14" applyNumberFormat="1" applyFont="1" applyFill="1" applyBorder="1" applyAlignment="1" applyProtection="1">
      <alignment horizontal="center" vertical="center" wrapText="1"/>
    </xf>
    <xf numFmtId="1" fontId="12" fillId="2" borderId="1" xfId="14" applyNumberFormat="1" applyFont="1" applyFill="1" applyBorder="1" applyAlignment="1" applyProtection="1">
      <alignment horizontal="center" vertical="center" wrapText="1"/>
    </xf>
    <xf numFmtId="1" fontId="12" fillId="2" borderId="12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</cellXfs>
  <cellStyles count="459">
    <cellStyle name=" 1" xfId="403"/>
    <cellStyle name="20% - Accent1" xfId="27"/>
    <cellStyle name="20% - Accent1 2" xfId="95"/>
    <cellStyle name="20% - Accent1 3" xfId="96"/>
    <cellStyle name="20% - Accent2" xfId="28"/>
    <cellStyle name="20% - Accent2 2" xfId="93"/>
    <cellStyle name="20% - Accent2 3" xfId="94"/>
    <cellStyle name="20% - Accent3" xfId="29"/>
    <cellStyle name="20% - Accent3 2" xfId="91"/>
    <cellStyle name="20% - Accent3 3" xfId="92"/>
    <cellStyle name="20% - Accent4" xfId="30"/>
    <cellStyle name="20% - Accent4 2" xfId="89"/>
    <cellStyle name="20% - Accent4 3" xfId="90"/>
    <cellStyle name="20% - Accent5" xfId="31"/>
    <cellStyle name="20% - Accent5 2" xfId="87"/>
    <cellStyle name="20% - Accent5 3" xfId="88"/>
    <cellStyle name="20% - Accent6" xfId="32"/>
    <cellStyle name="20% - Accent6 2" xfId="85"/>
    <cellStyle name="20% - Accent6 3" xfId="86"/>
    <cellStyle name="20% — акцент1" xfId="83"/>
    <cellStyle name="20% - Акцент1 10" xfId="349"/>
    <cellStyle name="20% - Акцент1 11" xfId="367"/>
    <cellStyle name="20% - Акцент1 12" xfId="385"/>
    <cellStyle name="20% - Акцент1 2" xfId="82"/>
    <cellStyle name="20% — акцент1 2" xfId="81"/>
    <cellStyle name="20% - Акцент1 3" xfId="84"/>
    <cellStyle name="20% — акцент1 3" xfId="80"/>
    <cellStyle name="20% - Акцент1 4" xfId="243"/>
    <cellStyle name="20% - Акцент1 5" xfId="306"/>
    <cellStyle name="20% - Акцент1 6" xfId="311"/>
    <cellStyle name="20% - Акцент1 7" xfId="312"/>
    <cellStyle name="20% - Акцент1 8" xfId="313"/>
    <cellStyle name="20% - Акцент1 9" xfId="348"/>
    <cellStyle name="20% — акцент2" xfId="78"/>
    <cellStyle name="20% - Акцент2 10" xfId="350"/>
    <cellStyle name="20% - Акцент2 11" xfId="368"/>
    <cellStyle name="20% - Акцент2 12" xfId="386"/>
    <cellStyle name="20% - Акцент2 2" xfId="77"/>
    <cellStyle name="20% — акцент2 2" xfId="76"/>
    <cellStyle name="20% - Акцент2 3" xfId="79"/>
    <cellStyle name="20% — акцент2 3" xfId="75"/>
    <cellStyle name="20% - Акцент2 4" xfId="246"/>
    <cellStyle name="20% - Акцент2 5" xfId="305"/>
    <cellStyle name="20% - Акцент2 6" xfId="310"/>
    <cellStyle name="20% - Акцент2 7" xfId="309"/>
    <cellStyle name="20% - Акцент2 8" xfId="314"/>
    <cellStyle name="20% - Акцент2 9" xfId="347"/>
    <cellStyle name="20% — акцент3" xfId="73"/>
    <cellStyle name="20% - Акцент3 10" xfId="351"/>
    <cellStyle name="20% - Акцент3 11" xfId="369"/>
    <cellStyle name="20% - Акцент3 12" xfId="387"/>
    <cellStyle name="20% - Акцент3 2" xfId="72"/>
    <cellStyle name="20% — акцент3 2" xfId="71"/>
    <cellStyle name="20% - Акцент3 3" xfId="74"/>
    <cellStyle name="20% — акцент3 3" xfId="70"/>
    <cellStyle name="20% - Акцент3 4" xfId="248"/>
    <cellStyle name="20% - Акцент3 5" xfId="303"/>
    <cellStyle name="20% - Акцент3 6" xfId="241"/>
    <cellStyle name="20% - Акцент3 7" xfId="308"/>
    <cellStyle name="20% - Акцент3 8" xfId="315"/>
    <cellStyle name="20% - Акцент3 9" xfId="346"/>
    <cellStyle name="20% — акцент4" xfId="68"/>
    <cellStyle name="20% - Акцент4 10" xfId="352"/>
    <cellStyle name="20% - Акцент4 11" xfId="370"/>
    <cellStyle name="20% - Акцент4 12" xfId="388"/>
    <cellStyle name="20% - Акцент4 2" xfId="67"/>
    <cellStyle name="20% — акцент4 2" xfId="66"/>
    <cellStyle name="20% - Акцент4 3" xfId="69"/>
    <cellStyle name="20% — акцент4 3" xfId="65"/>
    <cellStyle name="20% - Акцент4 4" xfId="250"/>
    <cellStyle name="20% - Акцент4 5" xfId="301"/>
    <cellStyle name="20% - Акцент4 6" xfId="242"/>
    <cellStyle name="20% - Акцент4 7" xfId="307"/>
    <cellStyle name="20% - Акцент4 8" xfId="316"/>
    <cellStyle name="20% - Акцент4 9" xfId="345"/>
    <cellStyle name="20% — акцент5" xfId="98"/>
    <cellStyle name="20% - Акцент5 10" xfId="353"/>
    <cellStyle name="20% - Акцент5 11" xfId="371"/>
    <cellStyle name="20% - Акцент5 12" xfId="389"/>
    <cellStyle name="20% - Акцент5 2" xfId="99"/>
    <cellStyle name="20% — акцент5 2" xfId="100"/>
    <cellStyle name="20% - Акцент5 3" xfId="97"/>
    <cellStyle name="20% - Акцент5 4" xfId="252"/>
    <cellStyle name="20% - Акцент5 5" xfId="300"/>
    <cellStyle name="20% - Акцент5 6" xfId="245"/>
    <cellStyle name="20% - Акцент5 7" xfId="304"/>
    <cellStyle name="20% - Акцент5 8" xfId="318"/>
    <cellStyle name="20% - Акцент5 9" xfId="344"/>
    <cellStyle name="20% — акцент6" xfId="102"/>
    <cellStyle name="20% - Акцент6 10" xfId="354"/>
    <cellStyle name="20% - Акцент6 11" xfId="372"/>
    <cellStyle name="20% - Акцент6 12" xfId="390"/>
    <cellStyle name="20% - Акцент6 2" xfId="103"/>
    <cellStyle name="20% — акцент6 2" xfId="104"/>
    <cellStyle name="20% - Акцент6 3" xfId="101"/>
    <cellStyle name="20% — акцент6 3" xfId="105"/>
    <cellStyle name="20% - Акцент6 4" xfId="254"/>
    <cellStyle name="20% - Акцент6 5" xfId="298"/>
    <cellStyle name="20% - Акцент6 6" xfId="247"/>
    <cellStyle name="20% - Акцент6 7" xfId="302"/>
    <cellStyle name="20% - Акцент6 8" xfId="320"/>
    <cellStyle name="20% - Акцент6 9" xfId="343"/>
    <cellStyle name="20% – Акцентування1" xfId="404"/>
    <cellStyle name="20% – Акцентування1 2" xfId="106"/>
    <cellStyle name="20% – Акцентування2" xfId="405"/>
    <cellStyle name="20% – Акцентування2 2" xfId="107"/>
    <cellStyle name="20% – Акцентування3" xfId="406"/>
    <cellStyle name="20% – Акцентування3 2" xfId="108"/>
    <cellStyle name="20% – Акцентування4" xfId="407"/>
    <cellStyle name="20% – Акцентування4 2" xfId="109"/>
    <cellStyle name="20% – Акцентування5" xfId="408"/>
    <cellStyle name="20% – Акцентування5 2" xfId="110"/>
    <cellStyle name="20% – Акцентування6" xfId="409"/>
    <cellStyle name="20% – Акцентування6 2" xfId="111"/>
    <cellStyle name="40% - Accent1" xfId="33"/>
    <cellStyle name="40% - Accent1 2" xfId="113"/>
    <cellStyle name="40% - Accent1 3" xfId="112"/>
    <cellStyle name="40% - Accent2" xfId="34"/>
    <cellStyle name="40% - Accent2 2" xfId="115"/>
    <cellStyle name="40% - Accent2 3" xfId="114"/>
    <cellStyle name="40% - Accent3" xfId="35"/>
    <cellStyle name="40% - Accent3 2" xfId="117"/>
    <cellStyle name="40% - Accent3 3" xfId="116"/>
    <cellStyle name="40% - Accent4" xfId="36"/>
    <cellStyle name="40% - Accent4 2" xfId="119"/>
    <cellStyle name="40% - Accent4 3" xfId="118"/>
    <cellStyle name="40% - Accent5" xfId="37"/>
    <cellStyle name="40% - Accent5 2" xfId="121"/>
    <cellStyle name="40% - Accent5 3" xfId="120"/>
    <cellStyle name="40% - Accent6" xfId="38"/>
    <cellStyle name="40% - Accent6 2" xfId="123"/>
    <cellStyle name="40% - Accent6 3" xfId="122"/>
    <cellStyle name="40% — акцент1" xfId="125"/>
    <cellStyle name="40% - Акцент1 10" xfId="355"/>
    <cellStyle name="40% - Акцент1 11" xfId="373"/>
    <cellStyle name="40% - Акцент1 12" xfId="391"/>
    <cellStyle name="40% - Акцент1 2" xfId="126"/>
    <cellStyle name="40% — акцент1 2" xfId="127"/>
    <cellStyle name="40% - Акцент1 3" xfId="124"/>
    <cellStyle name="40% — акцент1 3" xfId="128"/>
    <cellStyle name="40% - Акцент1 4" xfId="264"/>
    <cellStyle name="40% - Акцент1 5" xfId="288"/>
    <cellStyle name="40% - Акцент1 6" xfId="261"/>
    <cellStyle name="40% - Акцент1 7" xfId="292"/>
    <cellStyle name="40% - Акцент1 8" xfId="325"/>
    <cellStyle name="40% - Акцент1 9" xfId="337"/>
    <cellStyle name="40% — акцент2" xfId="130"/>
    <cellStyle name="40% - Акцент2 10" xfId="356"/>
    <cellStyle name="40% - Акцент2 11" xfId="374"/>
    <cellStyle name="40% - Акцент2 12" xfId="392"/>
    <cellStyle name="40% - Акцент2 2" xfId="131"/>
    <cellStyle name="40% — акцент2 2" xfId="132"/>
    <cellStyle name="40% - Акцент2 3" xfId="129"/>
    <cellStyle name="40% - Акцент2 4" xfId="267"/>
    <cellStyle name="40% - Акцент2 5" xfId="284"/>
    <cellStyle name="40% - Акцент2 6" xfId="263"/>
    <cellStyle name="40% - Акцент2 7" xfId="287"/>
    <cellStyle name="40% - Акцент2 8" xfId="326"/>
    <cellStyle name="40% - Акцент2 9" xfId="335"/>
    <cellStyle name="40% — акцент3" xfId="134"/>
    <cellStyle name="40% - Акцент3 10" xfId="357"/>
    <cellStyle name="40% - Акцент3 11" xfId="375"/>
    <cellStyle name="40% - Акцент3 12" xfId="393"/>
    <cellStyle name="40% - Акцент3 2" xfId="135"/>
    <cellStyle name="40% — акцент3 2" xfId="136"/>
    <cellStyle name="40% - Акцент3 3" xfId="133"/>
    <cellStyle name="40% — акцент3 3" xfId="137"/>
    <cellStyle name="40% - Акцент3 4" xfId="268"/>
    <cellStyle name="40% - Акцент3 5" xfId="281"/>
    <cellStyle name="40% - Акцент3 6" xfId="266"/>
    <cellStyle name="40% - Акцент3 7" xfId="283"/>
    <cellStyle name="40% - Акцент3 8" xfId="327"/>
    <cellStyle name="40% - Акцент3 9" xfId="334"/>
    <cellStyle name="40% — акцент4" xfId="139"/>
    <cellStyle name="40% - Акцент4 10" xfId="358"/>
    <cellStyle name="40% - Акцент4 11" xfId="376"/>
    <cellStyle name="40% - Акцент4 12" xfId="394"/>
    <cellStyle name="40% - Акцент4 2" xfId="140"/>
    <cellStyle name="40% — акцент4 2" xfId="141"/>
    <cellStyle name="40% - Акцент4 3" xfId="138"/>
    <cellStyle name="40% — акцент4 3" xfId="142"/>
    <cellStyle name="40% - Акцент4 4" xfId="270"/>
    <cellStyle name="40% - Акцент4 5" xfId="279"/>
    <cellStyle name="40% - Акцент4 6" xfId="269"/>
    <cellStyle name="40% - Акцент4 7" xfId="280"/>
    <cellStyle name="40% - Акцент4 8" xfId="328"/>
    <cellStyle name="40% - Акцент4 9" xfId="333"/>
    <cellStyle name="40% — акцент5" xfId="144"/>
    <cellStyle name="40% - Акцент5 10" xfId="359"/>
    <cellStyle name="40% - Акцент5 11" xfId="377"/>
    <cellStyle name="40% - Акцент5 12" xfId="395"/>
    <cellStyle name="40% - Акцент5 2" xfId="145"/>
    <cellStyle name="40% — акцент5 2" xfId="146"/>
    <cellStyle name="40% - Акцент5 3" xfId="143"/>
    <cellStyle name="40% — акцент5 3" xfId="147"/>
    <cellStyle name="40% - Акцент5 4" xfId="272"/>
    <cellStyle name="40% - Акцент5 5" xfId="278"/>
    <cellStyle name="40% - Акцент5 6" xfId="271"/>
    <cellStyle name="40% - Акцент5 7" xfId="277"/>
    <cellStyle name="40% - Акцент5 8" xfId="329"/>
    <cellStyle name="40% - Акцент5 9" xfId="332"/>
    <cellStyle name="40% — акцент6" xfId="149"/>
    <cellStyle name="40% - Акцент6 10" xfId="360"/>
    <cellStyle name="40% - Акцент6 11" xfId="378"/>
    <cellStyle name="40% - Акцент6 12" xfId="396"/>
    <cellStyle name="40% - Акцент6 2" xfId="150"/>
    <cellStyle name="40% — акцент6 2" xfId="151"/>
    <cellStyle name="40% - Акцент6 3" xfId="148"/>
    <cellStyle name="40% — акцент6 3" xfId="152"/>
    <cellStyle name="40% - Акцент6 4" xfId="274"/>
    <cellStyle name="40% - Акцент6 5" xfId="276"/>
    <cellStyle name="40% - Акцент6 6" xfId="273"/>
    <cellStyle name="40% - Акцент6 7" xfId="275"/>
    <cellStyle name="40% - Акцент6 8" xfId="330"/>
    <cellStyle name="40% - Акцент6 9" xfId="331"/>
    <cellStyle name="40% – Акцентування1" xfId="410"/>
    <cellStyle name="40% – Акцентування1 2" xfId="153"/>
    <cellStyle name="40% – Акцентування2" xfId="411"/>
    <cellStyle name="40% – Акцентування2 2" xfId="154"/>
    <cellStyle name="40% – Акцентування3" xfId="412"/>
    <cellStyle name="40% – Акцентування3 2" xfId="155"/>
    <cellStyle name="40% – Акцентування4" xfId="413"/>
    <cellStyle name="40% – Акцентування4 2" xfId="156"/>
    <cellStyle name="40% – Акцентування5" xfId="414"/>
    <cellStyle name="40% – Акцентування5 2" xfId="157"/>
    <cellStyle name="40% – Акцентування6" xfId="415"/>
    <cellStyle name="40% – Акцентування6 2" xfId="158"/>
    <cellStyle name="60% - Accent1" xfId="39"/>
    <cellStyle name="60% - Accent1 2" xfId="160"/>
    <cellStyle name="60% - Accent1 3" xfId="159"/>
    <cellStyle name="60% - Accent2" xfId="40"/>
    <cellStyle name="60% - Accent2 2" xfId="162"/>
    <cellStyle name="60% - Accent2 3" xfId="161"/>
    <cellStyle name="60% - Accent3" xfId="41"/>
    <cellStyle name="60% - Accent3 2" xfId="164"/>
    <cellStyle name="60% - Accent3 3" xfId="163"/>
    <cellStyle name="60% - Accent4" xfId="42"/>
    <cellStyle name="60% - Accent4 2" xfId="166"/>
    <cellStyle name="60% - Accent4 3" xfId="165"/>
    <cellStyle name="60% - Accent5" xfId="43"/>
    <cellStyle name="60% - Accent5 2" xfId="168"/>
    <cellStyle name="60% - Accent5 3" xfId="167"/>
    <cellStyle name="60% - Accent6" xfId="44"/>
    <cellStyle name="60% - Accent6 2" xfId="170"/>
    <cellStyle name="60% - Accent6 3" xfId="169"/>
    <cellStyle name="60% — акцент1" xfId="172"/>
    <cellStyle name="60% - Акцент1 10" xfId="361"/>
    <cellStyle name="60% - Акцент1 11" xfId="379"/>
    <cellStyle name="60% - Акцент1 12" xfId="397"/>
    <cellStyle name="60% - Акцент1 2" xfId="173"/>
    <cellStyle name="60% — акцент1 2" xfId="174"/>
    <cellStyle name="60% - Акцент1 3" xfId="171"/>
    <cellStyle name="60% — акцент1 3" xfId="175"/>
    <cellStyle name="60% - Акцент1 4" xfId="282"/>
    <cellStyle name="60% - Акцент1 5" xfId="265"/>
    <cellStyle name="60% - Акцент1 6" xfId="286"/>
    <cellStyle name="60% - Акцент1 7" xfId="259"/>
    <cellStyle name="60% - Акцент1 8" xfId="336"/>
    <cellStyle name="60% - Акцент1 9" xfId="324"/>
    <cellStyle name="60% — акцент2" xfId="177"/>
    <cellStyle name="60% - Акцент2 10" xfId="362"/>
    <cellStyle name="60% - Акцент2 11" xfId="380"/>
    <cellStyle name="60% - Акцент2 12" xfId="398"/>
    <cellStyle name="60% - Акцент2 2" xfId="178"/>
    <cellStyle name="60% — акцент2 2" xfId="179"/>
    <cellStyle name="60% - Акцент2 3" xfId="176"/>
    <cellStyle name="60% — акцент2 3" xfId="180"/>
    <cellStyle name="60% - Акцент2 4" xfId="285"/>
    <cellStyle name="60% - Акцент2 5" xfId="262"/>
    <cellStyle name="60% - Акцент2 6" xfId="290"/>
    <cellStyle name="60% - Акцент2 7" xfId="257"/>
    <cellStyle name="60% - Акцент2 8" xfId="338"/>
    <cellStyle name="60% - Акцент2 9" xfId="323"/>
    <cellStyle name="60% — акцент3" xfId="182"/>
    <cellStyle name="60% - Акцент3 10" xfId="363"/>
    <cellStyle name="60% - Акцент3 11" xfId="381"/>
    <cellStyle name="60% - Акцент3 12" xfId="399"/>
    <cellStyle name="60% - Акцент3 2" xfId="183"/>
    <cellStyle name="60% — акцент3 2" xfId="184"/>
    <cellStyle name="60% - Акцент3 3" xfId="181"/>
    <cellStyle name="60% — акцент3 3" xfId="185"/>
    <cellStyle name="60% - Акцент3 4" xfId="289"/>
    <cellStyle name="60% - Акцент3 5" xfId="260"/>
    <cellStyle name="60% - Акцент3 6" xfId="294"/>
    <cellStyle name="60% - Акцент3 7" xfId="255"/>
    <cellStyle name="60% - Акцент3 8" xfId="339"/>
    <cellStyle name="60% - Акцент3 9" xfId="322"/>
    <cellStyle name="60% — акцент4" xfId="187"/>
    <cellStyle name="60% - Акцент4 10" xfId="364"/>
    <cellStyle name="60% - Акцент4 11" xfId="382"/>
    <cellStyle name="60% - Акцент4 12" xfId="400"/>
    <cellStyle name="60% - Акцент4 2" xfId="188"/>
    <cellStyle name="60% — акцент4 2" xfId="189"/>
    <cellStyle name="60% - Акцент4 3" xfId="186"/>
    <cellStyle name="60% — акцент4 3" xfId="190"/>
    <cellStyle name="60% - Акцент4 4" xfId="291"/>
    <cellStyle name="60% - Акцент4 5" xfId="258"/>
    <cellStyle name="60% - Акцент4 6" xfId="296"/>
    <cellStyle name="60% - Акцент4 7" xfId="251"/>
    <cellStyle name="60% - Акцент4 8" xfId="340"/>
    <cellStyle name="60% - Акцент4 9" xfId="321"/>
    <cellStyle name="60% — акцент5" xfId="192"/>
    <cellStyle name="60% - Акцент5 10" xfId="365"/>
    <cellStyle name="60% - Акцент5 11" xfId="383"/>
    <cellStyle name="60% - Акцент5 12" xfId="401"/>
    <cellStyle name="60% - Акцент5 2" xfId="193"/>
    <cellStyle name="60% — акцент5 2" xfId="194"/>
    <cellStyle name="60% - Акцент5 3" xfId="191"/>
    <cellStyle name="60% — акцент5 3" xfId="195"/>
    <cellStyle name="60% - Акцент5 4" xfId="293"/>
    <cellStyle name="60% - Акцент5 5" xfId="256"/>
    <cellStyle name="60% - Акцент5 6" xfId="297"/>
    <cellStyle name="60% - Акцент5 7" xfId="249"/>
    <cellStyle name="60% - Акцент5 8" xfId="341"/>
    <cellStyle name="60% - Акцент5 9" xfId="319"/>
    <cellStyle name="60% — акцент6" xfId="197"/>
    <cellStyle name="60% - Акцент6 10" xfId="366"/>
    <cellStyle name="60% - Акцент6 11" xfId="384"/>
    <cellStyle name="60% - Акцент6 12" xfId="402"/>
    <cellStyle name="60% - Акцент6 2" xfId="198"/>
    <cellStyle name="60% — акцент6 2" xfId="199"/>
    <cellStyle name="60% - Акцент6 3" xfId="196"/>
    <cellStyle name="60% — акцент6 3" xfId="200"/>
    <cellStyle name="60% - Акцент6 4" xfId="295"/>
    <cellStyle name="60% - Акцент6 5" xfId="253"/>
    <cellStyle name="60% - Акцент6 6" xfId="299"/>
    <cellStyle name="60% - Акцент6 7" xfId="244"/>
    <cellStyle name="60% - Акцент6 8" xfId="342"/>
    <cellStyle name="60% - Акцент6 9" xfId="317"/>
    <cellStyle name="60% – Акцентування1" xfId="416"/>
    <cellStyle name="60% – Акцентування1 2" xfId="201"/>
    <cellStyle name="60% – Акцентування2" xfId="417"/>
    <cellStyle name="60% – Акцентування2 2" xfId="202"/>
    <cellStyle name="60% – Акцентування3" xfId="418"/>
    <cellStyle name="60% – Акцентування3 2" xfId="203"/>
    <cellStyle name="60% – Акцентування4" xfId="419"/>
    <cellStyle name="60% – Акцентування4 2" xfId="204"/>
    <cellStyle name="60% – Акцентування5" xfId="420"/>
    <cellStyle name="60% – Акцентування5 2" xfId="205"/>
    <cellStyle name="60% – Акцентування6" xfId="421"/>
    <cellStyle name="60% – Акцентування6 2" xfId="206"/>
    <cellStyle name="Accent1" xfId="45"/>
    <cellStyle name="Accent1 2" xfId="208"/>
    <cellStyle name="Accent1 3" xfId="207"/>
    <cellStyle name="Accent2" xfId="46"/>
    <cellStyle name="Accent2 2" xfId="209"/>
    <cellStyle name="Accent3" xfId="47"/>
    <cellStyle name="Accent3 2" xfId="211"/>
    <cellStyle name="Accent3 3" xfId="210"/>
    <cellStyle name="Accent4" xfId="48"/>
    <cellStyle name="Accent4 2" xfId="213"/>
    <cellStyle name="Accent4 3" xfId="212"/>
    <cellStyle name="Accent5" xfId="49"/>
    <cellStyle name="Accent5 2" xfId="215"/>
    <cellStyle name="Accent5 3" xfId="214"/>
    <cellStyle name="Accent6" xfId="50"/>
    <cellStyle name="Accent6 2" xfId="217"/>
    <cellStyle name="Accent6 3" xfId="216"/>
    <cellStyle name="Bad" xfId="51"/>
    <cellStyle name="Bad 2" xfId="219"/>
    <cellStyle name="Bad 3" xfId="218"/>
    <cellStyle name="Calculation" xfId="52"/>
    <cellStyle name="Calculation 2" xfId="221"/>
    <cellStyle name="Calculation 3" xfId="220"/>
    <cellStyle name="Check Cell" xfId="53"/>
    <cellStyle name="Check Cell 2" xfId="222"/>
    <cellStyle name="Explanatory Text" xfId="54"/>
    <cellStyle name="fEr" xfId="223"/>
    <cellStyle name="fHead" xfId="224"/>
    <cellStyle name="fHead 2" xfId="225"/>
    <cellStyle name="Good" xfId="55"/>
    <cellStyle name="Good 2" xfId="227"/>
    <cellStyle name="Good 3" xfId="226"/>
    <cellStyle name="Heading 1" xfId="56"/>
    <cellStyle name="Heading 1 2" xfId="228"/>
    <cellStyle name="Heading 2" xfId="57"/>
    <cellStyle name="Heading 2 2" xfId="229"/>
    <cellStyle name="Heading 3" xfId="58"/>
    <cellStyle name="Heading 3 2" xfId="230"/>
    <cellStyle name="Heading 4" xfId="59"/>
    <cellStyle name="Heading 4 2" xfId="231"/>
    <cellStyle name="Input" xfId="60"/>
    <cellStyle name="Input 2" xfId="233"/>
    <cellStyle name="Input 3" xfId="232"/>
    <cellStyle name="Linked Cell" xfId="61"/>
    <cellStyle name="Linked Cell 2" xfId="234"/>
    <cellStyle name="Neutral" xfId="62"/>
    <cellStyle name="Neutral 2" xfId="236"/>
    <cellStyle name="Neutral 3" xfId="235"/>
    <cellStyle name="Note" xfId="63"/>
    <cellStyle name="Note 2" xfId="238"/>
    <cellStyle name="Note 3" xfId="237"/>
    <cellStyle name="Output" xfId="64"/>
    <cellStyle name="Output 2" xfId="240"/>
    <cellStyle name="Output 3" xfId="239"/>
    <cellStyle name="Title" xfId="422"/>
    <cellStyle name="Total" xfId="423"/>
    <cellStyle name="Warning Text" xfId="424"/>
    <cellStyle name="Акцент1 2" xfId="425"/>
    <cellStyle name="Акцент2 2" xfId="426"/>
    <cellStyle name="Акцент3 2" xfId="427"/>
    <cellStyle name="Акцент4 2" xfId="428"/>
    <cellStyle name="Акцент5 2" xfId="429"/>
    <cellStyle name="Акцент6 2" xfId="430"/>
    <cellStyle name="Акцентування1" xfId="431"/>
    <cellStyle name="Акцентування2" xfId="432"/>
    <cellStyle name="Акцентування3" xfId="433"/>
    <cellStyle name="Акцентування4" xfId="434"/>
    <cellStyle name="Акцентування5" xfId="435"/>
    <cellStyle name="Акцентування6" xfId="436"/>
    <cellStyle name="Вывод 2" xfId="437"/>
    <cellStyle name="Вычисление 2" xfId="438"/>
    <cellStyle name="Заголовок 1 2" xfId="439"/>
    <cellStyle name="Заголовок 2 2" xfId="440"/>
    <cellStyle name="Заголовок 3 2" xfId="441"/>
    <cellStyle name="Заголовок 4 2" xfId="442"/>
    <cellStyle name="Звичайний 2 3" xfId="11"/>
    <cellStyle name="Звичайний 3 2" xfId="4"/>
    <cellStyle name="Звичайний 4" xfId="16"/>
    <cellStyle name="Звичайний 4_roznosku_2018" xfId="19"/>
    <cellStyle name="Итог 2" xfId="443"/>
    <cellStyle name="Нейтральный 2" xfId="444"/>
    <cellStyle name="Обчислення" xfId="445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  <cellStyle name="Підсумок" xfId="446"/>
    <cellStyle name="Плохой 2" xfId="447"/>
    <cellStyle name="Поганий" xfId="448"/>
    <cellStyle name="Пояснение 2" xfId="449"/>
    <cellStyle name="Примечание 2" xfId="450"/>
    <cellStyle name="Примітка" xfId="451"/>
    <cellStyle name="Результат" xfId="452"/>
    <cellStyle name="Середній" xfId="453"/>
    <cellStyle name="Стиль 1" xfId="454"/>
    <cellStyle name="Текст пояснення" xfId="455"/>
    <cellStyle name="Тысячи [0]_Анализ" xfId="456"/>
    <cellStyle name="Тысячи_Анализ" xfId="457"/>
    <cellStyle name="ФинᎰнсовый_Лист1 (3)_1" xfId="45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16</xdr:row>
      <xdr:rowOff>85725</xdr:rowOff>
    </xdr:from>
    <xdr:to>
      <xdr:col>8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16</xdr:row>
      <xdr:rowOff>85725</xdr:rowOff>
    </xdr:from>
    <xdr:to>
      <xdr:col>11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16</xdr:row>
      <xdr:rowOff>85725</xdr:rowOff>
    </xdr:from>
    <xdr:to>
      <xdr:col>14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16</xdr:row>
      <xdr:rowOff>85725</xdr:rowOff>
    </xdr:from>
    <xdr:to>
      <xdr:col>17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16</xdr:row>
      <xdr:rowOff>85725</xdr:rowOff>
    </xdr:from>
    <xdr:to>
      <xdr:col>20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16</xdr:row>
      <xdr:rowOff>85725</xdr:rowOff>
    </xdr:from>
    <xdr:to>
      <xdr:col>23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16</xdr:row>
      <xdr:rowOff>85725</xdr:rowOff>
    </xdr:from>
    <xdr:to>
      <xdr:col>26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17</xdr:row>
      <xdr:rowOff>85725</xdr:rowOff>
    </xdr:from>
    <xdr:to>
      <xdr:col>4</xdr:col>
      <xdr:colOff>561975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68125" y="4972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9685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561975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968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9540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tabSelected="1" view="pageBreakPreview" zoomScale="80" zoomScaleNormal="70" zoomScaleSheetLayoutView="80" workbookViewId="0">
      <selection activeCell="O8" sqref="O8"/>
    </sheetView>
  </sheetViews>
  <sheetFormatPr defaultColWidth="8" defaultRowHeight="12.75"/>
  <cols>
    <col min="1" max="1" width="61.28515625" style="3" customWidth="1"/>
    <col min="2" max="2" width="23" style="17" customWidth="1"/>
    <col min="3" max="3" width="24.42578125" style="17" customWidth="1"/>
    <col min="4" max="5" width="11.5703125" style="3" customWidth="1"/>
    <col min="6" max="16384" width="8" style="3"/>
  </cols>
  <sheetData>
    <row r="1" spans="1:11" ht="78" customHeight="1">
      <c r="A1" s="216" t="s">
        <v>39</v>
      </c>
      <c r="B1" s="216"/>
      <c r="C1" s="216"/>
      <c r="D1" s="216"/>
      <c r="E1" s="216"/>
    </row>
    <row r="2" spans="1:11" ht="17.25" customHeight="1">
      <c r="A2" s="216"/>
      <c r="B2" s="216"/>
      <c r="C2" s="216"/>
      <c r="D2" s="216"/>
      <c r="E2" s="216"/>
    </row>
    <row r="3" spans="1:11" s="4" customFormat="1" ht="23.25" customHeight="1">
      <c r="A3" s="211" t="s">
        <v>0</v>
      </c>
      <c r="B3" s="217" t="s">
        <v>87</v>
      </c>
      <c r="C3" s="217" t="s">
        <v>88</v>
      </c>
      <c r="D3" s="214" t="s">
        <v>2</v>
      </c>
      <c r="E3" s="215"/>
    </row>
    <row r="4" spans="1:11" s="4" customFormat="1" ht="27.75" customHeight="1">
      <c r="A4" s="212"/>
      <c r="B4" s="218"/>
      <c r="C4" s="218"/>
      <c r="D4" s="5" t="s">
        <v>3</v>
      </c>
      <c r="E4" s="6" t="s">
        <v>46</v>
      </c>
    </row>
    <row r="5" spans="1:11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40</v>
      </c>
      <c r="B6" s="152">
        <v>18030</v>
      </c>
      <c r="C6" s="152">
        <v>15755</v>
      </c>
      <c r="D6" s="11">
        <f>C6/B6*100</f>
        <v>87.382140876317251</v>
      </c>
      <c r="E6" s="143">
        <f>C6-B6</f>
        <v>-2275</v>
      </c>
      <c r="K6" s="12"/>
    </row>
    <row r="7" spans="1:11" s="4" customFormat="1" ht="31.5" customHeight="1">
      <c r="A7" s="10" t="s">
        <v>41</v>
      </c>
      <c r="B7" s="152">
        <v>3831</v>
      </c>
      <c r="C7" s="152">
        <v>4217</v>
      </c>
      <c r="D7" s="11">
        <f t="shared" ref="D7:D11" si="0">C7/B7*100</f>
        <v>110.07569825110937</v>
      </c>
      <c r="E7" s="143">
        <f t="shared" ref="E7:E11" si="1">C7-B7</f>
        <v>386</v>
      </c>
      <c r="K7" s="12"/>
    </row>
    <row r="8" spans="1:11" s="4" customFormat="1" ht="45" customHeight="1">
      <c r="A8" s="13" t="s">
        <v>42</v>
      </c>
      <c r="B8" s="152">
        <v>805</v>
      </c>
      <c r="C8" s="152">
        <v>689</v>
      </c>
      <c r="D8" s="11">
        <f t="shared" si="0"/>
        <v>85.590062111801245</v>
      </c>
      <c r="E8" s="143">
        <f t="shared" si="1"/>
        <v>-116</v>
      </c>
      <c r="K8" s="12"/>
    </row>
    <row r="9" spans="1:11" s="4" customFormat="1" ht="35.25" customHeight="1">
      <c r="A9" s="14" t="s">
        <v>43</v>
      </c>
      <c r="B9" s="152">
        <v>347</v>
      </c>
      <c r="C9" s="152">
        <v>342</v>
      </c>
      <c r="D9" s="11">
        <f t="shared" si="0"/>
        <v>98.559077809798268</v>
      </c>
      <c r="E9" s="143">
        <f t="shared" si="1"/>
        <v>-5</v>
      </c>
      <c r="K9" s="12"/>
    </row>
    <row r="10" spans="1:11" s="4" customFormat="1" ht="45.75" customHeight="1">
      <c r="A10" s="14" t="s">
        <v>33</v>
      </c>
      <c r="B10" s="152">
        <v>323</v>
      </c>
      <c r="C10" s="152">
        <v>71</v>
      </c>
      <c r="D10" s="11">
        <f t="shared" si="0"/>
        <v>21.981424148606813</v>
      </c>
      <c r="E10" s="143">
        <f t="shared" si="1"/>
        <v>-252</v>
      </c>
      <c r="K10" s="12"/>
    </row>
    <row r="11" spans="1:11" s="4" customFormat="1" ht="55.5" customHeight="1">
      <c r="A11" s="14" t="s">
        <v>44</v>
      </c>
      <c r="B11" s="152">
        <v>3628</v>
      </c>
      <c r="C11" s="152">
        <v>4008</v>
      </c>
      <c r="D11" s="11">
        <f t="shared" si="0"/>
        <v>110.47409040793825</v>
      </c>
      <c r="E11" s="143">
        <f t="shared" si="1"/>
        <v>380</v>
      </c>
      <c r="K11" s="12"/>
    </row>
    <row r="12" spans="1:11" s="4" customFormat="1" ht="12.75" customHeight="1">
      <c r="A12" s="207" t="s">
        <v>5</v>
      </c>
      <c r="B12" s="208"/>
      <c r="C12" s="208"/>
      <c r="D12" s="208"/>
      <c r="E12" s="208"/>
      <c r="K12" s="12"/>
    </row>
    <row r="13" spans="1:11" s="4" customFormat="1" ht="15" customHeight="1">
      <c r="A13" s="209"/>
      <c r="B13" s="210"/>
      <c r="C13" s="210"/>
      <c r="D13" s="210"/>
      <c r="E13" s="210"/>
      <c r="K13" s="12"/>
    </row>
    <row r="14" spans="1:11" s="4" customFormat="1" ht="24" customHeight="1">
      <c r="A14" s="211" t="s">
        <v>0</v>
      </c>
      <c r="B14" s="213" t="s">
        <v>89</v>
      </c>
      <c r="C14" s="213" t="s">
        <v>90</v>
      </c>
      <c r="D14" s="214" t="s">
        <v>2</v>
      </c>
      <c r="E14" s="215"/>
      <c r="K14" s="12"/>
    </row>
    <row r="15" spans="1:11" ht="35.25" customHeight="1">
      <c r="A15" s="212"/>
      <c r="B15" s="213"/>
      <c r="C15" s="213"/>
      <c r="D15" s="5" t="s">
        <v>3</v>
      </c>
      <c r="E15" s="6" t="s">
        <v>47</v>
      </c>
      <c r="K15" s="12"/>
    </row>
    <row r="16" spans="1:11" ht="24" customHeight="1">
      <c r="A16" s="10" t="s">
        <v>40</v>
      </c>
      <c r="B16" s="155">
        <v>15722</v>
      </c>
      <c r="C16" s="155">
        <v>13119</v>
      </c>
      <c r="D16" s="15">
        <f>C16/B16*100</f>
        <v>83.443582241445114</v>
      </c>
      <c r="E16" s="144">
        <f>C16-B16</f>
        <v>-2603</v>
      </c>
      <c r="K16" s="12"/>
    </row>
    <row r="17" spans="1:11" ht="25.5" customHeight="1">
      <c r="A17" s="1" t="s">
        <v>41</v>
      </c>
      <c r="B17" s="155">
        <v>2432</v>
      </c>
      <c r="C17" s="155">
        <v>2202</v>
      </c>
      <c r="D17" s="15">
        <f t="shared" ref="D17:D18" si="2">C17/B17*100</f>
        <v>90.54276315789474</v>
      </c>
      <c r="E17" s="144">
        <f t="shared" ref="E17:E18" si="3">C17-B17</f>
        <v>-230</v>
      </c>
      <c r="K17" s="12"/>
    </row>
    <row r="18" spans="1:11" ht="33.75" customHeight="1">
      <c r="A18" s="1" t="s">
        <v>45</v>
      </c>
      <c r="B18" s="155">
        <v>2159</v>
      </c>
      <c r="C18" s="155">
        <v>2016</v>
      </c>
      <c r="D18" s="15">
        <f t="shared" si="2"/>
        <v>93.376563223714683</v>
      </c>
      <c r="E18" s="144">
        <f t="shared" si="3"/>
        <v>-143</v>
      </c>
      <c r="K18" s="12"/>
    </row>
    <row r="19" spans="1:11">
      <c r="C19" s="1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26"/>
  <sheetViews>
    <sheetView view="pageBreakPreview" topLeftCell="H1" zoomScale="90" zoomScaleNormal="85" zoomScaleSheetLayoutView="90" workbookViewId="0">
      <selection activeCell="J33" sqref="J33"/>
    </sheetView>
  </sheetViews>
  <sheetFormatPr defaultRowHeight="15.75"/>
  <cols>
    <col min="1" max="1" width="18.7109375" style="63" customWidth="1"/>
    <col min="2" max="4" width="8.7109375" style="63" customWidth="1"/>
    <col min="5" max="6" width="8.7109375" style="61" customWidth="1"/>
    <col min="7" max="7" width="8.7109375" style="64" customWidth="1"/>
    <col min="8" max="9" width="8.7109375" style="61" customWidth="1"/>
    <col min="10" max="10" width="8.7109375" style="64" customWidth="1"/>
    <col min="11" max="12" width="8.7109375" style="61" customWidth="1"/>
    <col min="13" max="15" width="8.7109375" style="64" customWidth="1"/>
    <col min="16" max="16" width="7.7109375" style="64" customWidth="1"/>
    <col min="17" max="18" width="8.7109375" style="61" customWidth="1"/>
    <col min="19" max="19" width="7.7109375" style="64" customWidth="1"/>
    <col min="20" max="21" width="8.7109375" style="61" customWidth="1"/>
    <col min="22" max="22" width="7.7109375" style="64" customWidth="1"/>
    <col min="23" max="24" width="8.7109375" style="61" customWidth="1"/>
    <col min="25" max="25" width="7.7109375" style="64" customWidth="1"/>
    <col min="26" max="26" width="8.7109375" style="61" customWidth="1"/>
    <col min="27" max="27" width="8.7109375" style="62" customWidth="1"/>
    <col min="28" max="28" width="7.7109375" style="64" customWidth="1"/>
    <col min="29" max="31" width="9.140625" style="61"/>
    <col min="32" max="32" width="10.85546875" style="61" bestFit="1" customWidth="1"/>
    <col min="33" max="253" width="9.140625" style="61"/>
    <col min="254" max="254" width="18.7109375" style="61" customWidth="1"/>
    <col min="255" max="256" width="9.42578125" style="61" customWidth="1"/>
    <col min="257" max="257" width="7.7109375" style="61" customWidth="1"/>
    <col min="258" max="258" width="9.28515625" style="61" customWidth="1"/>
    <col min="259" max="259" width="9.85546875" style="61" customWidth="1"/>
    <col min="260" max="260" width="7.140625" style="61" customWidth="1"/>
    <col min="261" max="261" width="8.5703125" style="61" customWidth="1"/>
    <col min="262" max="262" width="8.85546875" style="61" customWidth="1"/>
    <col min="263" max="263" width="7.140625" style="61" customWidth="1"/>
    <col min="264" max="264" width="9" style="61" customWidth="1"/>
    <col min="265" max="265" width="8.7109375" style="61" customWidth="1"/>
    <col min="266" max="266" width="6.5703125" style="61" customWidth="1"/>
    <col min="267" max="267" width="8.140625" style="61" customWidth="1"/>
    <col min="268" max="268" width="7.5703125" style="61" customWidth="1"/>
    <col min="269" max="269" width="7" style="61" customWidth="1"/>
    <col min="270" max="271" width="8.7109375" style="61" customWidth="1"/>
    <col min="272" max="272" width="7.28515625" style="61" customWidth="1"/>
    <col min="273" max="273" width="8.140625" style="61" customWidth="1"/>
    <col min="274" max="274" width="8.7109375" style="61" customWidth="1"/>
    <col min="275" max="275" width="6.42578125" style="61" customWidth="1"/>
    <col min="276" max="277" width="9.28515625" style="61" customWidth="1"/>
    <col min="278" max="278" width="6.42578125" style="61" customWidth="1"/>
    <col min="279" max="280" width="9.5703125" style="61" customWidth="1"/>
    <col min="281" max="281" width="6.42578125" style="61" customWidth="1"/>
    <col min="282" max="283" width="9.5703125" style="61" customWidth="1"/>
    <col min="284" max="284" width="6.7109375" style="61" customWidth="1"/>
    <col min="285" max="287" width="9.140625" style="61"/>
    <col min="288" max="288" width="10.85546875" style="61" bestFit="1" customWidth="1"/>
    <col min="289" max="509" width="9.140625" style="61"/>
    <col min="510" max="510" width="18.7109375" style="61" customWidth="1"/>
    <col min="511" max="512" width="9.42578125" style="61" customWidth="1"/>
    <col min="513" max="513" width="7.7109375" style="61" customWidth="1"/>
    <col min="514" max="514" width="9.28515625" style="61" customWidth="1"/>
    <col min="515" max="515" width="9.85546875" style="61" customWidth="1"/>
    <col min="516" max="516" width="7.140625" style="61" customWidth="1"/>
    <col min="517" max="517" width="8.5703125" style="61" customWidth="1"/>
    <col min="518" max="518" width="8.85546875" style="61" customWidth="1"/>
    <col min="519" max="519" width="7.140625" style="61" customWidth="1"/>
    <col min="520" max="520" width="9" style="61" customWidth="1"/>
    <col min="521" max="521" width="8.7109375" style="61" customWidth="1"/>
    <col min="522" max="522" width="6.5703125" style="61" customWidth="1"/>
    <col min="523" max="523" width="8.140625" style="61" customWidth="1"/>
    <col min="524" max="524" width="7.5703125" style="61" customWidth="1"/>
    <col min="525" max="525" width="7" style="61" customWidth="1"/>
    <col min="526" max="527" width="8.7109375" style="61" customWidth="1"/>
    <col min="528" max="528" width="7.28515625" style="61" customWidth="1"/>
    <col min="529" max="529" width="8.140625" style="61" customWidth="1"/>
    <col min="530" max="530" width="8.7109375" style="61" customWidth="1"/>
    <col min="531" max="531" width="6.42578125" style="61" customWidth="1"/>
    <col min="532" max="533" width="9.28515625" style="61" customWidth="1"/>
    <col min="534" max="534" width="6.42578125" style="61" customWidth="1"/>
    <col min="535" max="536" width="9.5703125" style="61" customWidth="1"/>
    <col min="537" max="537" width="6.42578125" style="61" customWidth="1"/>
    <col min="538" max="539" width="9.5703125" style="61" customWidth="1"/>
    <col min="540" max="540" width="6.7109375" style="61" customWidth="1"/>
    <col min="541" max="543" width="9.140625" style="61"/>
    <col min="544" max="544" width="10.85546875" style="61" bestFit="1" customWidth="1"/>
    <col min="545" max="765" width="9.140625" style="61"/>
    <col min="766" max="766" width="18.7109375" style="61" customWidth="1"/>
    <col min="767" max="768" width="9.42578125" style="61" customWidth="1"/>
    <col min="769" max="769" width="7.7109375" style="61" customWidth="1"/>
    <col min="770" max="770" width="9.28515625" style="61" customWidth="1"/>
    <col min="771" max="771" width="9.85546875" style="61" customWidth="1"/>
    <col min="772" max="772" width="7.140625" style="61" customWidth="1"/>
    <col min="773" max="773" width="8.5703125" style="61" customWidth="1"/>
    <col min="774" max="774" width="8.85546875" style="61" customWidth="1"/>
    <col min="775" max="775" width="7.140625" style="61" customWidth="1"/>
    <col min="776" max="776" width="9" style="61" customWidth="1"/>
    <col min="777" max="777" width="8.7109375" style="61" customWidth="1"/>
    <col min="778" max="778" width="6.5703125" style="61" customWidth="1"/>
    <col min="779" max="779" width="8.140625" style="61" customWidth="1"/>
    <col min="780" max="780" width="7.5703125" style="61" customWidth="1"/>
    <col min="781" max="781" width="7" style="61" customWidth="1"/>
    <col min="782" max="783" width="8.7109375" style="61" customWidth="1"/>
    <col min="784" max="784" width="7.28515625" style="61" customWidth="1"/>
    <col min="785" max="785" width="8.140625" style="61" customWidth="1"/>
    <col min="786" max="786" width="8.7109375" style="61" customWidth="1"/>
    <col min="787" max="787" width="6.42578125" style="61" customWidth="1"/>
    <col min="788" max="789" width="9.28515625" style="61" customWidth="1"/>
    <col min="790" max="790" width="6.42578125" style="61" customWidth="1"/>
    <col min="791" max="792" width="9.5703125" style="61" customWidth="1"/>
    <col min="793" max="793" width="6.42578125" style="61" customWidth="1"/>
    <col min="794" max="795" width="9.5703125" style="61" customWidth="1"/>
    <col min="796" max="796" width="6.7109375" style="61" customWidth="1"/>
    <col min="797" max="799" width="9.140625" style="61"/>
    <col min="800" max="800" width="10.85546875" style="61" bestFit="1" customWidth="1"/>
    <col min="801" max="1021" width="9.140625" style="61"/>
    <col min="1022" max="1022" width="18.7109375" style="61" customWidth="1"/>
    <col min="1023" max="1024" width="9.42578125" style="61" customWidth="1"/>
    <col min="1025" max="1025" width="7.7109375" style="61" customWidth="1"/>
    <col min="1026" max="1026" width="9.28515625" style="61" customWidth="1"/>
    <col min="1027" max="1027" width="9.85546875" style="61" customWidth="1"/>
    <col min="1028" max="1028" width="7.140625" style="61" customWidth="1"/>
    <col min="1029" max="1029" width="8.5703125" style="61" customWidth="1"/>
    <col min="1030" max="1030" width="8.85546875" style="61" customWidth="1"/>
    <col min="1031" max="1031" width="7.140625" style="61" customWidth="1"/>
    <col min="1032" max="1032" width="9" style="61" customWidth="1"/>
    <col min="1033" max="1033" width="8.7109375" style="61" customWidth="1"/>
    <col min="1034" max="1034" width="6.5703125" style="61" customWidth="1"/>
    <col min="1035" max="1035" width="8.140625" style="61" customWidth="1"/>
    <col min="1036" max="1036" width="7.5703125" style="61" customWidth="1"/>
    <col min="1037" max="1037" width="7" style="61" customWidth="1"/>
    <col min="1038" max="1039" width="8.7109375" style="61" customWidth="1"/>
    <col min="1040" max="1040" width="7.28515625" style="61" customWidth="1"/>
    <col min="1041" max="1041" width="8.140625" style="61" customWidth="1"/>
    <col min="1042" max="1042" width="8.7109375" style="61" customWidth="1"/>
    <col min="1043" max="1043" width="6.42578125" style="61" customWidth="1"/>
    <col min="1044" max="1045" width="9.28515625" style="61" customWidth="1"/>
    <col min="1046" max="1046" width="6.42578125" style="61" customWidth="1"/>
    <col min="1047" max="1048" width="9.5703125" style="61" customWidth="1"/>
    <col min="1049" max="1049" width="6.42578125" style="61" customWidth="1"/>
    <col min="1050" max="1051" width="9.5703125" style="61" customWidth="1"/>
    <col min="1052" max="1052" width="6.7109375" style="61" customWidth="1"/>
    <col min="1053" max="1055" width="9.140625" style="61"/>
    <col min="1056" max="1056" width="10.85546875" style="61" bestFit="1" customWidth="1"/>
    <col min="1057" max="1277" width="9.140625" style="61"/>
    <col min="1278" max="1278" width="18.7109375" style="61" customWidth="1"/>
    <col min="1279" max="1280" width="9.42578125" style="61" customWidth="1"/>
    <col min="1281" max="1281" width="7.7109375" style="61" customWidth="1"/>
    <col min="1282" max="1282" width="9.28515625" style="61" customWidth="1"/>
    <col min="1283" max="1283" width="9.85546875" style="61" customWidth="1"/>
    <col min="1284" max="1284" width="7.140625" style="61" customWidth="1"/>
    <col min="1285" max="1285" width="8.5703125" style="61" customWidth="1"/>
    <col min="1286" max="1286" width="8.85546875" style="61" customWidth="1"/>
    <col min="1287" max="1287" width="7.140625" style="61" customWidth="1"/>
    <col min="1288" max="1288" width="9" style="61" customWidth="1"/>
    <col min="1289" max="1289" width="8.7109375" style="61" customWidth="1"/>
    <col min="1290" max="1290" width="6.5703125" style="61" customWidth="1"/>
    <col min="1291" max="1291" width="8.140625" style="61" customWidth="1"/>
    <col min="1292" max="1292" width="7.5703125" style="61" customWidth="1"/>
    <col min="1293" max="1293" width="7" style="61" customWidth="1"/>
    <col min="1294" max="1295" width="8.7109375" style="61" customWidth="1"/>
    <col min="1296" max="1296" width="7.28515625" style="61" customWidth="1"/>
    <col min="1297" max="1297" width="8.140625" style="61" customWidth="1"/>
    <col min="1298" max="1298" width="8.7109375" style="61" customWidth="1"/>
    <col min="1299" max="1299" width="6.42578125" style="61" customWidth="1"/>
    <col min="1300" max="1301" width="9.28515625" style="61" customWidth="1"/>
    <col min="1302" max="1302" width="6.42578125" style="61" customWidth="1"/>
    <col min="1303" max="1304" width="9.5703125" style="61" customWidth="1"/>
    <col min="1305" max="1305" width="6.42578125" style="61" customWidth="1"/>
    <col min="1306" max="1307" width="9.5703125" style="61" customWidth="1"/>
    <col min="1308" max="1308" width="6.7109375" style="61" customWidth="1"/>
    <col min="1309" max="1311" width="9.140625" style="61"/>
    <col min="1312" max="1312" width="10.85546875" style="61" bestFit="1" customWidth="1"/>
    <col min="1313" max="1533" width="9.140625" style="61"/>
    <col min="1534" max="1534" width="18.7109375" style="61" customWidth="1"/>
    <col min="1535" max="1536" width="9.42578125" style="61" customWidth="1"/>
    <col min="1537" max="1537" width="7.7109375" style="61" customWidth="1"/>
    <col min="1538" max="1538" width="9.28515625" style="61" customWidth="1"/>
    <col min="1539" max="1539" width="9.85546875" style="61" customWidth="1"/>
    <col min="1540" max="1540" width="7.140625" style="61" customWidth="1"/>
    <col min="1541" max="1541" width="8.5703125" style="61" customWidth="1"/>
    <col min="1542" max="1542" width="8.85546875" style="61" customWidth="1"/>
    <col min="1543" max="1543" width="7.140625" style="61" customWidth="1"/>
    <col min="1544" max="1544" width="9" style="61" customWidth="1"/>
    <col min="1545" max="1545" width="8.7109375" style="61" customWidth="1"/>
    <col min="1546" max="1546" width="6.5703125" style="61" customWidth="1"/>
    <col min="1547" max="1547" width="8.140625" style="61" customWidth="1"/>
    <col min="1548" max="1548" width="7.5703125" style="61" customWidth="1"/>
    <col min="1549" max="1549" width="7" style="61" customWidth="1"/>
    <col min="1550" max="1551" width="8.7109375" style="61" customWidth="1"/>
    <col min="1552" max="1552" width="7.28515625" style="61" customWidth="1"/>
    <col min="1553" max="1553" width="8.140625" style="61" customWidth="1"/>
    <col min="1554" max="1554" width="8.7109375" style="61" customWidth="1"/>
    <col min="1555" max="1555" width="6.42578125" style="61" customWidth="1"/>
    <col min="1556" max="1557" width="9.28515625" style="61" customWidth="1"/>
    <col min="1558" max="1558" width="6.42578125" style="61" customWidth="1"/>
    <col min="1559" max="1560" width="9.5703125" style="61" customWidth="1"/>
    <col min="1561" max="1561" width="6.42578125" style="61" customWidth="1"/>
    <col min="1562" max="1563" width="9.5703125" style="61" customWidth="1"/>
    <col min="1564" max="1564" width="6.7109375" style="61" customWidth="1"/>
    <col min="1565" max="1567" width="9.140625" style="61"/>
    <col min="1568" max="1568" width="10.85546875" style="61" bestFit="1" customWidth="1"/>
    <col min="1569" max="1789" width="9.140625" style="61"/>
    <col min="1790" max="1790" width="18.7109375" style="61" customWidth="1"/>
    <col min="1791" max="1792" width="9.42578125" style="61" customWidth="1"/>
    <col min="1793" max="1793" width="7.7109375" style="61" customWidth="1"/>
    <col min="1794" max="1794" width="9.28515625" style="61" customWidth="1"/>
    <col min="1795" max="1795" width="9.85546875" style="61" customWidth="1"/>
    <col min="1796" max="1796" width="7.140625" style="61" customWidth="1"/>
    <col min="1797" max="1797" width="8.5703125" style="61" customWidth="1"/>
    <col min="1798" max="1798" width="8.85546875" style="61" customWidth="1"/>
    <col min="1799" max="1799" width="7.140625" style="61" customWidth="1"/>
    <col min="1800" max="1800" width="9" style="61" customWidth="1"/>
    <col min="1801" max="1801" width="8.7109375" style="61" customWidth="1"/>
    <col min="1802" max="1802" width="6.5703125" style="61" customWidth="1"/>
    <col min="1803" max="1803" width="8.140625" style="61" customWidth="1"/>
    <col min="1804" max="1804" width="7.5703125" style="61" customWidth="1"/>
    <col min="1805" max="1805" width="7" style="61" customWidth="1"/>
    <col min="1806" max="1807" width="8.7109375" style="61" customWidth="1"/>
    <col min="1808" max="1808" width="7.28515625" style="61" customWidth="1"/>
    <col min="1809" max="1809" width="8.140625" style="61" customWidth="1"/>
    <col min="1810" max="1810" width="8.7109375" style="61" customWidth="1"/>
    <col min="1811" max="1811" width="6.42578125" style="61" customWidth="1"/>
    <col min="1812" max="1813" width="9.28515625" style="61" customWidth="1"/>
    <col min="1814" max="1814" width="6.42578125" style="61" customWidth="1"/>
    <col min="1815" max="1816" width="9.5703125" style="61" customWidth="1"/>
    <col min="1817" max="1817" width="6.42578125" style="61" customWidth="1"/>
    <col min="1818" max="1819" width="9.5703125" style="61" customWidth="1"/>
    <col min="1820" max="1820" width="6.7109375" style="61" customWidth="1"/>
    <col min="1821" max="1823" width="9.140625" style="61"/>
    <col min="1824" max="1824" width="10.85546875" style="61" bestFit="1" customWidth="1"/>
    <col min="1825" max="2045" width="9.140625" style="61"/>
    <col min="2046" max="2046" width="18.7109375" style="61" customWidth="1"/>
    <col min="2047" max="2048" width="9.42578125" style="61" customWidth="1"/>
    <col min="2049" max="2049" width="7.7109375" style="61" customWidth="1"/>
    <col min="2050" max="2050" width="9.28515625" style="61" customWidth="1"/>
    <col min="2051" max="2051" width="9.85546875" style="61" customWidth="1"/>
    <col min="2052" max="2052" width="7.140625" style="61" customWidth="1"/>
    <col min="2053" max="2053" width="8.5703125" style="61" customWidth="1"/>
    <col min="2054" max="2054" width="8.85546875" style="61" customWidth="1"/>
    <col min="2055" max="2055" width="7.140625" style="61" customWidth="1"/>
    <col min="2056" max="2056" width="9" style="61" customWidth="1"/>
    <col min="2057" max="2057" width="8.7109375" style="61" customWidth="1"/>
    <col min="2058" max="2058" width="6.5703125" style="61" customWidth="1"/>
    <col min="2059" max="2059" width="8.140625" style="61" customWidth="1"/>
    <col min="2060" max="2060" width="7.5703125" style="61" customWidth="1"/>
    <col min="2061" max="2061" width="7" style="61" customWidth="1"/>
    <col min="2062" max="2063" width="8.7109375" style="61" customWidth="1"/>
    <col min="2064" max="2064" width="7.28515625" style="61" customWidth="1"/>
    <col min="2065" max="2065" width="8.140625" style="61" customWidth="1"/>
    <col min="2066" max="2066" width="8.7109375" style="61" customWidth="1"/>
    <col min="2067" max="2067" width="6.42578125" style="61" customWidth="1"/>
    <col min="2068" max="2069" width="9.28515625" style="61" customWidth="1"/>
    <col min="2070" max="2070" width="6.42578125" style="61" customWidth="1"/>
    <col min="2071" max="2072" width="9.5703125" style="61" customWidth="1"/>
    <col min="2073" max="2073" width="6.42578125" style="61" customWidth="1"/>
    <col min="2074" max="2075" width="9.5703125" style="61" customWidth="1"/>
    <col min="2076" max="2076" width="6.7109375" style="61" customWidth="1"/>
    <col min="2077" max="2079" width="9.140625" style="61"/>
    <col min="2080" max="2080" width="10.85546875" style="61" bestFit="1" customWidth="1"/>
    <col min="2081" max="2301" width="9.140625" style="61"/>
    <col min="2302" max="2302" width="18.7109375" style="61" customWidth="1"/>
    <col min="2303" max="2304" width="9.42578125" style="61" customWidth="1"/>
    <col min="2305" max="2305" width="7.7109375" style="61" customWidth="1"/>
    <col min="2306" max="2306" width="9.28515625" style="61" customWidth="1"/>
    <col min="2307" max="2307" width="9.85546875" style="61" customWidth="1"/>
    <col min="2308" max="2308" width="7.140625" style="61" customWidth="1"/>
    <col min="2309" max="2309" width="8.5703125" style="61" customWidth="1"/>
    <col min="2310" max="2310" width="8.85546875" style="61" customWidth="1"/>
    <col min="2311" max="2311" width="7.140625" style="61" customWidth="1"/>
    <col min="2312" max="2312" width="9" style="61" customWidth="1"/>
    <col min="2313" max="2313" width="8.7109375" style="61" customWidth="1"/>
    <col min="2314" max="2314" width="6.5703125" style="61" customWidth="1"/>
    <col min="2315" max="2315" width="8.140625" style="61" customWidth="1"/>
    <col min="2316" max="2316" width="7.5703125" style="61" customWidth="1"/>
    <col min="2317" max="2317" width="7" style="61" customWidth="1"/>
    <col min="2318" max="2319" width="8.7109375" style="61" customWidth="1"/>
    <col min="2320" max="2320" width="7.28515625" style="61" customWidth="1"/>
    <col min="2321" max="2321" width="8.140625" style="61" customWidth="1"/>
    <col min="2322" max="2322" width="8.7109375" style="61" customWidth="1"/>
    <col min="2323" max="2323" width="6.42578125" style="61" customWidth="1"/>
    <col min="2324" max="2325" width="9.28515625" style="61" customWidth="1"/>
    <col min="2326" max="2326" width="6.42578125" style="61" customWidth="1"/>
    <col min="2327" max="2328" width="9.5703125" style="61" customWidth="1"/>
    <col min="2329" max="2329" width="6.42578125" style="61" customWidth="1"/>
    <col min="2330" max="2331" width="9.5703125" style="61" customWidth="1"/>
    <col min="2332" max="2332" width="6.7109375" style="61" customWidth="1"/>
    <col min="2333" max="2335" width="9.140625" style="61"/>
    <col min="2336" max="2336" width="10.85546875" style="61" bestFit="1" customWidth="1"/>
    <col min="2337" max="2557" width="9.140625" style="61"/>
    <col min="2558" max="2558" width="18.7109375" style="61" customWidth="1"/>
    <col min="2559" max="2560" width="9.42578125" style="61" customWidth="1"/>
    <col min="2561" max="2561" width="7.7109375" style="61" customWidth="1"/>
    <col min="2562" max="2562" width="9.28515625" style="61" customWidth="1"/>
    <col min="2563" max="2563" width="9.85546875" style="61" customWidth="1"/>
    <col min="2564" max="2564" width="7.140625" style="61" customWidth="1"/>
    <col min="2565" max="2565" width="8.5703125" style="61" customWidth="1"/>
    <col min="2566" max="2566" width="8.85546875" style="61" customWidth="1"/>
    <col min="2567" max="2567" width="7.140625" style="61" customWidth="1"/>
    <col min="2568" max="2568" width="9" style="61" customWidth="1"/>
    <col min="2569" max="2569" width="8.7109375" style="61" customWidth="1"/>
    <col min="2570" max="2570" width="6.5703125" style="61" customWidth="1"/>
    <col min="2571" max="2571" width="8.140625" style="61" customWidth="1"/>
    <col min="2572" max="2572" width="7.5703125" style="61" customWidth="1"/>
    <col min="2573" max="2573" width="7" style="61" customWidth="1"/>
    <col min="2574" max="2575" width="8.7109375" style="61" customWidth="1"/>
    <col min="2576" max="2576" width="7.28515625" style="61" customWidth="1"/>
    <col min="2577" max="2577" width="8.140625" style="61" customWidth="1"/>
    <col min="2578" max="2578" width="8.7109375" style="61" customWidth="1"/>
    <col min="2579" max="2579" width="6.42578125" style="61" customWidth="1"/>
    <col min="2580" max="2581" width="9.28515625" style="61" customWidth="1"/>
    <col min="2582" max="2582" width="6.42578125" style="61" customWidth="1"/>
    <col min="2583" max="2584" width="9.5703125" style="61" customWidth="1"/>
    <col min="2585" max="2585" width="6.42578125" style="61" customWidth="1"/>
    <col min="2586" max="2587" width="9.5703125" style="61" customWidth="1"/>
    <col min="2588" max="2588" width="6.7109375" style="61" customWidth="1"/>
    <col min="2589" max="2591" width="9.140625" style="61"/>
    <col min="2592" max="2592" width="10.85546875" style="61" bestFit="1" customWidth="1"/>
    <col min="2593" max="2813" width="9.140625" style="61"/>
    <col min="2814" max="2814" width="18.7109375" style="61" customWidth="1"/>
    <col min="2815" max="2816" width="9.42578125" style="61" customWidth="1"/>
    <col min="2817" max="2817" width="7.7109375" style="61" customWidth="1"/>
    <col min="2818" max="2818" width="9.28515625" style="61" customWidth="1"/>
    <col min="2819" max="2819" width="9.85546875" style="61" customWidth="1"/>
    <col min="2820" max="2820" width="7.140625" style="61" customWidth="1"/>
    <col min="2821" max="2821" width="8.5703125" style="61" customWidth="1"/>
    <col min="2822" max="2822" width="8.85546875" style="61" customWidth="1"/>
    <col min="2823" max="2823" width="7.140625" style="61" customWidth="1"/>
    <col min="2824" max="2824" width="9" style="61" customWidth="1"/>
    <col min="2825" max="2825" width="8.7109375" style="61" customWidth="1"/>
    <col min="2826" max="2826" width="6.5703125" style="61" customWidth="1"/>
    <col min="2827" max="2827" width="8.140625" style="61" customWidth="1"/>
    <col min="2828" max="2828" width="7.5703125" style="61" customWidth="1"/>
    <col min="2829" max="2829" width="7" style="61" customWidth="1"/>
    <col min="2830" max="2831" width="8.7109375" style="61" customWidth="1"/>
    <col min="2832" max="2832" width="7.28515625" style="61" customWidth="1"/>
    <col min="2833" max="2833" width="8.140625" style="61" customWidth="1"/>
    <col min="2834" max="2834" width="8.7109375" style="61" customWidth="1"/>
    <col min="2835" max="2835" width="6.42578125" style="61" customWidth="1"/>
    <col min="2836" max="2837" width="9.28515625" style="61" customWidth="1"/>
    <col min="2838" max="2838" width="6.42578125" style="61" customWidth="1"/>
    <col min="2839" max="2840" width="9.5703125" style="61" customWidth="1"/>
    <col min="2841" max="2841" width="6.42578125" style="61" customWidth="1"/>
    <col min="2842" max="2843" width="9.5703125" style="61" customWidth="1"/>
    <col min="2844" max="2844" width="6.7109375" style="61" customWidth="1"/>
    <col min="2845" max="2847" width="9.140625" style="61"/>
    <col min="2848" max="2848" width="10.85546875" style="61" bestFit="1" customWidth="1"/>
    <col min="2849" max="3069" width="9.140625" style="61"/>
    <col min="3070" max="3070" width="18.7109375" style="61" customWidth="1"/>
    <col min="3071" max="3072" width="9.42578125" style="61" customWidth="1"/>
    <col min="3073" max="3073" width="7.7109375" style="61" customWidth="1"/>
    <col min="3074" max="3074" width="9.28515625" style="61" customWidth="1"/>
    <col min="3075" max="3075" width="9.85546875" style="61" customWidth="1"/>
    <col min="3076" max="3076" width="7.140625" style="61" customWidth="1"/>
    <col min="3077" max="3077" width="8.5703125" style="61" customWidth="1"/>
    <col min="3078" max="3078" width="8.85546875" style="61" customWidth="1"/>
    <col min="3079" max="3079" width="7.140625" style="61" customWidth="1"/>
    <col min="3080" max="3080" width="9" style="61" customWidth="1"/>
    <col min="3081" max="3081" width="8.7109375" style="61" customWidth="1"/>
    <col min="3082" max="3082" width="6.5703125" style="61" customWidth="1"/>
    <col min="3083" max="3083" width="8.140625" style="61" customWidth="1"/>
    <col min="3084" max="3084" width="7.5703125" style="61" customWidth="1"/>
    <col min="3085" max="3085" width="7" style="61" customWidth="1"/>
    <col min="3086" max="3087" width="8.7109375" style="61" customWidth="1"/>
    <col min="3088" max="3088" width="7.28515625" style="61" customWidth="1"/>
    <col min="3089" max="3089" width="8.140625" style="61" customWidth="1"/>
    <col min="3090" max="3090" width="8.7109375" style="61" customWidth="1"/>
    <col min="3091" max="3091" width="6.42578125" style="61" customWidth="1"/>
    <col min="3092" max="3093" width="9.28515625" style="61" customWidth="1"/>
    <col min="3094" max="3094" width="6.42578125" style="61" customWidth="1"/>
    <col min="3095" max="3096" width="9.5703125" style="61" customWidth="1"/>
    <col min="3097" max="3097" width="6.42578125" style="61" customWidth="1"/>
    <col min="3098" max="3099" width="9.5703125" style="61" customWidth="1"/>
    <col min="3100" max="3100" width="6.7109375" style="61" customWidth="1"/>
    <col min="3101" max="3103" width="9.140625" style="61"/>
    <col min="3104" max="3104" width="10.85546875" style="61" bestFit="1" customWidth="1"/>
    <col min="3105" max="3325" width="9.140625" style="61"/>
    <col min="3326" max="3326" width="18.7109375" style="61" customWidth="1"/>
    <col min="3327" max="3328" width="9.42578125" style="61" customWidth="1"/>
    <col min="3329" max="3329" width="7.7109375" style="61" customWidth="1"/>
    <col min="3330" max="3330" width="9.28515625" style="61" customWidth="1"/>
    <col min="3331" max="3331" width="9.85546875" style="61" customWidth="1"/>
    <col min="3332" max="3332" width="7.140625" style="61" customWidth="1"/>
    <col min="3333" max="3333" width="8.5703125" style="61" customWidth="1"/>
    <col min="3334" max="3334" width="8.85546875" style="61" customWidth="1"/>
    <col min="3335" max="3335" width="7.140625" style="61" customWidth="1"/>
    <col min="3336" max="3336" width="9" style="61" customWidth="1"/>
    <col min="3337" max="3337" width="8.7109375" style="61" customWidth="1"/>
    <col min="3338" max="3338" width="6.5703125" style="61" customWidth="1"/>
    <col min="3339" max="3339" width="8.140625" style="61" customWidth="1"/>
    <col min="3340" max="3340" width="7.5703125" style="61" customWidth="1"/>
    <col min="3341" max="3341" width="7" style="61" customWidth="1"/>
    <col min="3342" max="3343" width="8.7109375" style="61" customWidth="1"/>
    <col min="3344" max="3344" width="7.28515625" style="61" customWidth="1"/>
    <col min="3345" max="3345" width="8.140625" style="61" customWidth="1"/>
    <col min="3346" max="3346" width="8.7109375" style="61" customWidth="1"/>
    <col min="3347" max="3347" width="6.42578125" style="61" customWidth="1"/>
    <col min="3348" max="3349" width="9.28515625" style="61" customWidth="1"/>
    <col min="3350" max="3350" width="6.42578125" style="61" customWidth="1"/>
    <col min="3351" max="3352" width="9.5703125" style="61" customWidth="1"/>
    <col min="3353" max="3353" width="6.42578125" style="61" customWidth="1"/>
    <col min="3354" max="3355" width="9.5703125" style="61" customWidth="1"/>
    <col min="3356" max="3356" width="6.7109375" style="61" customWidth="1"/>
    <col min="3357" max="3359" width="9.140625" style="61"/>
    <col min="3360" max="3360" width="10.85546875" style="61" bestFit="1" customWidth="1"/>
    <col min="3361" max="3581" width="9.140625" style="61"/>
    <col min="3582" max="3582" width="18.7109375" style="61" customWidth="1"/>
    <col min="3583" max="3584" width="9.42578125" style="61" customWidth="1"/>
    <col min="3585" max="3585" width="7.7109375" style="61" customWidth="1"/>
    <col min="3586" max="3586" width="9.28515625" style="61" customWidth="1"/>
    <col min="3587" max="3587" width="9.85546875" style="61" customWidth="1"/>
    <col min="3588" max="3588" width="7.140625" style="61" customWidth="1"/>
    <col min="3589" max="3589" width="8.5703125" style="61" customWidth="1"/>
    <col min="3590" max="3590" width="8.85546875" style="61" customWidth="1"/>
    <col min="3591" max="3591" width="7.140625" style="61" customWidth="1"/>
    <col min="3592" max="3592" width="9" style="61" customWidth="1"/>
    <col min="3593" max="3593" width="8.7109375" style="61" customWidth="1"/>
    <col min="3594" max="3594" width="6.5703125" style="61" customWidth="1"/>
    <col min="3595" max="3595" width="8.140625" style="61" customWidth="1"/>
    <col min="3596" max="3596" width="7.5703125" style="61" customWidth="1"/>
    <col min="3597" max="3597" width="7" style="61" customWidth="1"/>
    <col min="3598" max="3599" width="8.7109375" style="61" customWidth="1"/>
    <col min="3600" max="3600" width="7.28515625" style="61" customWidth="1"/>
    <col min="3601" max="3601" width="8.140625" style="61" customWidth="1"/>
    <col min="3602" max="3602" width="8.7109375" style="61" customWidth="1"/>
    <col min="3603" max="3603" width="6.42578125" style="61" customWidth="1"/>
    <col min="3604" max="3605" width="9.28515625" style="61" customWidth="1"/>
    <col min="3606" max="3606" width="6.42578125" style="61" customWidth="1"/>
    <col min="3607" max="3608" width="9.5703125" style="61" customWidth="1"/>
    <col min="3609" max="3609" width="6.42578125" style="61" customWidth="1"/>
    <col min="3610" max="3611" width="9.5703125" style="61" customWidth="1"/>
    <col min="3612" max="3612" width="6.7109375" style="61" customWidth="1"/>
    <col min="3613" max="3615" width="9.140625" style="61"/>
    <col min="3616" max="3616" width="10.85546875" style="61" bestFit="1" customWidth="1"/>
    <col min="3617" max="3837" width="9.140625" style="61"/>
    <col min="3838" max="3838" width="18.7109375" style="61" customWidth="1"/>
    <col min="3839" max="3840" width="9.42578125" style="61" customWidth="1"/>
    <col min="3841" max="3841" width="7.7109375" style="61" customWidth="1"/>
    <col min="3842" max="3842" width="9.28515625" style="61" customWidth="1"/>
    <col min="3843" max="3843" width="9.85546875" style="61" customWidth="1"/>
    <col min="3844" max="3844" width="7.140625" style="61" customWidth="1"/>
    <col min="3845" max="3845" width="8.5703125" style="61" customWidth="1"/>
    <col min="3846" max="3846" width="8.85546875" style="61" customWidth="1"/>
    <col min="3847" max="3847" width="7.140625" style="61" customWidth="1"/>
    <col min="3848" max="3848" width="9" style="61" customWidth="1"/>
    <col min="3849" max="3849" width="8.7109375" style="61" customWidth="1"/>
    <col min="3850" max="3850" width="6.5703125" style="61" customWidth="1"/>
    <col min="3851" max="3851" width="8.140625" style="61" customWidth="1"/>
    <col min="3852" max="3852" width="7.5703125" style="61" customWidth="1"/>
    <col min="3853" max="3853" width="7" style="61" customWidth="1"/>
    <col min="3854" max="3855" width="8.7109375" style="61" customWidth="1"/>
    <col min="3856" max="3856" width="7.28515625" style="61" customWidth="1"/>
    <col min="3857" max="3857" width="8.140625" style="61" customWidth="1"/>
    <col min="3858" max="3858" width="8.7109375" style="61" customWidth="1"/>
    <col min="3859" max="3859" width="6.42578125" style="61" customWidth="1"/>
    <col min="3860" max="3861" width="9.28515625" style="61" customWidth="1"/>
    <col min="3862" max="3862" width="6.42578125" style="61" customWidth="1"/>
    <col min="3863" max="3864" width="9.5703125" style="61" customWidth="1"/>
    <col min="3865" max="3865" width="6.42578125" style="61" customWidth="1"/>
    <col min="3866" max="3867" width="9.5703125" style="61" customWidth="1"/>
    <col min="3868" max="3868" width="6.7109375" style="61" customWidth="1"/>
    <col min="3869" max="3871" width="9.140625" style="61"/>
    <col min="3872" max="3872" width="10.85546875" style="61" bestFit="1" customWidth="1"/>
    <col min="3873" max="4093" width="9.140625" style="61"/>
    <col min="4094" max="4094" width="18.7109375" style="61" customWidth="1"/>
    <col min="4095" max="4096" width="9.42578125" style="61" customWidth="1"/>
    <col min="4097" max="4097" width="7.7109375" style="61" customWidth="1"/>
    <col min="4098" max="4098" width="9.28515625" style="61" customWidth="1"/>
    <col min="4099" max="4099" width="9.85546875" style="61" customWidth="1"/>
    <col min="4100" max="4100" width="7.140625" style="61" customWidth="1"/>
    <col min="4101" max="4101" width="8.5703125" style="61" customWidth="1"/>
    <col min="4102" max="4102" width="8.85546875" style="61" customWidth="1"/>
    <col min="4103" max="4103" width="7.140625" style="61" customWidth="1"/>
    <col min="4104" max="4104" width="9" style="61" customWidth="1"/>
    <col min="4105" max="4105" width="8.7109375" style="61" customWidth="1"/>
    <col min="4106" max="4106" width="6.5703125" style="61" customWidth="1"/>
    <col min="4107" max="4107" width="8.140625" style="61" customWidth="1"/>
    <col min="4108" max="4108" width="7.5703125" style="61" customWidth="1"/>
    <col min="4109" max="4109" width="7" style="61" customWidth="1"/>
    <col min="4110" max="4111" width="8.7109375" style="61" customWidth="1"/>
    <col min="4112" max="4112" width="7.28515625" style="61" customWidth="1"/>
    <col min="4113" max="4113" width="8.140625" style="61" customWidth="1"/>
    <col min="4114" max="4114" width="8.7109375" style="61" customWidth="1"/>
    <col min="4115" max="4115" width="6.42578125" style="61" customWidth="1"/>
    <col min="4116" max="4117" width="9.28515625" style="61" customWidth="1"/>
    <col min="4118" max="4118" width="6.42578125" style="61" customWidth="1"/>
    <col min="4119" max="4120" width="9.5703125" style="61" customWidth="1"/>
    <col min="4121" max="4121" width="6.42578125" style="61" customWidth="1"/>
    <col min="4122" max="4123" width="9.5703125" style="61" customWidth="1"/>
    <col min="4124" max="4124" width="6.7109375" style="61" customWidth="1"/>
    <col min="4125" max="4127" width="9.140625" style="61"/>
    <col min="4128" max="4128" width="10.85546875" style="61" bestFit="1" customWidth="1"/>
    <col min="4129" max="4349" width="9.140625" style="61"/>
    <col min="4350" max="4350" width="18.7109375" style="61" customWidth="1"/>
    <col min="4351" max="4352" width="9.42578125" style="61" customWidth="1"/>
    <col min="4353" max="4353" width="7.7109375" style="61" customWidth="1"/>
    <col min="4354" max="4354" width="9.28515625" style="61" customWidth="1"/>
    <col min="4355" max="4355" width="9.85546875" style="61" customWidth="1"/>
    <col min="4356" max="4356" width="7.140625" style="61" customWidth="1"/>
    <col min="4357" max="4357" width="8.5703125" style="61" customWidth="1"/>
    <col min="4358" max="4358" width="8.85546875" style="61" customWidth="1"/>
    <col min="4359" max="4359" width="7.140625" style="61" customWidth="1"/>
    <col min="4360" max="4360" width="9" style="61" customWidth="1"/>
    <col min="4361" max="4361" width="8.7109375" style="61" customWidth="1"/>
    <col min="4362" max="4362" width="6.5703125" style="61" customWidth="1"/>
    <col min="4363" max="4363" width="8.140625" style="61" customWidth="1"/>
    <col min="4364" max="4364" width="7.5703125" style="61" customWidth="1"/>
    <col min="4365" max="4365" width="7" style="61" customWidth="1"/>
    <col min="4366" max="4367" width="8.7109375" style="61" customWidth="1"/>
    <col min="4368" max="4368" width="7.28515625" style="61" customWidth="1"/>
    <col min="4369" max="4369" width="8.140625" style="61" customWidth="1"/>
    <col min="4370" max="4370" width="8.7109375" style="61" customWidth="1"/>
    <col min="4371" max="4371" width="6.42578125" style="61" customWidth="1"/>
    <col min="4372" max="4373" width="9.28515625" style="61" customWidth="1"/>
    <col min="4374" max="4374" width="6.42578125" style="61" customWidth="1"/>
    <col min="4375" max="4376" width="9.5703125" style="61" customWidth="1"/>
    <col min="4377" max="4377" width="6.42578125" style="61" customWidth="1"/>
    <col min="4378" max="4379" width="9.5703125" style="61" customWidth="1"/>
    <col min="4380" max="4380" width="6.7109375" style="61" customWidth="1"/>
    <col min="4381" max="4383" width="9.140625" style="61"/>
    <col min="4384" max="4384" width="10.85546875" style="61" bestFit="1" customWidth="1"/>
    <col min="4385" max="4605" width="9.140625" style="61"/>
    <col min="4606" max="4606" width="18.7109375" style="61" customWidth="1"/>
    <col min="4607" max="4608" width="9.42578125" style="61" customWidth="1"/>
    <col min="4609" max="4609" width="7.7109375" style="61" customWidth="1"/>
    <col min="4610" max="4610" width="9.28515625" style="61" customWidth="1"/>
    <col min="4611" max="4611" width="9.85546875" style="61" customWidth="1"/>
    <col min="4612" max="4612" width="7.140625" style="61" customWidth="1"/>
    <col min="4613" max="4613" width="8.5703125" style="61" customWidth="1"/>
    <col min="4614" max="4614" width="8.85546875" style="61" customWidth="1"/>
    <col min="4615" max="4615" width="7.140625" style="61" customWidth="1"/>
    <col min="4616" max="4616" width="9" style="61" customWidth="1"/>
    <col min="4617" max="4617" width="8.7109375" style="61" customWidth="1"/>
    <col min="4618" max="4618" width="6.5703125" style="61" customWidth="1"/>
    <col min="4619" max="4619" width="8.140625" style="61" customWidth="1"/>
    <col min="4620" max="4620" width="7.5703125" style="61" customWidth="1"/>
    <col min="4621" max="4621" width="7" style="61" customWidth="1"/>
    <col min="4622" max="4623" width="8.7109375" style="61" customWidth="1"/>
    <col min="4624" max="4624" width="7.28515625" style="61" customWidth="1"/>
    <col min="4625" max="4625" width="8.140625" style="61" customWidth="1"/>
    <col min="4626" max="4626" width="8.7109375" style="61" customWidth="1"/>
    <col min="4627" max="4627" width="6.42578125" style="61" customWidth="1"/>
    <col min="4628" max="4629" width="9.28515625" style="61" customWidth="1"/>
    <col min="4630" max="4630" width="6.42578125" style="61" customWidth="1"/>
    <col min="4631" max="4632" width="9.5703125" style="61" customWidth="1"/>
    <col min="4633" max="4633" width="6.42578125" style="61" customWidth="1"/>
    <col min="4634" max="4635" width="9.5703125" style="61" customWidth="1"/>
    <col min="4636" max="4636" width="6.7109375" style="61" customWidth="1"/>
    <col min="4637" max="4639" width="9.140625" style="61"/>
    <col min="4640" max="4640" width="10.85546875" style="61" bestFit="1" customWidth="1"/>
    <col min="4641" max="4861" width="9.140625" style="61"/>
    <col min="4862" max="4862" width="18.7109375" style="61" customWidth="1"/>
    <col min="4863" max="4864" width="9.42578125" style="61" customWidth="1"/>
    <col min="4865" max="4865" width="7.7109375" style="61" customWidth="1"/>
    <col min="4866" max="4866" width="9.28515625" style="61" customWidth="1"/>
    <col min="4867" max="4867" width="9.85546875" style="61" customWidth="1"/>
    <col min="4868" max="4868" width="7.140625" style="61" customWidth="1"/>
    <col min="4869" max="4869" width="8.5703125" style="61" customWidth="1"/>
    <col min="4870" max="4870" width="8.85546875" style="61" customWidth="1"/>
    <col min="4871" max="4871" width="7.140625" style="61" customWidth="1"/>
    <col min="4872" max="4872" width="9" style="61" customWidth="1"/>
    <col min="4873" max="4873" width="8.7109375" style="61" customWidth="1"/>
    <col min="4874" max="4874" width="6.5703125" style="61" customWidth="1"/>
    <col min="4875" max="4875" width="8.140625" style="61" customWidth="1"/>
    <col min="4876" max="4876" width="7.5703125" style="61" customWidth="1"/>
    <col min="4877" max="4877" width="7" style="61" customWidth="1"/>
    <col min="4878" max="4879" width="8.7109375" style="61" customWidth="1"/>
    <col min="4880" max="4880" width="7.28515625" style="61" customWidth="1"/>
    <col min="4881" max="4881" width="8.140625" style="61" customWidth="1"/>
    <col min="4882" max="4882" width="8.7109375" style="61" customWidth="1"/>
    <col min="4883" max="4883" width="6.42578125" style="61" customWidth="1"/>
    <col min="4884" max="4885" width="9.28515625" style="61" customWidth="1"/>
    <col min="4886" max="4886" width="6.42578125" style="61" customWidth="1"/>
    <col min="4887" max="4888" width="9.5703125" style="61" customWidth="1"/>
    <col min="4889" max="4889" width="6.42578125" style="61" customWidth="1"/>
    <col min="4890" max="4891" width="9.5703125" style="61" customWidth="1"/>
    <col min="4892" max="4892" width="6.7109375" style="61" customWidth="1"/>
    <col min="4893" max="4895" width="9.140625" style="61"/>
    <col min="4896" max="4896" width="10.85546875" style="61" bestFit="1" customWidth="1"/>
    <col min="4897" max="5117" width="9.140625" style="61"/>
    <col min="5118" max="5118" width="18.7109375" style="61" customWidth="1"/>
    <col min="5119" max="5120" width="9.42578125" style="61" customWidth="1"/>
    <col min="5121" max="5121" width="7.7109375" style="61" customWidth="1"/>
    <col min="5122" max="5122" width="9.28515625" style="61" customWidth="1"/>
    <col min="5123" max="5123" width="9.85546875" style="61" customWidth="1"/>
    <col min="5124" max="5124" width="7.140625" style="61" customWidth="1"/>
    <col min="5125" max="5125" width="8.5703125" style="61" customWidth="1"/>
    <col min="5126" max="5126" width="8.85546875" style="61" customWidth="1"/>
    <col min="5127" max="5127" width="7.140625" style="61" customWidth="1"/>
    <col min="5128" max="5128" width="9" style="61" customWidth="1"/>
    <col min="5129" max="5129" width="8.7109375" style="61" customWidth="1"/>
    <col min="5130" max="5130" width="6.5703125" style="61" customWidth="1"/>
    <col min="5131" max="5131" width="8.140625" style="61" customWidth="1"/>
    <col min="5132" max="5132" width="7.5703125" style="61" customWidth="1"/>
    <col min="5133" max="5133" width="7" style="61" customWidth="1"/>
    <col min="5134" max="5135" width="8.7109375" style="61" customWidth="1"/>
    <col min="5136" max="5136" width="7.28515625" style="61" customWidth="1"/>
    <col min="5137" max="5137" width="8.140625" style="61" customWidth="1"/>
    <col min="5138" max="5138" width="8.7109375" style="61" customWidth="1"/>
    <col min="5139" max="5139" width="6.42578125" style="61" customWidth="1"/>
    <col min="5140" max="5141" width="9.28515625" style="61" customWidth="1"/>
    <col min="5142" max="5142" width="6.42578125" style="61" customWidth="1"/>
    <col min="5143" max="5144" width="9.5703125" style="61" customWidth="1"/>
    <col min="5145" max="5145" width="6.42578125" style="61" customWidth="1"/>
    <col min="5146" max="5147" width="9.5703125" style="61" customWidth="1"/>
    <col min="5148" max="5148" width="6.7109375" style="61" customWidth="1"/>
    <col min="5149" max="5151" width="9.140625" style="61"/>
    <col min="5152" max="5152" width="10.85546875" style="61" bestFit="1" customWidth="1"/>
    <col min="5153" max="5373" width="9.140625" style="61"/>
    <col min="5374" max="5374" width="18.7109375" style="61" customWidth="1"/>
    <col min="5375" max="5376" width="9.42578125" style="61" customWidth="1"/>
    <col min="5377" max="5377" width="7.7109375" style="61" customWidth="1"/>
    <col min="5378" max="5378" width="9.28515625" style="61" customWidth="1"/>
    <col min="5379" max="5379" width="9.85546875" style="61" customWidth="1"/>
    <col min="5380" max="5380" width="7.140625" style="61" customWidth="1"/>
    <col min="5381" max="5381" width="8.5703125" style="61" customWidth="1"/>
    <col min="5382" max="5382" width="8.85546875" style="61" customWidth="1"/>
    <col min="5383" max="5383" width="7.140625" style="61" customWidth="1"/>
    <col min="5384" max="5384" width="9" style="61" customWidth="1"/>
    <col min="5385" max="5385" width="8.7109375" style="61" customWidth="1"/>
    <col min="5386" max="5386" width="6.5703125" style="61" customWidth="1"/>
    <col min="5387" max="5387" width="8.140625" style="61" customWidth="1"/>
    <col min="5388" max="5388" width="7.5703125" style="61" customWidth="1"/>
    <col min="5389" max="5389" width="7" style="61" customWidth="1"/>
    <col min="5390" max="5391" width="8.7109375" style="61" customWidth="1"/>
    <col min="5392" max="5392" width="7.28515625" style="61" customWidth="1"/>
    <col min="5393" max="5393" width="8.140625" style="61" customWidth="1"/>
    <col min="5394" max="5394" width="8.7109375" style="61" customWidth="1"/>
    <col min="5395" max="5395" width="6.42578125" style="61" customWidth="1"/>
    <col min="5396" max="5397" width="9.28515625" style="61" customWidth="1"/>
    <col min="5398" max="5398" width="6.42578125" style="61" customWidth="1"/>
    <col min="5399" max="5400" width="9.5703125" style="61" customWidth="1"/>
    <col min="5401" max="5401" width="6.42578125" style="61" customWidth="1"/>
    <col min="5402" max="5403" width="9.5703125" style="61" customWidth="1"/>
    <col min="5404" max="5404" width="6.7109375" style="61" customWidth="1"/>
    <col min="5405" max="5407" width="9.140625" style="61"/>
    <col min="5408" max="5408" width="10.85546875" style="61" bestFit="1" customWidth="1"/>
    <col min="5409" max="5629" width="9.140625" style="61"/>
    <col min="5630" max="5630" width="18.7109375" style="61" customWidth="1"/>
    <col min="5631" max="5632" width="9.42578125" style="61" customWidth="1"/>
    <col min="5633" max="5633" width="7.7109375" style="61" customWidth="1"/>
    <col min="5634" max="5634" width="9.28515625" style="61" customWidth="1"/>
    <col min="5635" max="5635" width="9.85546875" style="61" customWidth="1"/>
    <col min="5636" max="5636" width="7.140625" style="61" customWidth="1"/>
    <col min="5637" max="5637" width="8.5703125" style="61" customWidth="1"/>
    <col min="5638" max="5638" width="8.85546875" style="61" customWidth="1"/>
    <col min="5639" max="5639" width="7.140625" style="61" customWidth="1"/>
    <col min="5640" max="5640" width="9" style="61" customWidth="1"/>
    <col min="5641" max="5641" width="8.7109375" style="61" customWidth="1"/>
    <col min="5642" max="5642" width="6.5703125" style="61" customWidth="1"/>
    <col min="5643" max="5643" width="8.140625" style="61" customWidth="1"/>
    <col min="5644" max="5644" width="7.5703125" style="61" customWidth="1"/>
    <col min="5645" max="5645" width="7" style="61" customWidth="1"/>
    <col min="5646" max="5647" width="8.7109375" style="61" customWidth="1"/>
    <col min="5648" max="5648" width="7.28515625" style="61" customWidth="1"/>
    <col min="5649" max="5649" width="8.140625" style="61" customWidth="1"/>
    <col min="5650" max="5650" width="8.7109375" style="61" customWidth="1"/>
    <col min="5651" max="5651" width="6.42578125" style="61" customWidth="1"/>
    <col min="5652" max="5653" width="9.28515625" style="61" customWidth="1"/>
    <col min="5654" max="5654" width="6.42578125" style="61" customWidth="1"/>
    <col min="5655" max="5656" width="9.5703125" style="61" customWidth="1"/>
    <col min="5657" max="5657" width="6.42578125" style="61" customWidth="1"/>
    <col min="5658" max="5659" width="9.5703125" style="61" customWidth="1"/>
    <col min="5660" max="5660" width="6.7109375" style="61" customWidth="1"/>
    <col min="5661" max="5663" width="9.140625" style="61"/>
    <col min="5664" max="5664" width="10.85546875" style="61" bestFit="1" customWidth="1"/>
    <col min="5665" max="5885" width="9.140625" style="61"/>
    <col min="5886" max="5886" width="18.7109375" style="61" customWidth="1"/>
    <col min="5887" max="5888" width="9.42578125" style="61" customWidth="1"/>
    <col min="5889" max="5889" width="7.7109375" style="61" customWidth="1"/>
    <col min="5890" max="5890" width="9.28515625" style="61" customWidth="1"/>
    <col min="5891" max="5891" width="9.85546875" style="61" customWidth="1"/>
    <col min="5892" max="5892" width="7.140625" style="61" customWidth="1"/>
    <col min="5893" max="5893" width="8.5703125" style="61" customWidth="1"/>
    <col min="5894" max="5894" width="8.85546875" style="61" customWidth="1"/>
    <col min="5895" max="5895" width="7.140625" style="61" customWidth="1"/>
    <col min="5896" max="5896" width="9" style="61" customWidth="1"/>
    <col min="5897" max="5897" width="8.7109375" style="61" customWidth="1"/>
    <col min="5898" max="5898" width="6.5703125" style="61" customWidth="1"/>
    <col min="5899" max="5899" width="8.140625" style="61" customWidth="1"/>
    <col min="5900" max="5900" width="7.5703125" style="61" customWidth="1"/>
    <col min="5901" max="5901" width="7" style="61" customWidth="1"/>
    <col min="5902" max="5903" width="8.7109375" style="61" customWidth="1"/>
    <col min="5904" max="5904" width="7.28515625" style="61" customWidth="1"/>
    <col min="5905" max="5905" width="8.140625" style="61" customWidth="1"/>
    <col min="5906" max="5906" width="8.7109375" style="61" customWidth="1"/>
    <col min="5907" max="5907" width="6.42578125" style="61" customWidth="1"/>
    <col min="5908" max="5909" width="9.28515625" style="61" customWidth="1"/>
    <col min="5910" max="5910" width="6.42578125" style="61" customWidth="1"/>
    <col min="5911" max="5912" width="9.5703125" style="61" customWidth="1"/>
    <col min="5913" max="5913" width="6.42578125" style="61" customWidth="1"/>
    <col min="5914" max="5915" width="9.5703125" style="61" customWidth="1"/>
    <col min="5916" max="5916" width="6.7109375" style="61" customWidth="1"/>
    <col min="5917" max="5919" width="9.140625" style="61"/>
    <col min="5920" max="5920" width="10.85546875" style="61" bestFit="1" customWidth="1"/>
    <col min="5921" max="6141" width="9.140625" style="61"/>
    <col min="6142" max="6142" width="18.7109375" style="61" customWidth="1"/>
    <col min="6143" max="6144" width="9.42578125" style="61" customWidth="1"/>
    <col min="6145" max="6145" width="7.7109375" style="61" customWidth="1"/>
    <col min="6146" max="6146" width="9.28515625" style="61" customWidth="1"/>
    <col min="6147" max="6147" width="9.85546875" style="61" customWidth="1"/>
    <col min="6148" max="6148" width="7.140625" style="61" customWidth="1"/>
    <col min="6149" max="6149" width="8.5703125" style="61" customWidth="1"/>
    <col min="6150" max="6150" width="8.85546875" style="61" customWidth="1"/>
    <col min="6151" max="6151" width="7.140625" style="61" customWidth="1"/>
    <col min="6152" max="6152" width="9" style="61" customWidth="1"/>
    <col min="6153" max="6153" width="8.7109375" style="61" customWidth="1"/>
    <col min="6154" max="6154" width="6.5703125" style="61" customWidth="1"/>
    <col min="6155" max="6155" width="8.140625" style="61" customWidth="1"/>
    <col min="6156" max="6156" width="7.5703125" style="61" customWidth="1"/>
    <col min="6157" max="6157" width="7" style="61" customWidth="1"/>
    <col min="6158" max="6159" width="8.7109375" style="61" customWidth="1"/>
    <col min="6160" max="6160" width="7.28515625" style="61" customWidth="1"/>
    <col min="6161" max="6161" width="8.140625" style="61" customWidth="1"/>
    <col min="6162" max="6162" width="8.7109375" style="61" customWidth="1"/>
    <col min="6163" max="6163" width="6.42578125" style="61" customWidth="1"/>
    <col min="6164" max="6165" width="9.28515625" style="61" customWidth="1"/>
    <col min="6166" max="6166" width="6.42578125" style="61" customWidth="1"/>
    <col min="6167" max="6168" width="9.5703125" style="61" customWidth="1"/>
    <col min="6169" max="6169" width="6.42578125" style="61" customWidth="1"/>
    <col min="6170" max="6171" width="9.5703125" style="61" customWidth="1"/>
    <col min="6172" max="6172" width="6.7109375" style="61" customWidth="1"/>
    <col min="6173" max="6175" width="9.140625" style="61"/>
    <col min="6176" max="6176" width="10.85546875" style="61" bestFit="1" customWidth="1"/>
    <col min="6177" max="6397" width="9.140625" style="61"/>
    <col min="6398" max="6398" width="18.7109375" style="61" customWidth="1"/>
    <col min="6399" max="6400" width="9.42578125" style="61" customWidth="1"/>
    <col min="6401" max="6401" width="7.7109375" style="61" customWidth="1"/>
    <col min="6402" max="6402" width="9.28515625" style="61" customWidth="1"/>
    <col min="6403" max="6403" width="9.85546875" style="61" customWidth="1"/>
    <col min="6404" max="6404" width="7.140625" style="61" customWidth="1"/>
    <col min="6405" max="6405" width="8.5703125" style="61" customWidth="1"/>
    <col min="6406" max="6406" width="8.85546875" style="61" customWidth="1"/>
    <col min="6407" max="6407" width="7.140625" style="61" customWidth="1"/>
    <col min="6408" max="6408" width="9" style="61" customWidth="1"/>
    <col min="6409" max="6409" width="8.7109375" style="61" customWidth="1"/>
    <col min="6410" max="6410" width="6.5703125" style="61" customWidth="1"/>
    <col min="6411" max="6411" width="8.140625" style="61" customWidth="1"/>
    <col min="6412" max="6412" width="7.5703125" style="61" customWidth="1"/>
    <col min="6413" max="6413" width="7" style="61" customWidth="1"/>
    <col min="6414" max="6415" width="8.7109375" style="61" customWidth="1"/>
    <col min="6416" max="6416" width="7.28515625" style="61" customWidth="1"/>
    <col min="6417" max="6417" width="8.140625" style="61" customWidth="1"/>
    <col min="6418" max="6418" width="8.7109375" style="61" customWidth="1"/>
    <col min="6419" max="6419" width="6.42578125" style="61" customWidth="1"/>
    <col min="6420" max="6421" width="9.28515625" style="61" customWidth="1"/>
    <col min="6422" max="6422" width="6.42578125" style="61" customWidth="1"/>
    <col min="6423" max="6424" width="9.5703125" style="61" customWidth="1"/>
    <col min="6425" max="6425" width="6.42578125" style="61" customWidth="1"/>
    <col min="6426" max="6427" width="9.5703125" style="61" customWidth="1"/>
    <col min="6428" max="6428" width="6.7109375" style="61" customWidth="1"/>
    <col min="6429" max="6431" width="9.140625" style="61"/>
    <col min="6432" max="6432" width="10.85546875" style="61" bestFit="1" customWidth="1"/>
    <col min="6433" max="6653" width="9.140625" style="61"/>
    <col min="6654" max="6654" width="18.7109375" style="61" customWidth="1"/>
    <col min="6655" max="6656" width="9.42578125" style="61" customWidth="1"/>
    <col min="6657" max="6657" width="7.7109375" style="61" customWidth="1"/>
    <col min="6658" max="6658" width="9.28515625" style="61" customWidth="1"/>
    <col min="6659" max="6659" width="9.85546875" style="61" customWidth="1"/>
    <col min="6660" max="6660" width="7.140625" style="61" customWidth="1"/>
    <col min="6661" max="6661" width="8.5703125" style="61" customWidth="1"/>
    <col min="6662" max="6662" width="8.85546875" style="61" customWidth="1"/>
    <col min="6663" max="6663" width="7.140625" style="61" customWidth="1"/>
    <col min="6664" max="6664" width="9" style="61" customWidth="1"/>
    <col min="6665" max="6665" width="8.7109375" style="61" customWidth="1"/>
    <col min="6666" max="6666" width="6.5703125" style="61" customWidth="1"/>
    <col min="6667" max="6667" width="8.140625" style="61" customWidth="1"/>
    <col min="6668" max="6668" width="7.5703125" style="61" customWidth="1"/>
    <col min="6669" max="6669" width="7" style="61" customWidth="1"/>
    <col min="6670" max="6671" width="8.7109375" style="61" customWidth="1"/>
    <col min="6672" max="6672" width="7.28515625" style="61" customWidth="1"/>
    <col min="6673" max="6673" width="8.140625" style="61" customWidth="1"/>
    <col min="6674" max="6674" width="8.7109375" style="61" customWidth="1"/>
    <col min="6675" max="6675" width="6.42578125" style="61" customWidth="1"/>
    <col min="6676" max="6677" width="9.28515625" style="61" customWidth="1"/>
    <col min="6678" max="6678" width="6.42578125" style="61" customWidth="1"/>
    <col min="6679" max="6680" width="9.5703125" style="61" customWidth="1"/>
    <col min="6681" max="6681" width="6.42578125" style="61" customWidth="1"/>
    <col min="6682" max="6683" width="9.5703125" style="61" customWidth="1"/>
    <col min="6684" max="6684" width="6.7109375" style="61" customWidth="1"/>
    <col min="6685" max="6687" width="9.140625" style="61"/>
    <col min="6688" max="6688" width="10.85546875" style="61" bestFit="1" customWidth="1"/>
    <col min="6689" max="6909" width="9.140625" style="61"/>
    <col min="6910" max="6910" width="18.7109375" style="61" customWidth="1"/>
    <col min="6911" max="6912" width="9.42578125" style="61" customWidth="1"/>
    <col min="6913" max="6913" width="7.7109375" style="61" customWidth="1"/>
    <col min="6914" max="6914" width="9.28515625" style="61" customWidth="1"/>
    <col min="6915" max="6915" width="9.85546875" style="61" customWidth="1"/>
    <col min="6916" max="6916" width="7.140625" style="61" customWidth="1"/>
    <col min="6917" max="6917" width="8.5703125" style="61" customWidth="1"/>
    <col min="6918" max="6918" width="8.85546875" style="61" customWidth="1"/>
    <col min="6919" max="6919" width="7.140625" style="61" customWidth="1"/>
    <col min="6920" max="6920" width="9" style="61" customWidth="1"/>
    <col min="6921" max="6921" width="8.7109375" style="61" customWidth="1"/>
    <col min="6922" max="6922" width="6.5703125" style="61" customWidth="1"/>
    <col min="6923" max="6923" width="8.140625" style="61" customWidth="1"/>
    <col min="6924" max="6924" width="7.5703125" style="61" customWidth="1"/>
    <col min="6925" max="6925" width="7" style="61" customWidth="1"/>
    <col min="6926" max="6927" width="8.7109375" style="61" customWidth="1"/>
    <col min="6928" max="6928" width="7.28515625" style="61" customWidth="1"/>
    <col min="6929" max="6929" width="8.140625" style="61" customWidth="1"/>
    <col min="6930" max="6930" width="8.7109375" style="61" customWidth="1"/>
    <col min="6931" max="6931" width="6.42578125" style="61" customWidth="1"/>
    <col min="6932" max="6933" width="9.28515625" style="61" customWidth="1"/>
    <col min="6934" max="6934" width="6.42578125" style="61" customWidth="1"/>
    <col min="6935" max="6936" width="9.5703125" style="61" customWidth="1"/>
    <col min="6937" max="6937" width="6.42578125" style="61" customWidth="1"/>
    <col min="6938" max="6939" width="9.5703125" style="61" customWidth="1"/>
    <col min="6940" max="6940" width="6.7109375" style="61" customWidth="1"/>
    <col min="6941" max="6943" width="9.140625" style="61"/>
    <col min="6944" max="6944" width="10.85546875" style="61" bestFit="1" customWidth="1"/>
    <col min="6945" max="7165" width="9.140625" style="61"/>
    <col min="7166" max="7166" width="18.7109375" style="61" customWidth="1"/>
    <col min="7167" max="7168" width="9.42578125" style="61" customWidth="1"/>
    <col min="7169" max="7169" width="7.7109375" style="61" customWidth="1"/>
    <col min="7170" max="7170" width="9.28515625" style="61" customWidth="1"/>
    <col min="7171" max="7171" width="9.85546875" style="61" customWidth="1"/>
    <col min="7172" max="7172" width="7.140625" style="61" customWidth="1"/>
    <col min="7173" max="7173" width="8.5703125" style="61" customWidth="1"/>
    <col min="7174" max="7174" width="8.85546875" style="61" customWidth="1"/>
    <col min="7175" max="7175" width="7.140625" style="61" customWidth="1"/>
    <col min="7176" max="7176" width="9" style="61" customWidth="1"/>
    <col min="7177" max="7177" width="8.7109375" style="61" customWidth="1"/>
    <col min="7178" max="7178" width="6.5703125" style="61" customWidth="1"/>
    <col min="7179" max="7179" width="8.140625" style="61" customWidth="1"/>
    <col min="7180" max="7180" width="7.5703125" style="61" customWidth="1"/>
    <col min="7181" max="7181" width="7" style="61" customWidth="1"/>
    <col min="7182" max="7183" width="8.7109375" style="61" customWidth="1"/>
    <col min="7184" max="7184" width="7.28515625" style="61" customWidth="1"/>
    <col min="7185" max="7185" width="8.140625" style="61" customWidth="1"/>
    <col min="7186" max="7186" width="8.7109375" style="61" customWidth="1"/>
    <col min="7187" max="7187" width="6.42578125" style="61" customWidth="1"/>
    <col min="7188" max="7189" width="9.28515625" style="61" customWidth="1"/>
    <col min="7190" max="7190" width="6.42578125" style="61" customWidth="1"/>
    <col min="7191" max="7192" width="9.5703125" style="61" customWidth="1"/>
    <col min="7193" max="7193" width="6.42578125" style="61" customWidth="1"/>
    <col min="7194" max="7195" width="9.5703125" style="61" customWidth="1"/>
    <col min="7196" max="7196" width="6.7109375" style="61" customWidth="1"/>
    <col min="7197" max="7199" width="9.140625" style="61"/>
    <col min="7200" max="7200" width="10.85546875" style="61" bestFit="1" customWidth="1"/>
    <col min="7201" max="7421" width="9.140625" style="61"/>
    <col min="7422" max="7422" width="18.7109375" style="61" customWidth="1"/>
    <col min="7423" max="7424" width="9.42578125" style="61" customWidth="1"/>
    <col min="7425" max="7425" width="7.7109375" style="61" customWidth="1"/>
    <col min="7426" max="7426" width="9.28515625" style="61" customWidth="1"/>
    <col min="7427" max="7427" width="9.85546875" style="61" customWidth="1"/>
    <col min="7428" max="7428" width="7.140625" style="61" customWidth="1"/>
    <col min="7429" max="7429" width="8.5703125" style="61" customWidth="1"/>
    <col min="7430" max="7430" width="8.85546875" style="61" customWidth="1"/>
    <col min="7431" max="7431" width="7.140625" style="61" customWidth="1"/>
    <col min="7432" max="7432" width="9" style="61" customWidth="1"/>
    <col min="7433" max="7433" width="8.7109375" style="61" customWidth="1"/>
    <col min="7434" max="7434" width="6.5703125" style="61" customWidth="1"/>
    <col min="7435" max="7435" width="8.140625" style="61" customWidth="1"/>
    <col min="7436" max="7436" width="7.5703125" style="61" customWidth="1"/>
    <col min="7437" max="7437" width="7" style="61" customWidth="1"/>
    <col min="7438" max="7439" width="8.7109375" style="61" customWidth="1"/>
    <col min="7440" max="7440" width="7.28515625" style="61" customWidth="1"/>
    <col min="7441" max="7441" width="8.140625" style="61" customWidth="1"/>
    <col min="7442" max="7442" width="8.7109375" style="61" customWidth="1"/>
    <col min="7443" max="7443" width="6.42578125" style="61" customWidth="1"/>
    <col min="7444" max="7445" width="9.28515625" style="61" customWidth="1"/>
    <col min="7446" max="7446" width="6.42578125" style="61" customWidth="1"/>
    <col min="7447" max="7448" width="9.5703125" style="61" customWidth="1"/>
    <col min="7449" max="7449" width="6.42578125" style="61" customWidth="1"/>
    <col min="7450" max="7451" width="9.5703125" style="61" customWidth="1"/>
    <col min="7452" max="7452" width="6.7109375" style="61" customWidth="1"/>
    <col min="7453" max="7455" width="9.140625" style="61"/>
    <col min="7456" max="7456" width="10.85546875" style="61" bestFit="1" customWidth="1"/>
    <col min="7457" max="7677" width="9.140625" style="61"/>
    <col min="7678" max="7678" width="18.7109375" style="61" customWidth="1"/>
    <col min="7679" max="7680" width="9.42578125" style="61" customWidth="1"/>
    <col min="7681" max="7681" width="7.7109375" style="61" customWidth="1"/>
    <col min="7682" max="7682" width="9.28515625" style="61" customWidth="1"/>
    <col min="7683" max="7683" width="9.85546875" style="61" customWidth="1"/>
    <col min="7684" max="7684" width="7.140625" style="61" customWidth="1"/>
    <col min="7685" max="7685" width="8.5703125" style="61" customWidth="1"/>
    <col min="7686" max="7686" width="8.85546875" style="61" customWidth="1"/>
    <col min="7687" max="7687" width="7.140625" style="61" customWidth="1"/>
    <col min="7688" max="7688" width="9" style="61" customWidth="1"/>
    <col min="7689" max="7689" width="8.7109375" style="61" customWidth="1"/>
    <col min="7690" max="7690" width="6.5703125" style="61" customWidth="1"/>
    <col min="7691" max="7691" width="8.140625" style="61" customWidth="1"/>
    <col min="7692" max="7692" width="7.5703125" style="61" customWidth="1"/>
    <col min="7693" max="7693" width="7" style="61" customWidth="1"/>
    <col min="7694" max="7695" width="8.7109375" style="61" customWidth="1"/>
    <col min="7696" max="7696" width="7.28515625" style="61" customWidth="1"/>
    <col min="7697" max="7697" width="8.140625" style="61" customWidth="1"/>
    <col min="7698" max="7698" width="8.7109375" style="61" customWidth="1"/>
    <col min="7699" max="7699" width="6.42578125" style="61" customWidth="1"/>
    <col min="7700" max="7701" width="9.28515625" style="61" customWidth="1"/>
    <col min="7702" max="7702" width="6.42578125" style="61" customWidth="1"/>
    <col min="7703" max="7704" width="9.5703125" style="61" customWidth="1"/>
    <col min="7705" max="7705" width="6.42578125" style="61" customWidth="1"/>
    <col min="7706" max="7707" width="9.5703125" style="61" customWidth="1"/>
    <col min="7708" max="7708" width="6.7109375" style="61" customWidth="1"/>
    <col min="7709" max="7711" width="9.140625" style="61"/>
    <col min="7712" max="7712" width="10.85546875" style="61" bestFit="1" customWidth="1"/>
    <col min="7713" max="7933" width="9.140625" style="61"/>
    <col min="7934" max="7934" width="18.7109375" style="61" customWidth="1"/>
    <col min="7935" max="7936" width="9.42578125" style="61" customWidth="1"/>
    <col min="7937" max="7937" width="7.7109375" style="61" customWidth="1"/>
    <col min="7938" max="7938" width="9.28515625" style="61" customWidth="1"/>
    <col min="7939" max="7939" width="9.85546875" style="61" customWidth="1"/>
    <col min="7940" max="7940" width="7.140625" style="61" customWidth="1"/>
    <col min="7941" max="7941" width="8.5703125" style="61" customWidth="1"/>
    <col min="7942" max="7942" width="8.85546875" style="61" customWidth="1"/>
    <col min="7943" max="7943" width="7.140625" style="61" customWidth="1"/>
    <col min="7944" max="7944" width="9" style="61" customWidth="1"/>
    <col min="7945" max="7945" width="8.7109375" style="61" customWidth="1"/>
    <col min="7946" max="7946" width="6.5703125" style="61" customWidth="1"/>
    <col min="7947" max="7947" width="8.140625" style="61" customWidth="1"/>
    <col min="7948" max="7948" width="7.5703125" style="61" customWidth="1"/>
    <col min="7949" max="7949" width="7" style="61" customWidth="1"/>
    <col min="7950" max="7951" width="8.7109375" style="61" customWidth="1"/>
    <col min="7952" max="7952" width="7.28515625" style="61" customWidth="1"/>
    <col min="7953" max="7953" width="8.140625" style="61" customWidth="1"/>
    <col min="7954" max="7954" width="8.7109375" style="61" customWidth="1"/>
    <col min="7955" max="7955" width="6.42578125" style="61" customWidth="1"/>
    <col min="7956" max="7957" width="9.28515625" style="61" customWidth="1"/>
    <col min="7958" max="7958" width="6.42578125" style="61" customWidth="1"/>
    <col min="7959" max="7960" width="9.5703125" style="61" customWidth="1"/>
    <col min="7961" max="7961" width="6.42578125" style="61" customWidth="1"/>
    <col min="7962" max="7963" width="9.5703125" style="61" customWidth="1"/>
    <col min="7964" max="7964" width="6.7109375" style="61" customWidth="1"/>
    <col min="7965" max="7967" width="9.140625" style="61"/>
    <col min="7968" max="7968" width="10.85546875" style="61" bestFit="1" customWidth="1"/>
    <col min="7969" max="8189" width="9.140625" style="61"/>
    <col min="8190" max="8190" width="18.7109375" style="61" customWidth="1"/>
    <col min="8191" max="8192" width="9.42578125" style="61" customWidth="1"/>
    <col min="8193" max="8193" width="7.7109375" style="61" customWidth="1"/>
    <col min="8194" max="8194" width="9.28515625" style="61" customWidth="1"/>
    <col min="8195" max="8195" width="9.85546875" style="61" customWidth="1"/>
    <col min="8196" max="8196" width="7.140625" style="61" customWidth="1"/>
    <col min="8197" max="8197" width="8.5703125" style="61" customWidth="1"/>
    <col min="8198" max="8198" width="8.85546875" style="61" customWidth="1"/>
    <col min="8199" max="8199" width="7.140625" style="61" customWidth="1"/>
    <col min="8200" max="8200" width="9" style="61" customWidth="1"/>
    <col min="8201" max="8201" width="8.7109375" style="61" customWidth="1"/>
    <col min="8202" max="8202" width="6.5703125" style="61" customWidth="1"/>
    <col min="8203" max="8203" width="8.140625" style="61" customWidth="1"/>
    <col min="8204" max="8204" width="7.5703125" style="61" customWidth="1"/>
    <col min="8205" max="8205" width="7" style="61" customWidth="1"/>
    <col min="8206" max="8207" width="8.7109375" style="61" customWidth="1"/>
    <col min="8208" max="8208" width="7.28515625" style="61" customWidth="1"/>
    <col min="8209" max="8209" width="8.140625" style="61" customWidth="1"/>
    <col min="8210" max="8210" width="8.7109375" style="61" customWidth="1"/>
    <col min="8211" max="8211" width="6.42578125" style="61" customWidth="1"/>
    <col min="8212" max="8213" width="9.28515625" style="61" customWidth="1"/>
    <col min="8214" max="8214" width="6.42578125" style="61" customWidth="1"/>
    <col min="8215" max="8216" width="9.5703125" style="61" customWidth="1"/>
    <col min="8217" max="8217" width="6.42578125" style="61" customWidth="1"/>
    <col min="8218" max="8219" width="9.5703125" style="61" customWidth="1"/>
    <col min="8220" max="8220" width="6.7109375" style="61" customWidth="1"/>
    <col min="8221" max="8223" width="9.140625" style="61"/>
    <col min="8224" max="8224" width="10.85546875" style="61" bestFit="1" customWidth="1"/>
    <col min="8225" max="8445" width="9.140625" style="61"/>
    <col min="8446" max="8446" width="18.7109375" style="61" customWidth="1"/>
    <col min="8447" max="8448" width="9.42578125" style="61" customWidth="1"/>
    <col min="8449" max="8449" width="7.7109375" style="61" customWidth="1"/>
    <col min="8450" max="8450" width="9.28515625" style="61" customWidth="1"/>
    <col min="8451" max="8451" width="9.85546875" style="61" customWidth="1"/>
    <col min="8452" max="8452" width="7.140625" style="61" customWidth="1"/>
    <col min="8453" max="8453" width="8.5703125" style="61" customWidth="1"/>
    <col min="8454" max="8454" width="8.85546875" style="61" customWidth="1"/>
    <col min="8455" max="8455" width="7.140625" style="61" customWidth="1"/>
    <col min="8456" max="8456" width="9" style="61" customWidth="1"/>
    <col min="8457" max="8457" width="8.7109375" style="61" customWidth="1"/>
    <col min="8458" max="8458" width="6.5703125" style="61" customWidth="1"/>
    <col min="8459" max="8459" width="8.140625" style="61" customWidth="1"/>
    <col min="8460" max="8460" width="7.5703125" style="61" customWidth="1"/>
    <col min="8461" max="8461" width="7" style="61" customWidth="1"/>
    <col min="8462" max="8463" width="8.7109375" style="61" customWidth="1"/>
    <col min="8464" max="8464" width="7.28515625" style="61" customWidth="1"/>
    <col min="8465" max="8465" width="8.140625" style="61" customWidth="1"/>
    <col min="8466" max="8466" width="8.7109375" style="61" customWidth="1"/>
    <col min="8467" max="8467" width="6.42578125" style="61" customWidth="1"/>
    <col min="8468" max="8469" width="9.28515625" style="61" customWidth="1"/>
    <col min="8470" max="8470" width="6.42578125" style="61" customWidth="1"/>
    <col min="8471" max="8472" width="9.5703125" style="61" customWidth="1"/>
    <col min="8473" max="8473" width="6.42578125" style="61" customWidth="1"/>
    <col min="8474" max="8475" width="9.5703125" style="61" customWidth="1"/>
    <col min="8476" max="8476" width="6.7109375" style="61" customWidth="1"/>
    <col min="8477" max="8479" width="9.140625" style="61"/>
    <col min="8480" max="8480" width="10.85546875" style="61" bestFit="1" customWidth="1"/>
    <col min="8481" max="8701" width="9.140625" style="61"/>
    <col min="8702" max="8702" width="18.7109375" style="61" customWidth="1"/>
    <col min="8703" max="8704" width="9.42578125" style="61" customWidth="1"/>
    <col min="8705" max="8705" width="7.7109375" style="61" customWidth="1"/>
    <col min="8706" max="8706" width="9.28515625" style="61" customWidth="1"/>
    <col min="8707" max="8707" width="9.85546875" style="61" customWidth="1"/>
    <col min="8708" max="8708" width="7.140625" style="61" customWidth="1"/>
    <col min="8709" max="8709" width="8.5703125" style="61" customWidth="1"/>
    <col min="8710" max="8710" width="8.85546875" style="61" customWidth="1"/>
    <col min="8711" max="8711" width="7.140625" style="61" customWidth="1"/>
    <col min="8712" max="8712" width="9" style="61" customWidth="1"/>
    <col min="8713" max="8713" width="8.7109375" style="61" customWidth="1"/>
    <col min="8714" max="8714" width="6.5703125" style="61" customWidth="1"/>
    <col min="8715" max="8715" width="8.140625" style="61" customWidth="1"/>
    <col min="8716" max="8716" width="7.5703125" style="61" customWidth="1"/>
    <col min="8717" max="8717" width="7" style="61" customWidth="1"/>
    <col min="8718" max="8719" width="8.7109375" style="61" customWidth="1"/>
    <col min="8720" max="8720" width="7.28515625" style="61" customWidth="1"/>
    <col min="8721" max="8721" width="8.140625" style="61" customWidth="1"/>
    <col min="8722" max="8722" width="8.7109375" style="61" customWidth="1"/>
    <col min="8723" max="8723" width="6.42578125" style="61" customWidth="1"/>
    <col min="8724" max="8725" width="9.28515625" style="61" customWidth="1"/>
    <col min="8726" max="8726" width="6.42578125" style="61" customWidth="1"/>
    <col min="8727" max="8728" width="9.5703125" style="61" customWidth="1"/>
    <col min="8729" max="8729" width="6.42578125" style="61" customWidth="1"/>
    <col min="8730" max="8731" width="9.5703125" style="61" customWidth="1"/>
    <col min="8732" max="8732" width="6.7109375" style="61" customWidth="1"/>
    <col min="8733" max="8735" width="9.140625" style="61"/>
    <col min="8736" max="8736" width="10.85546875" style="61" bestFit="1" customWidth="1"/>
    <col min="8737" max="8957" width="9.140625" style="61"/>
    <col min="8958" max="8958" width="18.7109375" style="61" customWidth="1"/>
    <col min="8959" max="8960" width="9.42578125" style="61" customWidth="1"/>
    <col min="8961" max="8961" width="7.7109375" style="61" customWidth="1"/>
    <col min="8962" max="8962" width="9.28515625" style="61" customWidth="1"/>
    <col min="8963" max="8963" width="9.85546875" style="61" customWidth="1"/>
    <col min="8964" max="8964" width="7.140625" style="61" customWidth="1"/>
    <col min="8965" max="8965" width="8.5703125" style="61" customWidth="1"/>
    <col min="8966" max="8966" width="8.85546875" style="61" customWidth="1"/>
    <col min="8967" max="8967" width="7.140625" style="61" customWidth="1"/>
    <col min="8968" max="8968" width="9" style="61" customWidth="1"/>
    <col min="8969" max="8969" width="8.7109375" style="61" customWidth="1"/>
    <col min="8970" max="8970" width="6.5703125" style="61" customWidth="1"/>
    <col min="8971" max="8971" width="8.140625" style="61" customWidth="1"/>
    <col min="8972" max="8972" width="7.5703125" style="61" customWidth="1"/>
    <col min="8973" max="8973" width="7" style="61" customWidth="1"/>
    <col min="8974" max="8975" width="8.7109375" style="61" customWidth="1"/>
    <col min="8976" max="8976" width="7.28515625" style="61" customWidth="1"/>
    <col min="8977" max="8977" width="8.140625" style="61" customWidth="1"/>
    <col min="8978" max="8978" width="8.7109375" style="61" customWidth="1"/>
    <col min="8979" max="8979" width="6.42578125" style="61" customWidth="1"/>
    <col min="8980" max="8981" width="9.28515625" style="61" customWidth="1"/>
    <col min="8982" max="8982" width="6.42578125" style="61" customWidth="1"/>
    <col min="8983" max="8984" width="9.5703125" style="61" customWidth="1"/>
    <col min="8985" max="8985" width="6.42578125" style="61" customWidth="1"/>
    <col min="8986" max="8987" width="9.5703125" style="61" customWidth="1"/>
    <col min="8988" max="8988" width="6.7109375" style="61" customWidth="1"/>
    <col min="8989" max="8991" width="9.140625" style="61"/>
    <col min="8992" max="8992" width="10.85546875" style="61" bestFit="1" customWidth="1"/>
    <col min="8993" max="9213" width="9.140625" style="61"/>
    <col min="9214" max="9214" width="18.7109375" style="61" customWidth="1"/>
    <col min="9215" max="9216" width="9.42578125" style="61" customWidth="1"/>
    <col min="9217" max="9217" width="7.7109375" style="61" customWidth="1"/>
    <col min="9218" max="9218" width="9.28515625" style="61" customWidth="1"/>
    <col min="9219" max="9219" width="9.85546875" style="61" customWidth="1"/>
    <col min="9220" max="9220" width="7.140625" style="61" customWidth="1"/>
    <col min="9221" max="9221" width="8.5703125" style="61" customWidth="1"/>
    <col min="9222" max="9222" width="8.85546875" style="61" customWidth="1"/>
    <col min="9223" max="9223" width="7.140625" style="61" customWidth="1"/>
    <col min="9224" max="9224" width="9" style="61" customWidth="1"/>
    <col min="9225" max="9225" width="8.7109375" style="61" customWidth="1"/>
    <col min="9226" max="9226" width="6.5703125" style="61" customWidth="1"/>
    <col min="9227" max="9227" width="8.140625" style="61" customWidth="1"/>
    <col min="9228" max="9228" width="7.5703125" style="61" customWidth="1"/>
    <col min="9229" max="9229" width="7" style="61" customWidth="1"/>
    <col min="9230" max="9231" width="8.7109375" style="61" customWidth="1"/>
    <col min="9232" max="9232" width="7.28515625" style="61" customWidth="1"/>
    <col min="9233" max="9233" width="8.140625" style="61" customWidth="1"/>
    <col min="9234" max="9234" width="8.7109375" style="61" customWidth="1"/>
    <col min="9235" max="9235" width="6.42578125" style="61" customWidth="1"/>
    <col min="9236" max="9237" width="9.28515625" style="61" customWidth="1"/>
    <col min="9238" max="9238" width="6.42578125" style="61" customWidth="1"/>
    <col min="9239" max="9240" width="9.5703125" style="61" customWidth="1"/>
    <col min="9241" max="9241" width="6.42578125" style="61" customWidth="1"/>
    <col min="9242" max="9243" width="9.5703125" style="61" customWidth="1"/>
    <col min="9244" max="9244" width="6.7109375" style="61" customWidth="1"/>
    <col min="9245" max="9247" width="9.140625" style="61"/>
    <col min="9248" max="9248" width="10.85546875" style="61" bestFit="1" customWidth="1"/>
    <col min="9249" max="9469" width="9.140625" style="61"/>
    <col min="9470" max="9470" width="18.7109375" style="61" customWidth="1"/>
    <col min="9471" max="9472" width="9.42578125" style="61" customWidth="1"/>
    <col min="9473" max="9473" width="7.7109375" style="61" customWidth="1"/>
    <col min="9474" max="9474" width="9.28515625" style="61" customWidth="1"/>
    <col min="9475" max="9475" width="9.85546875" style="61" customWidth="1"/>
    <col min="9476" max="9476" width="7.140625" style="61" customWidth="1"/>
    <col min="9477" max="9477" width="8.5703125" style="61" customWidth="1"/>
    <col min="9478" max="9478" width="8.85546875" style="61" customWidth="1"/>
    <col min="9479" max="9479" width="7.140625" style="61" customWidth="1"/>
    <col min="9480" max="9480" width="9" style="61" customWidth="1"/>
    <col min="9481" max="9481" width="8.7109375" style="61" customWidth="1"/>
    <col min="9482" max="9482" width="6.5703125" style="61" customWidth="1"/>
    <col min="9483" max="9483" width="8.140625" style="61" customWidth="1"/>
    <col min="9484" max="9484" width="7.5703125" style="61" customWidth="1"/>
    <col min="9485" max="9485" width="7" style="61" customWidth="1"/>
    <col min="9486" max="9487" width="8.7109375" style="61" customWidth="1"/>
    <col min="9488" max="9488" width="7.28515625" style="61" customWidth="1"/>
    <col min="9489" max="9489" width="8.140625" style="61" customWidth="1"/>
    <col min="9490" max="9490" width="8.7109375" style="61" customWidth="1"/>
    <col min="9491" max="9491" width="6.42578125" style="61" customWidth="1"/>
    <col min="9492" max="9493" width="9.28515625" style="61" customWidth="1"/>
    <col min="9494" max="9494" width="6.42578125" style="61" customWidth="1"/>
    <col min="9495" max="9496" width="9.5703125" style="61" customWidth="1"/>
    <col min="9497" max="9497" width="6.42578125" style="61" customWidth="1"/>
    <col min="9498" max="9499" width="9.5703125" style="61" customWidth="1"/>
    <col min="9500" max="9500" width="6.7109375" style="61" customWidth="1"/>
    <col min="9501" max="9503" width="9.140625" style="61"/>
    <col min="9504" max="9504" width="10.85546875" style="61" bestFit="1" customWidth="1"/>
    <col min="9505" max="9725" width="9.140625" style="61"/>
    <col min="9726" max="9726" width="18.7109375" style="61" customWidth="1"/>
    <col min="9727" max="9728" width="9.42578125" style="61" customWidth="1"/>
    <col min="9729" max="9729" width="7.7109375" style="61" customWidth="1"/>
    <col min="9730" max="9730" width="9.28515625" style="61" customWidth="1"/>
    <col min="9731" max="9731" width="9.85546875" style="61" customWidth="1"/>
    <col min="9732" max="9732" width="7.140625" style="61" customWidth="1"/>
    <col min="9733" max="9733" width="8.5703125" style="61" customWidth="1"/>
    <col min="9734" max="9734" width="8.85546875" style="61" customWidth="1"/>
    <col min="9735" max="9735" width="7.140625" style="61" customWidth="1"/>
    <col min="9736" max="9736" width="9" style="61" customWidth="1"/>
    <col min="9737" max="9737" width="8.7109375" style="61" customWidth="1"/>
    <col min="9738" max="9738" width="6.5703125" style="61" customWidth="1"/>
    <col min="9739" max="9739" width="8.140625" style="61" customWidth="1"/>
    <col min="9740" max="9740" width="7.5703125" style="61" customWidth="1"/>
    <col min="9741" max="9741" width="7" style="61" customWidth="1"/>
    <col min="9742" max="9743" width="8.7109375" style="61" customWidth="1"/>
    <col min="9744" max="9744" width="7.28515625" style="61" customWidth="1"/>
    <col min="9745" max="9745" width="8.140625" style="61" customWidth="1"/>
    <col min="9746" max="9746" width="8.7109375" style="61" customWidth="1"/>
    <col min="9747" max="9747" width="6.42578125" style="61" customWidth="1"/>
    <col min="9748" max="9749" width="9.28515625" style="61" customWidth="1"/>
    <col min="9750" max="9750" width="6.42578125" style="61" customWidth="1"/>
    <col min="9751" max="9752" width="9.5703125" style="61" customWidth="1"/>
    <col min="9753" max="9753" width="6.42578125" style="61" customWidth="1"/>
    <col min="9754" max="9755" width="9.5703125" style="61" customWidth="1"/>
    <col min="9756" max="9756" width="6.7109375" style="61" customWidth="1"/>
    <col min="9757" max="9759" width="9.140625" style="61"/>
    <col min="9760" max="9760" width="10.85546875" style="61" bestFit="1" customWidth="1"/>
    <col min="9761" max="9981" width="9.140625" style="61"/>
    <col min="9982" max="9982" width="18.7109375" style="61" customWidth="1"/>
    <col min="9983" max="9984" width="9.42578125" style="61" customWidth="1"/>
    <col min="9985" max="9985" width="7.7109375" style="61" customWidth="1"/>
    <col min="9986" max="9986" width="9.28515625" style="61" customWidth="1"/>
    <col min="9987" max="9987" width="9.85546875" style="61" customWidth="1"/>
    <col min="9988" max="9988" width="7.140625" style="61" customWidth="1"/>
    <col min="9989" max="9989" width="8.5703125" style="61" customWidth="1"/>
    <col min="9990" max="9990" width="8.85546875" style="61" customWidth="1"/>
    <col min="9991" max="9991" width="7.140625" style="61" customWidth="1"/>
    <col min="9992" max="9992" width="9" style="61" customWidth="1"/>
    <col min="9993" max="9993" width="8.7109375" style="61" customWidth="1"/>
    <col min="9994" max="9994" width="6.5703125" style="61" customWidth="1"/>
    <col min="9995" max="9995" width="8.140625" style="61" customWidth="1"/>
    <col min="9996" max="9996" width="7.5703125" style="61" customWidth="1"/>
    <col min="9997" max="9997" width="7" style="61" customWidth="1"/>
    <col min="9998" max="9999" width="8.7109375" style="61" customWidth="1"/>
    <col min="10000" max="10000" width="7.28515625" style="61" customWidth="1"/>
    <col min="10001" max="10001" width="8.140625" style="61" customWidth="1"/>
    <col min="10002" max="10002" width="8.7109375" style="61" customWidth="1"/>
    <col min="10003" max="10003" width="6.42578125" style="61" customWidth="1"/>
    <col min="10004" max="10005" width="9.28515625" style="61" customWidth="1"/>
    <col min="10006" max="10006" width="6.42578125" style="61" customWidth="1"/>
    <col min="10007" max="10008" width="9.5703125" style="61" customWidth="1"/>
    <col min="10009" max="10009" width="6.42578125" style="61" customWidth="1"/>
    <col min="10010" max="10011" width="9.5703125" style="61" customWidth="1"/>
    <col min="10012" max="10012" width="6.7109375" style="61" customWidth="1"/>
    <col min="10013" max="10015" width="9.140625" style="61"/>
    <col min="10016" max="10016" width="10.85546875" style="61" bestFit="1" customWidth="1"/>
    <col min="10017" max="10237" width="9.140625" style="61"/>
    <col min="10238" max="10238" width="18.7109375" style="61" customWidth="1"/>
    <col min="10239" max="10240" width="9.42578125" style="61" customWidth="1"/>
    <col min="10241" max="10241" width="7.7109375" style="61" customWidth="1"/>
    <col min="10242" max="10242" width="9.28515625" style="61" customWidth="1"/>
    <col min="10243" max="10243" width="9.85546875" style="61" customWidth="1"/>
    <col min="10244" max="10244" width="7.140625" style="61" customWidth="1"/>
    <col min="10245" max="10245" width="8.5703125" style="61" customWidth="1"/>
    <col min="10246" max="10246" width="8.85546875" style="61" customWidth="1"/>
    <col min="10247" max="10247" width="7.140625" style="61" customWidth="1"/>
    <col min="10248" max="10248" width="9" style="61" customWidth="1"/>
    <col min="10249" max="10249" width="8.7109375" style="61" customWidth="1"/>
    <col min="10250" max="10250" width="6.5703125" style="61" customWidth="1"/>
    <col min="10251" max="10251" width="8.140625" style="61" customWidth="1"/>
    <col min="10252" max="10252" width="7.5703125" style="61" customWidth="1"/>
    <col min="10253" max="10253" width="7" style="61" customWidth="1"/>
    <col min="10254" max="10255" width="8.7109375" style="61" customWidth="1"/>
    <col min="10256" max="10256" width="7.28515625" style="61" customWidth="1"/>
    <col min="10257" max="10257" width="8.140625" style="61" customWidth="1"/>
    <col min="10258" max="10258" width="8.7109375" style="61" customWidth="1"/>
    <col min="10259" max="10259" width="6.42578125" style="61" customWidth="1"/>
    <col min="10260" max="10261" width="9.28515625" style="61" customWidth="1"/>
    <col min="10262" max="10262" width="6.42578125" style="61" customWidth="1"/>
    <col min="10263" max="10264" width="9.5703125" style="61" customWidth="1"/>
    <col min="10265" max="10265" width="6.42578125" style="61" customWidth="1"/>
    <col min="10266" max="10267" width="9.5703125" style="61" customWidth="1"/>
    <col min="10268" max="10268" width="6.7109375" style="61" customWidth="1"/>
    <col min="10269" max="10271" width="9.140625" style="61"/>
    <col min="10272" max="10272" width="10.85546875" style="61" bestFit="1" customWidth="1"/>
    <col min="10273" max="10493" width="9.140625" style="61"/>
    <col min="10494" max="10494" width="18.7109375" style="61" customWidth="1"/>
    <col min="10495" max="10496" width="9.42578125" style="61" customWidth="1"/>
    <col min="10497" max="10497" width="7.7109375" style="61" customWidth="1"/>
    <col min="10498" max="10498" width="9.28515625" style="61" customWidth="1"/>
    <col min="10499" max="10499" width="9.85546875" style="61" customWidth="1"/>
    <col min="10500" max="10500" width="7.140625" style="61" customWidth="1"/>
    <col min="10501" max="10501" width="8.5703125" style="61" customWidth="1"/>
    <col min="10502" max="10502" width="8.85546875" style="61" customWidth="1"/>
    <col min="10503" max="10503" width="7.140625" style="61" customWidth="1"/>
    <col min="10504" max="10504" width="9" style="61" customWidth="1"/>
    <col min="10505" max="10505" width="8.7109375" style="61" customWidth="1"/>
    <col min="10506" max="10506" width="6.5703125" style="61" customWidth="1"/>
    <col min="10507" max="10507" width="8.140625" style="61" customWidth="1"/>
    <col min="10508" max="10508" width="7.5703125" style="61" customWidth="1"/>
    <col min="10509" max="10509" width="7" style="61" customWidth="1"/>
    <col min="10510" max="10511" width="8.7109375" style="61" customWidth="1"/>
    <col min="10512" max="10512" width="7.28515625" style="61" customWidth="1"/>
    <col min="10513" max="10513" width="8.140625" style="61" customWidth="1"/>
    <col min="10514" max="10514" width="8.7109375" style="61" customWidth="1"/>
    <col min="10515" max="10515" width="6.42578125" style="61" customWidth="1"/>
    <col min="10516" max="10517" width="9.28515625" style="61" customWidth="1"/>
    <col min="10518" max="10518" width="6.42578125" style="61" customWidth="1"/>
    <col min="10519" max="10520" width="9.5703125" style="61" customWidth="1"/>
    <col min="10521" max="10521" width="6.42578125" style="61" customWidth="1"/>
    <col min="10522" max="10523" width="9.5703125" style="61" customWidth="1"/>
    <col min="10524" max="10524" width="6.7109375" style="61" customWidth="1"/>
    <col min="10525" max="10527" width="9.140625" style="61"/>
    <col min="10528" max="10528" width="10.85546875" style="61" bestFit="1" customWidth="1"/>
    <col min="10529" max="10749" width="9.140625" style="61"/>
    <col min="10750" max="10750" width="18.7109375" style="61" customWidth="1"/>
    <col min="10751" max="10752" width="9.42578125" style="61" customWidth="1"/>
    <col min="10753" max="10753" width="7.7109375" style="61" customWidth="1"/>
    <col min="10754" max="10754" width="9.28515625" style="61" customWidth="1"/>
    <col min="10755" max="10755" width="9.85546875" style="61" customWidth="1"/>
    <col min="10756" max="10756" width="7.140625" style="61" customWidth="1"/>
    <col min="10757" max="10757" width="8.5703125" style="61" customWidth="1"/>
    <col min="10758" max="10758" width="8.85546875" style="61" customWidth="1"/>
    <col min="10759" max="10759" width="7.140625" style="61" customWidth="1"/>
    <col min="10760" max="10760" width="9" style="61" customWidth="1"/>
    <col min="10761" max="10761" width="8.7109375" style="61" customWidth="1"/>
    <col min="10762" max="10762" width="6.5703125" style="61" customWidth="1"/>
    <col min="10763" max="10763" width="8.140625" style="61" customWidth="1"/>
    <col min="10764" max="10764" width="7.5703125" style="61" customWidth="1"/>
    <col min="10765" max="10765" width="7" style="61" customWidth="1"/>
    <col min="10766" max="10767" width="8.7109375" style="61" customWidth="1"/>
    <col min="10768" max="10768" width="7.28515625" style="61" customWidth="1"/>
    <col min="10769" max="10769" width="8.140625" style="61" customWidth="1"/>
    <col min="10770" max="10770" width="8.7109375" style="61" customWidth="1"/>
    <col min="10771" max="10771" width="6.42578125" style="61" customWidth="1"/>
    <col min="10772" max="10773" width="9.28515625" style="61" customWidth="1"/>
    <col min="10774" max="10774" width="6.42578125" style="61" customWidth="1"/>
    <col min="10775" max="10776" width="9.5703125" style="61" customWidth="1"/>
    <col min="10777" max="10777" width="6.42578125" style="61" customWidth="1"/>
    <col min="10778" max="10779" width="9.5703125" style="61" customWidth="1"/>
    <col min="10780" max="10780" width="6.7109375" style="61" customWidth="1"/>
    <col min="10781" max="10783" width="9.140625" style="61"/>
    <col min="10784" max="10784" width="10.85546875" style="61" bestFit="1" customWidth="1"/>
    <col min="10785" max="11005" width="9.140625" style="61"/>
    <col min="11006" max="11006" width="18.7109375" style="61" customWidth="1"/>
    <col min="11007" max="11008" width="9.42578125" style="61" customWidth="1"/>
    <col min="11009" max="11009" width="7.7109375" style="61" customWidth="1"/>
    <col min="11010" max="11010" width="9.28515625" style="61" customWidth="1"/>
    <col min="11011" max="11011" width="9.85546875" style="61" customWidth="1"/>
    <col min="11012" max="11012" width="7.140625" style="61" customWidth="1"/>
    <col min="11013" max="11013" width="8.5703125" style="61" customWidth="1"/>
    <col min="11014" max="11014" width="8.85546875" style="61" customWidth="1"/>
    <col min="11015" max="11015" width="7.140625" style="61" customWidth="1"/>
    <col min="11016" max="11016" width="9" style="61" customWidth="1"/>
    <col min="11017" max="11017" width="8.7109375" style="61" customWidth="1"/>
    <col min="11018" max="11018" width="6.5703125" style="61" customWidth="1"/>
    <col min="11019" max="11019" width="8.140625" style="61" customWidth="1"/>
    <col min="11020" max="11020" width="7.5703125" style="61" customWidth="1"/>
    <col min="11021" max="11021" width="7" style="61" customWidth="1"/>
    <col min="11022" max="11023" width="8.7109375" style="61" customWidth="1"/>
    <col min="11024" max="11024" width="7.28515625" style="61" customWidth="1"/>
    <col min="11025" max="11025" width="8.140625" style="61" customWidth="1"/>
    <col min="11026" max="11026" width="8.7109375" style="61" customWidth="1"/>
    <col min="11027" max="11027" width="6.42578125" style="61" customWidth="1"/>
    <col min="11028" max="11029" width="9.28515625" style="61" customWidth="1"/>
    <col min="11030" max="11030" width="6.42578125" style="61" customWidth="1"/>
    <col min="11031" max="11032" width="9.5703125" style="61" customWidth="1"/>
    <col min="11033" max="11033" width="6.42578125" style="61" customWidth="1"/>
    <col min="11034" max="11035" width="9.5703125" style="61" customWidth="1"/>
    <col min="11036" max="11036" width="6.7109375" style="61" customWidth="1"/>
    <col min="11037" max="11039" width="9.140625" style="61"/>
    <col min="11040" max="11040" width="10.85546875" style="61" bestFit="1" customWidth="1"/>
    <col min="11041" max="11261" width="9.140625" style="61"/>
    <col min="11262" max="11262" width="18.7109375" style="61" customWidth="1"/>
    <col min="11263" max="11264" width="9.42578125" style="61" customWidth="1"/>
    <col min="11265" max="11265" width="7.7109375" style="61" customWidth="1"/>
    <col min="11266" max="11266" width="9.28515625" style="61" customWidth="1"/>
    <col min="11267" max="11267" width="9.85546875" style="61" customWidth="1"/>
    <col min="11268" max="11268" width="7.140625" style="61" customWidth="1"/>
    <col min="11269" max="11269" width="8.5703125" style="61" customWidth="1"/>
    <col min="11270" max="11270" width="8.85546875" style="61" customWidth="1"/>
    <col min="11271" max="11271" width="7.140625" style="61" customWidth="1"/>
    <col min="11272" max="11272" width="9" style="61" customWidth="1"/>
    <col min="11273" max="11273" width="8.7109375" style="61" customWidth="1"/>
    <col min="11274" max="11274" width="6.5703125" style="61" customWidth="1"/>
    <col min="11275" max="11275" width="8.140625" style="61" customWidth="1"/>
    <col min="11276" max="11276" width="7.5703125" style="61" customWidth="1"/>
    <col min="11277" max="11277" width="7" style="61" customWidth="1"/>
    <col min="11278" max="11279" width="8.7109375" style="61" customWidth="1"/>
    <col min="11280" max="11280" width="7.28515625" style="61" customWidth="1"/>
    <col min="11281" max="11281" width="8.140625" style="61" customWidth="1"/>
    <col min="11282" max="11282" width="8.7109375" style="61" customWidth="1"/>
    <col min="11283" max="11283" width="6.42578125" style="61" customWidth="1"/>
    <col min="11284" max="11285" width="9.28515625" style="61" customWidth="1"/>
    <col min="11286" max="11286" width="6.42578125" style="61" customWidth="1"/>
    <col min="11287" max="11288" width="9.5703125" style="61" customWidth="1"/>
    <col min="11289" max="11289" width="6.42578125" style="61" customWidth="1"/>
    <col min="11290" max="11291" width="9.5703125" style="61" customWidth="1"/>
    <col min="11292" max="11292" width="6.7109375" style="61" customWidth="1"/>
    <col min="11293" max="11295" width="9.140625" style="61"/>
    <col min="11296" max="11296" width="10.85546875" style="61" bestFit="1" customWidth="1"/>
    <col min="11297" max="11517" width="9.140625" style="61"/>
    <col min="11518" max="11518" width="18.7109375" style="61" customWidth="1"/>
    <col min="11519" max="11520" width="9.42578125" style="61" customWidth="1"/>
    <col min="11521" max="11521" width="7.7109375" style="61" customWidth="1"/>
    <col min="11522" max="11522" width="9.28515625" style="61" customWidth="1"/>
    <col min="11523" max="11523" width="9.85546875" style="61" customWidth="1"/>
    <col min="11524" max="11524" width="7.140625" style="61" customWidth="1"/>
    <col min="11525" max="11525" width="8.5703125" style="61" customWidth="1"/>
    <col min="11526" max="11526" width="8.85546875" style="61" customWidth="1"/>
    <col min="11527" max="11527" width="7.140625" style="61" customWidth="1"/>
    <col min="11528" max="11528" width="9" style="61" customWidth="1"/>
    <col min="11529" max="11529" width="8.7109375" style="61" customWidth="1"/>
    <col min="11530" max="11530" width="6.5703125" style="61" customWidth="1"/>
    <col min="11531" max="11531" width="8.140625" style="61" customWidth="1"/>
    <col min="11532" max="11532" width="7.5703125" style="61" customWidth="1"/>
    <col min="11533" max="11533" width="7" style="61" customWidth="1"/>
    <col min="11534" max="11535" width="8.7109375" style="61" customWidth="1"/>
    <col min="11536" max="11536" width="7.28515625" style="61" customWidth="1"/>
    <col min="11537" max="11537" width="8.140625" style="61" customWidth="1"/>
    <col min="11538" max="11538" width="8.7109375" style="61" customWidth="1"/>
    <col min="11539" max="11539" width="6.42578125" style="61" customWidth="1"/>
    <col min="11540" max="11541" width="9.28515625" style="61" customWidth="1"/>
    <col min="11542" max="11542" width="6.42578125" style="61" customWidth="1"/>
    <col min="11543" max="11544" width="9.5703125" style="61" customWidth="1"/>
    <col min="11545" max="11545" width="6.42578125" style="61" customWidth="1"/>
    <col min="11546" max="11547" width="9.5703125" style="61" customWidth="1"/>
    <col min="11548" max="11548" width="6.7109375" style="61" customWidth="1"/>
    <col min="11549" max="11551" width="9.140625" style="61"/>
    <col min="11552" max="11552" width="10.85546875" style="61" bestFit="1" customWidth="1"/>
    <col min="11553" max="11773" width="9.140625" style="61"/>
    <col min="11774" max="11774" width="18.7109375" style="61" customWidth="1"/>
    <col min="11775" max="11776" width="9.42578125" style="61" customWidth="1"/>
    <col min="11777" max="11777" width="7.7109375" style="61" customWidth="1"/>
    <col min="11778" max="11778" width="9.28515625" style="61" customWidth="1"/>
    <col min="11779" max="11779" width="9.85546875" style="61" customWidth="1"/>
    <col min="11780" max="11780" width="7.140625" style="61" customWidth="1"/>
    <col min="11781" max="11781" width="8.5703125" style="61" customWidth="1"/>
    <col min="11782" max="11782" width="8.85546875" style="61" customWidth="1"/>
    <col min="11783" max="11783" width="7.140625" style="61" customWidth="1"/>
    <col min="11784" max="11784" width="9" style="61" customWidth="1"/>
    <col min="11785" max="11785" width="8.7109375" style="61" customWidth="1"/>
    <col min="11786" max="11786" width="6.5703125" style="61" customWidth="1"/>
    <col min="11787" max="11787" width="8.140625" style="61" customWidth="1"/>
    <col min="11788" max="11788" width="7.5703125" style="61" customWidth="1"/>
    <col min="11789" max="11789" width="7" style="61" customWidth="1"/>
    <col min="11790" max="11791" width="8.7109375" style="61" customWidth="1"/>
    <col min="11792" max="11792" width="7.28515625" style="61" customWidth="1"/>
    <col min="11793" max="11793" width="8.140625" style="61" customWidth="1"/>
    <col min="11794" max="11794" width="8.7109375" style="61" customWidth="1"/>
    <col min="11795" max="11795" width="6.42578125" style="61" customWidth="1"/>
    <col min="11796" max="11797" width="9.28515625" style="61" customWidth="1"/>
    <col min="11798" max="11798" width="6.42578125" style="61" customWidth="1"/>
    <col min="11799" max="11800" width="9.5703125" style="61" customWidth="1"/>
    <col min="11801" max="11801" width="6.42578125" style="61" customWidth="1"/>
    <col min="11802" max="11803" width="9.5703125" style="61" customWidth="1"/>
    <col min="11804" max="11804" width="6.7109375" style="61" customWidth="1"/>
    <col min="11805" max="11807" width="9.140625" style="61"/>
    <col min="11808" max="11808" width="10.85546875" style="61" bestFit="1" customWidth="1"/>
    <col min="11809" max="12029" width="9.140625" style="61"/>
    <col min="12030" max="12030" width="18.7109375" style="61" customWidth="1"/>
    <col min="12031" max="12032" width="9.42578125" style="61" customWidth="1"/>
    <col min="12033" max="12033" width="7.7109375" style="61" customWidth="1"/>
    <col min="12034" max="12034" width="9.28515625" style="61" customWidth="1"/>
    <col min="12035" max="12035" width="9.85546875" style="61" customWidth="1"/>
    <col min="12036" max="12036" width="7.140625" style="61" customWidth="1"/>
    <col min="12037" max="12037" width="8.5703125" style="61" customWidth="1"/>
    <col min="12038" max="12038" width="8.85546875" style="61" customWidth="1"/>
    <col min="12039" max="12039" width="7.140625" style="61" customWidth="1"/>
    <col min="12040" max="12040" width="9" style="61" customWidth="1"/>
    <col min="12041" max="12041" width="8.7109375" style="61" customWidth="1"/>
    <col min="12042" max="12042" width="6.5703125" style="61" customWidth="1"/>
    <col min="12043" max="12043" width="8.140625" style="61" customWidth="1"/>
    <col min="12044" max="12044" width="7.5703125" style="61" customWidth="1"/>
    <col min="12045" max="12045" width="7" style="61" customWidth="1"/>
    <col min="12046" max="12047" width="8.7109375" style="61" customWidth="1"/>
    <col min="12048" max="12048" width="7.28515625" style="61" customWidth="1"/>
    <col min="12049" max="12049" width="8.140625" style="61" customWidth="1"/>
    <col min="12050" max="12050" width="8.7109375" style="61" customWidth="1"/>
    <col min="12051" max="12051" width="6.42578125" style="61" customWidth="1"/>
    <col min="12052" max="12053" width="9.28515625" style="61" customWidth="1"/>
    <col min="12054" max="12054" width="6.42578125" style="61" customWidth="1"/>
    <col min="12055" max="12056" width="9.5703125" style="61" customWidth="1"/>
    <col min="12057" max="12057" width="6.42578125" style="61" customWidth="1"/>
    <col min="12058" max="12059" width="9.5703125" style="61" customWidth="1"/>
    <col min="12060" max="12060" width="6.7109375" style="61" customWidth="1"/>
    <col min="12061" max="12063" width="9.140625" style="61"/>
    <col min="12064" max="12064" width="10.85546875" style="61" bestFit="1" customWidth="1"/>
    <col min="12065" max="12285" width="9.140625" style="61"/>
    <col min="12286" max="12286" width="18.7109375" style="61" customWidth="1"/>
    <col min="12287" max="12288" width="9.42578125" style="61" customWidth="1"/>
    <col min="12289" max="12289" width="7.7109375" style="61" customWidth="1"/>
    <col min="12290" max="12290" width="9.28515625" style="61" customWidth="1"/>
    <col min="12291" max="12291" width="9.85546875" style="61" customWidth="1"/>
    <col min="12292" max="12292" width="7.140625" style="61" customWidth="1"/>
    <col min="12293" max="12293" width="8.5703125" style="61" customWidth="1"/>
    <col min="12294" max="12294" width="8.85546875" style="61" customWidth="1"/>
    <col min="12295" max="12295" width="7.140625" style="61" customWidth="1"/>
    <col min="12296" max="12296" width="9" style="61" customWidth="1"/>
    <col min="12297" max="12297" width="8.7109375" style="61" customWidth="1"/>
    <col min="12298" max="12298" width="6.5703125" style="61" customWidth="1"/>
    <col min="12299" max="12299" width="8.140625" style="61" customWidth="1"/>
    <col min="12300" max="12300" width="7.5703125" style="61" customWidth="1"/>
    <col min="12301" max="12301" width="7" style="61" customWidth="1"/>
    <col min="12302" max="12303" width="8.7109375" style="61" customWidth="1"/>
    <col min="12304" max="12304" width="7.28515625" style="61" customWidth="1"/>
    <col min="12305" max="12305" width="8.140625" style="61" customWidth="1"/>
    <col min="12306" max="12306" width="8.7109375" style="61" customWidth="1"/>
    <col min="12307" max="12307" width="6.42578125" style="61" customWidth="1"/>
    <col min="12308" max="12309" width="9.28515625" style="61" customWidth="1"/>
    <col min="12310" max="12310" width="6.42578125" style="61" customWidth="1"/>
    <col min="12311" max="12312" width="9.5703125" style="61" customWidth="1"/>
    <col min="12313" max="12313" width="6.42578125" style="61" customWidth="1"/>
    <col min="12314" max="12315" width="9.5703125" style="61" customWidth="1"/>
    <col min="12316" max="12316" width="6.7109375" style="61" customWidth="1"/>
    <col min="12317" max="12319" width="9.140625" style="61"/>
    <col min="12320" max="12320" width="10.85546875" style="61" bestFit="1" customWidth="1"/>
    <col min="12321" max="12541" width="9.140625" style="61"/>
    <col min="12542" max="12542" width="18.7109375" style="61" customWidth="1"/>
    <col min="12543" max="12544" width="9.42578125" style="61" customWidth="1"/>
    <col min="12545" max="12545" width="7.7109375" style="61" customWidth="1"/>
    <col min="12546" max="12546" width="9.28515625" style="61" customWidth="1"/>
    <col min="12547" max="12547" width="9.85546875" style="61" customWidth="1"/>
    <col min="12548" max="12548" width="7.140625" style="61" customWidth="1"/>
    <col min="12549" max="12549" width="8.5703125" style="61" customWidth="1"/>
    <col min="12550" max="12550" width="8.85546875" style="61" customWidth="1"/>
    <col min="12551" max="12551" width="7.140625" style="61" customWidth="1"/>
    <col min="12552" max="12552" width="9" style="61" customWidth="1"/>
    <col min="12553" max="12553" width="8.7109375" style="61" customWidth="1"/>
    <col min="12554" max="12554" width="6.5703125" style="61" customWidth="1"/>
    <col min="12555" max="12555" width="8.140625" style="61" customWidth="1"/>
    <col min="12556" max="12556" width="7.5703125" style="61" customWidth="1"/>
    <col min="12557" max="12557" width="7" style="61" customWidth="1"/>
    <col min="12558" max="12559" width="8.7109375" style="61" customWidth="1"/>
    <col min="12560" max="12560" width="7.28515625" style="61" customWidth="1"/>
    <col min="12561" max="12561" width="8.140625" style="61" customWidth="1"/>
    <col min="12562" max="12562" width="8.7109375" style="61" customWidth="1"/>
    <col min="12563" max="12563" width="6.42578125" style="61" customWidth="1"/>
    <col min="12564" max="12565" width="9.28515625" style="61" customWidth="1"/>
    <col min="12566" max="12566" width="6.42578125" style="61" customWidth="1"/>
    <col min="12567" max="12568" width="9.5703125" style="61" customWidth="1"/>
    <col min="12569" max="12569" width="6.42578125" style="61" customWidth="1"/>
    <col min="12570" max="12571" width="9.5703125" style="61" customWidth="1"/>
    <col min="12572" max="12572" width="6.7109375" style="61" customWidth="1"/>
    <col min="12573" max="12575" width="9.140625" style="61"/>
    <col min="12576" max="12576" width="10.85546875" style="61" bestFit="1" customWidth="1"/>
    <col min="12577" max="12797" width="9.140625" style="61"/>
    <col min="12798" max="12798" width="18.7109375" style="61" customWidth="1"/>
    <col min="12799" max="12800" width="9.42578125" style="61" customWidth="1"/>
    <col min="12801" max="12801" width="7.7109375" style="61" customWidth="1"/>
    <col min="12802" max="12802" width="9.28515625" style="61" customWidth="1"/>
    <col min="12803" max="12803" width="9.85546875" style="61" customWidth="1"/>
    <col min="12804" max="12804" width="7.140625" style="61" customWidth="1"/>
    <col min="12805" max="12805" width="8.5703125" style="61" customWidth="1"/>
    <col min="12806" max="12806" width="8.85546875" style="61" customWidth="1"/>
    <col min="12807" max="12807" width="7.140625" style="61" customWidth="1"/>
    <col min="12808" max="12808" width="9" style="61" customWidth="1"/>
    <col min="12809" max="12809" width="8.7109375" style="61" customWidth="1"/>
    <col min="12810" max="12810" width="6.5703125" style="61" customWidth="1"/>
    <col min="12811" max="12811" width="8.140625" style="61" customWidth="1"/>
    <col min="12812" max="12812" width="7.5703125" style="61" customWidth="1"/>
    <col min="12813" max="12813" width="7" style="61" customWidth="1"/>
    <col min="12814" max="12815" width="8.7109375" style="61" customWidth="1"/>
    <col min="12816" max="12816" width="7.28515625" style="61" customWidth="1"/>
    <col min="12817" max="12817" width="8.140625" style="61" customWidth="1"/>
    <col min="12818" max="12818" width="8.7109375" style="61" customWidth="1"/>
    <col min="12819" max="12819" width="6.42578125" style="61" customWidth="1"/>
    <col min="12820" max="12821" width="9.28515625" style="61" customWidth="1"/>
    <col min="12822" max="12822" width="6.42578125" style="61" customWidth="1"/>
    <col min="12823" max="12824" width="9.5703125" style="61" customWidth="1"/>
    <col min="12825" max="12825" width="6.42578125" style="61" customWidth="1"/>
    <col min="12826" max="12827" width="9.5703125" style="61" customWidth="1"/>
    <col min="12828" max="12828" width="6.7109375" style="61" customWidth="1"/>
    <col min="12829" max="12831" width="9.140625" style="61"/>
    <col min="12832" max="12832" width="10.85546875" style="61" bestFit="1" customWidth="1"/>
    <col min="12833" max="13053" width="9.140625" style="61"/>
    <col min="13054" max="13054" width="18.7109375" style="61" customWidth="1"/>
    <col min="13055" max="13056" width="9.42578125" style="61" customWidth="1"/>
    <col min="13057" max="13057" width="7.7109375" style="61" customWidth="1"/>
    <col min="13058" max="13058" width="9.28515625" style="61" customWidth="1"/>
    <col min="13059" max="13059" width="9.85546875" style="61" customWidth="1"/>
    <col min="13060" max="13060" width="7.140625" style="61" customWidth="1"/>
    <col min="13061" max="13061" width="8.5703125" style="61" customWidth="1"/>
    <col min="13062" max="13062" width="8.85546875" style="61" customWidth="1"/>
    <col min="13063" max="13063" width="7.140625" style="61" customWidth="1"/>
    <col min="13064" max="13064" width="9" style="61" customWidth="1"/>
    <col min="13065" max="13065" width="8.7109375" style="61" customWidth="1"/>
    <col min="13066" max="13066" width="6.5703125" style="61" customWidth="1"/>
    <col min="13067" max="13067" width="8.140625" style="61" customWidth="1"/>
    <col min="13068" max="13068" width="7.5703125" style="61" customWidth="1"/>
    <col min="13069" max="13069" width="7" style="61" customWidth="1"/>
    <col min="13070" max="13071" width="8.7109375" style="61" customWidth="1"/>
    <col min="13072" max="13072" width="7.28515625" style="61" customWidth="1"/>
    <col min="13073" max="13073" width="8.140625" style="61" customWidth="1"/>
    <col min="13074" max="13074" width="8.7109375" style="61" customWidth="1"/>
    <col min="13075" max="13075" width="6.42578125" style="61" customWidth="1"/>
    <col min="13076" max="13077" width="9.28515625" style="61" customWidth="1"/>
    <col min="13078" max="13078" width="6.42578125" style="61" customWidth="1"/>
    <col min="13079" max="13080" width="9.5703125" style="61" customWidth="1"/>
    <col min="13081" max="13081" width="6.42578125" style="61" customWidth="1"/>
    <col min="13082" max="13083" width="9.5703125" style="61" customWidth="1"/>
    <col min="13084" max="13084" width="6.7109375" style="61" customWidth="1"/>
    <col min="13085" max="13087" width="9.140625" style="61"/>
    <col min="13088" max="13088" width="10.85546875" style="61" bestFit="1" customWidth="1"/>
    <col min="13089" max="13309" width="9.140625" style="61"/>
    <col min="13310" max="13310" width="18.7109375" style="61" customWidth="1"/>
    <col min="13311" max="13312" width="9.42578125" style="61" customWidth="1"/>
    <col min="13313" max="13313" width="7.7109375" style="61" customWidth="1"/>
    <col min="13314" max="13314" width="9.28515625" style="61" customWidth="1"/>
    <col min="13315" max="13315" width="9.85546875" style="61" customWidth="1"/>
    <col min="13316" max="13316" width="7.140625" style="61" customWidth="1"/>
    <col min="13317" max="13317" width="8.5703125" style="61" customWidth="1"/>
    <col min="13318" max="13318" width="8.85546875" style="61" customWidth="1"/>
    <col min="13319" max="13319" width="7.140625" style="61" customWidth="1"/>
    <col min="13320" max="13320" width="9" style="61" customWidth="1"/>
    <col min="13321" max="13321" width="8.7109375" style="61" customWidth="1"/>
    <col min="13322" max="13322" width="6.5703125" style="61" customWidth="1"/>
    <col min="13323" max="13323" width="8.140625" style="61" customWidth="1"/>
    <col min="13324" max="13324" width="7.5703125" style="61" customWidth="1"/>
    <col min="13325" max="13325" width="7" style="61" customWidth="1"/>
    <col min="13326" max="13327" width="8.7109375" style="61" customWidth="1"/>
    <col min="13328" max="13328" width="7.28515625" style="61" customWidth="1"/>
    <col min="13329" max="13329" width="8.140625" style="61" customWidth="1"/>
    <col min="13330" max="13330" width="8.7109375" style="61" customWidth="1"/>
    <col min="13331" max="13331" width="6.42578125" style="61" customWidth="1"/>
    <col min="13332" max="13333" width="9.28515625" style="61" customWidth="1"/>
    <col min="13334" max="13334" width="6.42578125" style="61" customWidth="1"/>
    <col min="13335" max="13336" width="9.5703125" style="61" customWidth="1"/>
    <col min="13337" max="13337" width="6.42578125" style="61" customWidth="1"/>
    <col min="13338" max="13339" width="9.5703125" style="61" customWidth="1"/>
    <col min="13340" max="13340" width="6.7109375" style="61" customWidth="1"/>
    <col min="13341" max="13343" width="9.140625" style="61"/>
    <col min="13344" max="13344" width="10.85546875" style="61" bestFit="1" customWidth="1"/>
    <col min="13345" max="13565" width="9.140625" style="61"/>
    <col min="13566" max="13566" width="18.7109375" style="61" customWidth="1"/>
    <col min="13567" max="13568" width="9.42578125" style="61" customWidth="1"/>
    <col min="13569" max="13569" width="7.7109375" style="61" customWidth="1"/>
    <col min="13570" max="13570" width="9.28515625" style="61" customWidth="1"/>
    <col min="13571" max="13571" width="9.85546875" style="61" customWidth="1"/>
    <col min="13572" max="13572" width="7.140625" style="61" customWidth="1"/>
    <col min="13573" max="13573" width="8.5703125" style="61" customWidth="1"/>
    <col min="13574" max="13574" width="8.85546875" style="61" customWidth="1"/>
    <col min="13575" max="13575" width="7.140625" style="61" customWidth="1"/>
    <col min="13576" max="13576" width="9" style="61" customWidth="1"/>
    <col min="13577" max="13577" width="8.7109375" style="61" customWidth="1"/>
    <col min="13578" max="13578" width="6.5703125" style="61" customWidth="1"/>
    <col min="13579" max="13579" width="8.140625" style="61" customWidth="1"/>
    <col min="13580" max="13580" width="7.5703125" style="61" customWidth="1"/>
    <col min="13581" max="13581" width="7" style="61" customWidth="1"/>
    <col min="13582" max="13583" width="8.7109375" style="61" customWidth="1"/>
    <col min="13584" max="13584" width="7.28515625" style="61" customWidth="1"/>
    <col min="13585" max="13585" width="8.140625" style="61" customWidth="1"/>
    <col min="13586" max="13586" width="8.7109375" style="61" customWidth="1"/>
    <col min="13587" max="13587" width="6.42578125" style="61" customWidth="1"/>
    <col min="13588" max="13589" width="9.28515625" style="61" customWidth="1"/>
    <col min="13590" max="13590" width="6.42578125" style="61" customWidth="1"/>
    <col min="13591" max="13592" width="9.5703125" style="61" customWidth="1"/>
    <col min="13593" max="13593" width="6.42578125" style="61" customWidth="1"/>
    <col min="13594" max="13595" width="9.5703125" style="61" customWidth="1"/>
    <col min="13596" max="13596" width="6.7109375" style="61" customWidth="1"/>
    <col min="13597" max="13599" width="9.140625" style="61"/>
    <col min="13600" max="13600" width="10.85546875" style="61" bestFit="1" customWidth="1"/>
    <col min="13601" max="13821" width="9.140625" style="61"/>
    <col min="13822" max="13822" width="18.7109375" style="61" customWidth="1"/>
    <col min="13823" max="13824" width="9.42578125" style="61" customWidth="1"/>
    <col min="13825" max="13825" width="7.7109375" style="61" customWidth="1"/>
    <col min="13826" max="13826" width="9.28515625" style="61" customWidth="1"/>
    <col min="13827" max="13827" width="9.85546875" style="61" customWidth="1"/>
    <col min="13828" max="13828" width="7.140625" style="61" customWidth="1"/>
    <col min="13829" max="13829" width="8.5703125" style="61" customWidth="1"/>
    <col min="13830" max="13830" width="8.85546875" style="61" customWidth="1"/>
    <col min="13831" max="13831" width="7.140625" style="61" customWidth="1"/>
    <col min="13832" max="13832" width="9" style="61" customWidth="1"/>
    <col min="13833" max="13833" width="8.7109375" style="61" customWidth="1"/>
    <col min="13834" max="13834" width="6.5703125" style="61" customWidth="1"/>
    <col min="13835" max="13835" width="8.140625" style="61" customWidth="1"/>
    <col min="13836" max="13836" width="7.5703125" style="61" customWidth="1"/>
    <col min="13837" max="13837" width="7" style="61" customWidth="1"/>
    <col min="13838" max="13839" width="8.7109375" style="61" customWidth="1"/>
    <col min="13840" max="13840" width="7.28515625" style="61" customWidth="1"/>
    <col min="13841" max="13841" width="8.140625" style="61" customWidth="1"/>
    <col min="13842" max="13842" width="8.7109375" style="61" customWidth="1"/>
    <col min="13843" max="13843" width="6.42578125" style="61" customWidth="1"/>
    <col min="13844" max="13845" width="9.28515625" style="61" customWidth="1"/>
    <col min="13846" max="13846" width="6.42578125" style="61" customWidth="1"/>
    <col min="13847" max="13848" width="9.5703125" style="61" customWidth="1"/>
    <col min="13849" max="13849" width="6.42578125" style="61" customWidth="1"/>
    <col min="13850" max="13851" width="9.5703125" style="61" customWidth="1"/>
    <col min="13852" max="13852" width="6.7109375" style="61" customWidth="1"/>
    <col min="13853" max="13855" width="9.140625" style="61"/>
    <col min="13856" max="13856" width="10.85546875" style="61" bestFit="1" customWidth="1"/>
    <col min="13857" max="14077" width="9.140625" style="61"/>
    <col min="14078" max="14078" width="18.7109375" style="61" customWidth="1"/>
    <col min="14079" max="14080" width="9.42578125" style="61" customWidth="1"/>
    <col min="14081" max="14081" width="7.7109375" style="61" customWidth="1"/>
    <col min="14082" max="14082" width="9.28515625" style="61" customWidth="1"/>
    <col min="14083" max="14083" width="9.85546875" style="61" customWidth="1"/>
    <col min="14084" max="14084" width="7.140625" style="61" customWidth="1"/>
    <col min="14085" max="14085" width="8.5703125" style="61" customWidth="1"/>
    <col min="14086" max="14086" width="8.85546875" style="61" customWidth="1"/>
    <col min="14087" max="14087" width="7.140625" style="61" customWidth="1"/>
    <col min="14088" max="14088" width="9" style="61" customWidth="1"/>
    <col min="14089" max="14089" width="8.7109375" style="61" customWidth="1"/>
    <col min="14090" max="14090" width="6.5703125" style="61" customWidth="1"/>
    <col min="14091" max="14091" width="8.140625" style="61" customWidth="1"/>
    <col min="14092" max="14092" width="7.5703125" style="61" customWidth="1"/>
    <col min="14093" max="14093" width="7" style="61" customWidth="1"/>
    <col min="14094" max="14095" width="8.7109375" style="61" customWidth="1"/>
    <col min="14096" max="14096" width="7.28515625" style="61" customWidth="1"/>
    <col min="14097" max="14097" width="8.140625" style="61" customWidth="1"/>
    <col min="14098" max="14098" width="8.7109375" style="61" customWidth="1"/>
    <col min="14099" max="14099" width="6.42578125" style="61" customWidth="1"/>
    <col min="14100" max="14101" width="9.28515625" style="61" customWidth="1"/>
    <col min="14102" max="14102" width="6.42578125" style="61" customWidth="1"/>
    <col min="14103" max="14104" width="9.5703125" style="61" customWidth="1"/>
    <col min="14105" max="14105" width="6.42578125" style="61" customWidth="1"/>
    <col min="14106" max="14107" width="9.5703125" style="61" customWidth="1"/>
    <col min="14108" max="14108" width="6.7109375" style="61" customWidth="1"/>
    <col min="14109" max="14111" width="9.140625" style="61"/>
    <col min="14112" max="14112" width="10.85546875" style="61" bestFit="1" customWidth="1"/>
    <col min="14113" max="14333" width="9.140625" style="61"/>
    <col min="14334" max="14334" width="18.7109375" style="61" customWidth="1"/>
    <col min="14335" max="14336" width="9.42578125" style="61" customWidth="1"/>
    <col min="14337" max="14337" width="7.7109375" style="61" customWidth="1"/>
    <col min="14338" max="14338" width="9.28515625" style="61" customWidth="1"/>
    <col min="14339" max="14339" width="9.85546875" style="61" customWidth="1"/>
    <col min="14340" max="14340" width="7.140625" style="61" customWidth="1"/>
    <col min="14341" max="14341" width="8.5703125" style="61" customWidth="1"/>
    <col min="14342" max="14342" width="8.85546875" style="61" customWidth="1"/>
    <col min="14343" max="14343" width="7.140625" style="61" customWidth="1"/>
    <col min="14344" max="14344" width="9" style="61" customWidth="1"/>
    <col min="14345" max="14345" width="8.7109375" style="61" customWidth="1"/>
    <col min="14346" max="14346" width="6.5703125" style="61" customWidth="1"/>
    <col min="14347" max="14347" width="8.140625" style="61" customWidth="1"/>
    <col min="14348" max="14348" width="7.5703125" style="61" customWidth="1"/>
    <col min="14349" max="14349" width="7" style="61" customWidth="1"/>
    <col min="14350" max="14351" width="8.7109375" style="61" customWidth="1"/>
    <col min="14352" max="14352" width="7.28515625" style="61" customWidth="1"/>
    <col min="14353" max="14353" width="8.140625" style="61" customWidth="1"/>
    <col min="14354" max="14354" width="8.7109375" style="61" customWidth="1"/>
    <col min="14355" max="14355" width="6.42578125" style="61" customWidth="1"/>
    <col min="14356" max="14357" width="9.28515625" style="61" customWidth="1"/>
    <col min="14358" max="14358" width="6.42578125" style="61" customWidth="1"/>
    <col min="14359" max="14360" width="9.5703125" style="61" customWidth="1"/>
    <col min="14361" max="14361" width="6.42578125" style="61" customWidth="1"/>
    <col min="14362" max="14363" width="9.5703125" style="61" customWidth="1"/>
    <col min="14364" max="14364" width="6.7109375" style="61" customWidth="1"/>
    <col min="14365" max="14367" width="9.140625" style="61"/>
    <col min="14368" max="14368" width="10.85546875" style="61" bestFit="1" customWidth="1"/>
    <col min="14369" max="14589" width="9.140625" style="61"/>
    <col min="14590" max="14590" width="18.7109375" style="61" customWidth="1"/>
    <col min="14591" max="14592" width="9.42578125" style="61" customWidth="1"/>
    <col min="14593" max="14593" width="7.7109375" style="61" customWidth="1"/>
    <col min="14594" max="14594" width="9.28515625" style="61" customWidth="1"/>
    <col min="14595" max="14595" width="9.85546875" style="61" customWidth="1"/>
    <col min="14596" max="14596" width="7.140625" style="61" customWidth="1"/>
    <col min="14597" max="14597" width="8.5703125" style="61" customWidth="1"/>
    <col min="14598" max="14598" width="8.85546875" style="61" customWidth="1"/>
    <col min="14599" max="14599" width="7.140625" style="61" customWidth="1"/>
    <col min="14600" max="14600" width="9" style="61" customWidth="1"/>
    <col min="14601" max="14601" width="8.7109375" style="61" customWidth="1"/>
    <col min="14602" max="14602" width="6.5703125" style="61" customWidth="1"/>
    <col min="14603" max="14603" width="8.140625" style="61" customWidth="1"/>
    <col min="14604" max="14604" width="7.5703125" style="61" customWidth="1"/>
    <col min="14605" max="14605" width="7" style="61" customWidth="1"/>
    <col min="14606" max="14607" width="8.7109375" style="61" customWidth="1"/>
    <col min="14608" max="14608" width="7.28515625" style="61" customWidth="1"/>
    <col min="14609" max="14609" width="8.140625" style="61" customWidth="1"/>
    <col min="14610" max="14610" width="8.7109375" style="61" customWidth="1"/>
    <col min="14611" max="14611" width="6.42578125" style="61" customWidth="1"/>
    <col min="14612" max="14613" width="9.28515625" style="61" customWidth="1"/>
    <col min="14614" max="14614" width="6.42578125" style="61" customWidth="1"/>
    <col min="14615" max="14616" width="9.5703125" style="61" customWidth="1"/>
    <col min="14617" max="14617" width="6.42578125" style="61" customWidth="1"/>
    <col min="14618" max="14619" width="9.5703125" style="61" customWidth="1"/>
    <col min="14620" max="14620" width="6.7109375" style="61" customWidth="1"/>
    <col min="14621" max="14623" width="9.140625" style="61"/>
    <col min="14624" max="14624" width="10.85546875" style="61" bestFit="1" customWidth="1"/>
    <col min="14625" max="14845" width="9.140625" style="61"/>
    <col min="14846" max="14846" width="18.7109375" style="61" customWidth="1"/>
    <col min="14847" max="14848" width="9.42578125" style="61" customWidth="1"/>
    <col min="14849" max="14849" width="7.7109375" style="61" customWidth="1"/>
    <col min="14850" max="14850" width="9.28515625" style="61" customWidth="1"/>
    <col min="14851" max="14851" width="9.85546875" style="61" customWidth="1"/>
    <col min="14852" max="14852" width="7.140625" style="61" customWidth="1"/>
    <col min="14853" max="14853" width="8.5703125" style="61" customWidth="1"/>
    <col min="14854" max="14854" width="8.85546875" style="61" customWidth="1"/>
    <col min="14855" max="14855" width="7.140625" style="61" customWidth="1"/>
    <col min="14856" max="14856" width="9" style="61" customWidth="1"/>
    <col min="14857" max="14857" width="8.7109375" style="61" customWidth="1"/>
    <col min="14858" max="14858" width="6.5703125" style="61" customWidth="1"/>
    <col min="14859" max="14859" width="8.140625" style="61" customWidth="1"/>
    <col min="14860" max="14860" width="7.5703125" style="61" customWidth="1"/>
    <col min="14861" max="14861" width="7" style="61" customWidth="1"/>
    <col min="14862" max="14863" width="8.7109375" style="61" customWidth="1"/>
    <col min="14864" max="14864" width="7.28515625" style="61" customWidth="1"/>
    <col min="14865" max="14865" width="8.140625" style="61" customWidth="1"/>
    <col min="14866" max="14866" width="8.7109375" style="61" customWidth="1"/>
    <col min="14867" max="14867" width="6.42578125" style="61" customWidth="1"/>
    <col min="14868" max="14869" width="9.28515625" style="61" customWidth="1"/>
    <col min="14870" max="14870" width="6.42578125" style="61" customWidth="1"/>
    <col min="14871" max="14872" width="9.5703125" style="61" customWidth="1"/>
    <col min="14873" max="14873" width="6.42578125" style="61" customWidth="1"/>
    <col min="14874" max="14875" width="9.5703125" style="61" customWidth="1"/>
    <col min="14876" max="14876" width="6.7109375" style="61" customWidth="1"/>
    <col min="14877" max="14879" width="9.140625" style="61"/>
    <col min="14880" max="14880" width="10.85546875" style="61" bestFit="1" customWidth="1"/>
    <col min="14881" max="15101" width="9.140625" style="61"/>
    <col min="15102" max="15102" width="18.7109375" style="61" customWidth="1"/>
    <col min="15103" max="15104" width="9.42578125" style="61" customWidth="1"/>
    <col min="15105" max="15105" width="7.7109375" style="61" customWidth="1"/>
    <col min="15106" max="15106" width="9.28515625" style="61" customWidth="1"/>
    <col min="15107" max="15107" width="9.85546875" style="61" customWidth="1"/>
    <col min="15108" max="15108" width="7.140625" style="61" customWidth="1"/>
    <col min="15109" max="15109" width="8.5703125" style="61" customWidth="1"/>
    <col min="15110" max="15110" width="8.85546875" style="61" customWidth="1"/>
    <col min="15111" max="15111" width="7.140625" style="61" customWidth="1"/>
    <col min="15112" max="15112" width="9" style="61" customWidth="1"/>
    <col min="15113" max="15113" width="8.7109375" style="61" customWidth="1"/>
    <col min="15114" max="15114" width="6.5703125" style="61" customWidth="1"/>
    <col min="15115" max="15115" width="8.140625" style="61" customWidth="1"/>
    <col min="15116" max="15116" width="7.5703125" style="61" customWidth="1"/>
    <col min="15117" max="15117" width="7" style="61" customWidth="1"/>
    <col min="15118" max="15119" width="8.7109375" style="61" customWidth="1"/>
    <col min="15120" max="15120" width="7.28515625" style="61" customWidth="1"/>
    <col min="15121" max="15121" width="8.140625" style="61" customWidth="1"/>
    <col min="15122" max="15122" width="8.7109375" style="61" customWidth="1"/>
    <col min="15123" max="15123" width="6.42578125" style="61" customWidth="1"/>
    <col min="15124" max="15125" width="9.28515625" style="61" customWidth="1"/>
    <col min="15126" max="15126" width="6.42578125" style="61" customWidth="1"/>
    <col min="15127" max="15128" width="9.5703125" style="61" customWidth="1"/>
    <col min="15129" max="15129" width="6.42578125" style="61" customWidth="1"/>
    <col min="15130" max="15131" width="9.5703125" style="61" customWidth="1"/>
    <col min="15132" max="15132" width="6.7109375" style="61" customWidth="1"/>
    <col min="15133" max="15135" width="9.140625" style="61"/>
    <col min="15136" max="15136" width="10.85546875" style="61" bestFit="1" customWidth="1"/>
    <col min="15137" max="15357" width="9.140625" style="61"/>
    <col min="15358" max="15358" width="18.7109375" style="61" customWidth="1"/>
    <col min="15359" max="15360" width="9.42578125" style="61" customWidth="1"/>
    <col min="15361" max="15361" width="7.7109375" style="61" customWidth="1"/>
    <col min="15362" max="15362" width="9.28515625" style="61" customWidth="1"/>
    <col min="15363" max="15363" width="9.85546875" style="61" customWidth="1"/>
    <col min="15364" max="15364" width="7.140625" style="61" customWidth="1"/>
    <col min="15365" max="15365" width="8.5703125" style="61" customWidth="1"/>
    <col min="15366" max="15366" width="8.85546875" style="61" customWidth="1"/>
    <col min="15367" max="15367" width="7.140625" style="61" customWidth="1"/>
    <col min="15368" max="15368" width="9" style="61" customWidth="1"/>
    <col min="15369" max="15369" width="8.7109375" style="61" customWidth="1"/>
    <col min="15370" max="15370" width="6.5703125" style="61" customWidth="1"/>
    <col min="15371" max="15371" width="8.140625" style="61" customWidth="1"/>
    <col min="15372" max="15372" width="7.5703125" style="61" customWidth="1"/>
    <col min="15373" max="15373" width="7" style="61" customWidth="1"/>
    <col min="15374" max="15375" width="8.7109375" style="61" customWidth="1"/>
    <col min="15376" max="15376" width="7.28515625" style="61" customWidth="1"/>
    <col min="15377" max="15377" width="8.140625" style="61" customWidth="1"/>
    <col min="15378" max="15378" width="8.7109375" style="61" customWidth="1"/>
    <col min="15379" max="15379" width="6.42578125" style="61" customWidth="1"/>
    <col min="15380" max="15381" width="9.28515625" style="61" customWidth="1"/>
    <col min="15382" max="15382" width="6.42578125" style="61" customWidth="1"/>
    <col min="15383" max="15384" width="9.5703125" style="61" customWidth="1"/>
    <col min="15385" max="15385" width="6.42578125" style="61" customWidth="1"/>
    <col min="15386" max="15387" width="9.5703125" style="61" customWidth="1"/>
    <col min="15388" max="15388" width="6.7109375" style="61" customWidth="1"/>
    <col min="15389" max="15391" width="9.140625" style="61"/>
    <col min="15392" max="15392" width="10.85546875" style="61" bestFit="1" customWidth="1"/>
    <col min="15393" max="15613" width="9.140625" style="61"/>
    <col min="15614" max="15614" width="18.7109375" style="61" customWidth="1"/>
    <col min="15615" max="15616" width="9.42578125" style="61" customWidth="1"/>
    <col min="15617" max="15617" width="7.7109375" style="61" customWidth="1"/>
    <col min="15618" max="15618" width="9.28515625" style="61" customWidth="1"/>
    <col min="15619" max="15619" width="9.85546875" style="61" customWidth="1"/>
    <col min="15620" max="15620" width="7.140625" style="61" customWidth="1"/>
    <col min="15621" max="15621" width="8.5703125" style="61" customWidth="1"/>
    <col min="15622" max="15622" width="8.85546875" style="61" customWidth="1"/>
    <col min="15623" max="15623" width="7.140625" style="61" customWidth="1"/>
    <col min="15624" max="15624" width="9" style="61" customWidth="1"/>
    <col min="15625" max="15625" width="8.7109375" style="61" customWidth="1"/>
    <col min="15626" max="15626" width="6.5703125" style="61" customWidth="1"/>
    <col min="15627" max="15627" width="8.140625" style="61" customWidth="1"/>
    <col min="15628" max="15628" width="7.5703125" style="61" customWidth="1"/>
    <col min="15629" max="15629" width="7" style="61" customWidth="1"/>
    <col min="15630" max="15631" width="8.7109375" style="61" customWidth="1"/>
    <col min="15632" max="15632" width="7.28515625" style="61" customWidth="1"/>
    <col min="15633" max="15633" width="8.140625" style="61" customWidth="1"/>
    <col min="15634" max="15634" width="8.7109375" style="61" customWidth="1"/>
    <col min="15635" max="15635" width="6.42578125" style="61" customWidth="1"/>
    <col min="15636" max="15637" width="9.28515625" style="61" customWidth="1"/>
    <col min="15638" max="15638" width="6.42578125" style="61" customWidth="1"/>
    <col min="15639" max="15640" width="9.5703125" style="61" customWidth="1"/>
    <col min="15641" max="15641" width="6.42578125" style="61" customWidth="1"/>
    <col min="15642" max="15643" width="9.5703125" style="61" customWidth="1"/>
    <col min="15644" max="15644" width="6.7109375" style="61" customWidth="1"/>
    <col min="15645" max="15647" width="9.140625" style="61"/>
    <col min="15648" max="15648" width="10.85546875" style="61" bestFit="1" customWidth="1"/>
    <col min="15649" max="15869" width="9.140625" style="61"/>
    <col min="15870" max="15870" width="18.7109375" style="61" customWidth="1"/>
    <col min="15871" max="15872" width="9.42578125" style="61" customWidth="1"/>
    <col min="15873" max="15873" width="7.7109375" style="61" customWidth="1"/>
    <col min="15874" max="15874" width="9.28515625" style="61" customWidth="1"/>
    <col min="15875" max="15875" width="9.85546875" style="61" customWidth="1"/>
    <col min="15876" max="15876" width="7.140625" style="61" customWidth="1"/>
    <col min="15877" max="15877" width="8.5703125" style="61" customWidth="1"/>
    <col min="15878" max="15878" width="8.85546875" style="61" customWidth="1"/>
    <col min="15879" max="15879" width="7.140625" style="61" customWidth="1"/>
    <col min="15880" max="15880" width="9" style="61" customWidth="1"/>
    <col min="15881" max="15881" width="8.7109375" style="61" customWidth="1"/>
    <col min="15882" max="15882" width="6.5703125" style="61" customWidth="1"/>
    <col min="15883" max="15883" width="8.140625" style="61" customWidth="1"/>
    <col min="15884" max="15884" width="7.5703125" style="61" customWidth="1"/>
    <col min="15885" max="15885" width="7" style="61" customWidth="1"/>
    <col min="15886" max="15887" width="8.7109375" style="61" customWidth="1"/>
    <col min="15888" max="15888" width="7.28515625" style="61" customWidth="1"/>
    <col min="15889" max="15889" width="8.140625" style="61" customWidth="1"/>
    <col min="15890" max="15890" width="8.7109375" style="61" customWidth="1"/>
    <col min="15891" max="15891" width="6.42578125" style="61" customWidth="1"/>
    <col min="15892" max="15893" width="9.28515625" style="61" customWidth="1"/>
    <col min="15894" max="15894" width="6.42578125" style="61" customWidth="1"/>
    <col min="15895" max="15896" width="9.5703125" style="61" customWidth="1"/>
    <col min="15897" max="15897" width="6.42578125" style="61" customWidth="1"/>
    <col min="15898" max="15899" width="9.5703125" style="61" customWidth="1"/>
    <col min="15900" max="15900" width="6.7109375" style="61" customWidth="1"/>
    <col min="15901" max="15903" width="9.140625" style="61"/>
    <col min="15904" max="15904" width="10.85546875" style="61" bestFit="1" customWidth="1"/>
    <col min="15905" max="16125" width="9.140625" style="61"/>
    <col min="16126" max="16126" width="18.7109375" style="61" customWidth="1"/>
    <col min="16127" max="16128" width="9.42578125" style="61" customWidth="1"/>
    <col min="16129" max="16129" width="7.7109375" style="61" customWidth="1"/>
    <col min="16130" max="16130" width="9.28515625" style="61" customWidth="1"/>
    <col min="16131" max="16131" width="9.85546875" style="61" customWidth="1"/>
    <col min="16132" max="16132" width="7.140625" style="61" customWidth="1"/>
    <col min="16133" max="16133" width="8.5703125" style="61" customWidth="1"/>
    <col min="16134" max="16134" width="8.85546875" style="61" customWidth="1"/>
    <col min="16135" max="16135" width="7.140625" style="61" customWidth="1"/>
    <col min="16136" max="16136" width="9" style="61" customWidth="1"/>
    <col min="16137" max="16137" width="8.7109375" style="61" customWidth="1"/>
    <col min="16138" max="16138" width="6.5703125" style="61" customWidth="1"/>
    <col min="16139" max="16139" width="8.140625" style="61" customWidth="1"/>
    <col min="16140" max="16140" width="7.5703125" style="61" customWidth="1"/>
    <col min="16141" max="16141" width="7" style="61" customWidth="1"/>
    <col min="16142" max="16143" width="8.7109375" style="61" customWidth="1"/>
    <col min="16144" max="16144" width="7.28515625" style="61" customWidth="1"/>
    <col min="16145" max="16145" width="8.140625" style="61" customWidth="1"/>
    <col min="16146" max="16146" width="8.7109375" style="61" customWidth="1"/>
    <col min="16147" max="16147" width="6.42578125" style="61" customWidth="1"/>
    <col min="16148" max="16149" width="9.28515625" style="61" customWidth="1"/>
    <col min="16150" max="16150" width="6.42578125" style="61" customWidth="1"/>
    <col min="16151" max="16152" width="9.5703125" style="61" customWidth="1"/>
    <col min="16153" max="16153" width="6.42578125" style="61" customWidth="1"/>
    <col min="16154" max="16155" width="9.5703125" style="61" customWidth="1"/>
    <col min="16156" max="16156" width="6.7109375" style="61" customWidth="1"/>
    <col min="16157" max="16159" width="9.140625" style="61"/>
    <col min="16160" max="16160" width="10.85546875" style="61" bestFit="1" customWidth="1"/>
    <col min="16161" max="16384" width="9.140625" style="61"/>
  </cols>
  <sheetData>
    <row r="1" spans="1:29" s="51" customFormat="1" ht="43.15" customHeight="1">
      <c r="A1" s="120"/>
      <c r="B1" s="272" t="s">
        <v>104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2"/>
      <c r="AB1" s="135" t="s">
        <v>23</v>
      </c>
    </row>
    <row r="2" spans="1:29" s="51" customFormat="1" ht="11.25" customHeight="1">
      <c r="A2" s="120"/>
      <c r="B2" s="121"/>
      <c r="C2" s="121"/>
      <c r="D2" s="121"/>
      <c r="E2" s="121"/>
      <c r="F2" s="121"/>
      <c r="G2" s="121"/>
      <c r="H2" s="112"/>
      <c r="I2" s="112"/>
      <c r="J2" s="112"/>
      <c r="K2" s="121"/>
      <c r="L2" s="121"/>
      <c r="M2" s="53" t="s">
        <v>6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2"/>
      <c r="AB2" s="53" t="s">
        <v>6</v>
      </c>
    </row>
    <row r="3" spans="1:29" s="51" customFormat="1" ht="27.75" customHeight="1">
      <c r="A3" s="256"/>
      <c r="B3" s="237" t="s">
        <v>7</v>
      </c>
      <c r="C3" s="238"/>
      <c r="D3" s="239"/>
      <c r="E3" s="237" t="s">
        <v>14</v>
      </c>
      <c r="F3" s="238"/>
      <c r="G3" s="239"/>
      <c r="H3" s="268" t="s">
        <v>27</v>
      </c>
      <c r="I3" s="268"/>
      <c r="J3" s="268"/>
      <c r="K3" s="237" t="s">
        <v>15</v>
      </c>
      <c r="L3" s="238"/>
      <c r="M3" s="239"/>
      <c r="N3" s="237" t="s">
        <v>9</v>
      </c>
      <c r="O3" s="238"/>
      <c r="P3" s="239"/>
      <c r="Q3" s="237" t="s">
        <v>10</v>
      </c>
      <c r="R3" s="238"/>
      <c r="S3" s="238"/>
      <c r="T3" s="237" t="s">
        <v>16</v>
      </c>
      <c r="U3" s="238"/>
      <c r="V3" s="239"/>
      <c r="W3" s="246" t="s">
        <v>18</v>
      </c>
      <c r="X3" s="247"/>
      <c r="Y3" s="248"/>
      <c r="Z3" s="237" t="s">
        <v>17</v>
      </c>
      <c r="AA3" s="238"/>
      <c r="AB3" s="239"/>
    </row>
    <row r="4" spans="1:29" s="54" customFormat="1" ht="22.5" customHeight="1">
      <c r="A4" s="257"/>
      <c r="B4" s="240"/>
      <c r="C4" s="241"/>
      <c r="D4" s="242"/>
      <c r="E4" s="240"/>
      <c r="F4" s="241"/>
      <c r="G4" s="242"/>
      <c r="H4" s="268"/>
      <c r="I4" s="268"/>
      <c r="J4" s="268"/>
      <c r="K4" s="241"/>
      <c r="L4" s="241"/>
      <c r="M4" s="242"/>
      <c r="N4" s="240"/>
      <c r="O4" s="241"/>
      <c r="P4" s="242"/>
      <c r="Q4" s="240"/>
      <c r="R4" s="241"/>
      <c r="S4" s="241"/>
      <c r="T4" s="240"/>
      <c r="U4" s="241"/>
      <c r="V4" s="242"/>
      <c r="W4" s="249"/>
      <c r="X4" s="250"/>
      <c r="Y4" s="251"/>
      <c r="Z4" s="240"/>
      <c r="AA4" s="241"/>
      <c r="AB4" s="242"/>
    </row>
    <row r="5" spans="1:29" s="54" customFormat="1" ht="9" customHeight="1">
      <c r="A5" s="257"/>
      <c r="B5" s="243"/>
      <c r="C5" s="244"/>
      <c r="D5" s="245"/>
      <c r="E5" s="243"/>
      <c r="F5" s="244"/>
      <c r="G5" s="245"/>
      <c r="H5" s="268"/>
      <c r="I5" s="268"/>
      <c r="J5" s="268"/>
      <c r="K5" s="244"/>
      <c r="L5" s="244"/>
      <c r="M5" s="245"/>
      <c r="N5" s="243"/>
      <c r="O5" s="244"/>
      <c r="P5" s="245"/>
      <c r="Q5" s="243"/>
      <c r="R5" s="244"/>
      <c r="S5" s="244"/>
      <c r="T5" s="243"/>
      <c r="U5" s="244"/>
      <c r="V5" s="245"/>
      <c r="W5" s="252"/>
      <c r="X5" s="253"/>
      <c r="Y5" s="254"/>
      <c r="Z5" s="243"/>
      <c r="AA5" s="244"/>
      <c r="AB5" s="245"/>
    </row>
    <row r="6" spans="1:29" s="54" customFormat="1" ht="21.6" customHeight="1">
      <c r="A6" s="258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58" customFormat="1" ht="11.25" customHeight="1">
      <c r="A7" s="57" t="s">
        <v>4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  <c r="W7" s="57">
        <v>22</v>
      </c>
      <c r="X7" s="57">
        <v>23</v>
      </c>
      <c r="Y7" s="57">
        <v>24</v>
      </c>
      <c r="Z7" s="57">
        <v>25</v>
      </c>
      <c r="AA7" s="57">
        <v>26</v>
      </c>
      <c r="AB7" s="57">
        <v>27</v>
      </c>
    </row>
    <row r="8" spans="1:29" s="59" customFormat="1" ht="19.149999999999999" customHeight="1">
      <c r="A8" s="140" t="s">
        <v>48</v>
      </c>
      <c r="B8" s="158">
        <f>SUM(B9:B25)</f>
        <v>49939</v>
      </c>
      <c r="C8" s="158">
        <f>SUM(C9:C25)</f>
        <v>43904</v>
      </c>
      <c r="D8" s="159">
        <f>C8/B8*100</f>
        <v>87.915256613067939</v>
      </c>
      <c r="E8" s="158">
        <f t="shared" ref="E8:F8" si="0">SUM(E9:E25)</f>
        <v>7529</v>
      </c>
      <c r="F8" s="158">
        <f t="shared" si="0"/>
        <v>8098</v>
      </c>
      <c r="G8" s="159">
        <f t="shared" ref="G8:G25" si="1">F8/E8*100</f>
        <v>107.55744454774872</v>
      </c>
      <c r="H8" s="158">
        <f t="shared" ref="H8:I8" si="2">SUM(H9:H25)</f>
        <v>5288</v>
      </c>
      <c r="I8" s="158">
        <f t="shared" si="2"/>
        <v>2152</v>
      </c>
      <c r="J8" s="159">
        <f t="shared" ref="J8:J25" si="3">I8/H8*100</f>
        <v>40.695915279878967</v>
      </c>
      <c r="K8" s="158">
        <f t="shared" ref="K8:L8" si="4">SUM(K9:K25)</f>
        <v>861</v>
      </c>
      <c r="L8" s="158">
        <f t="shared" si="4"/>
        <v>870</v>
      </c>
      <c r="M8" s="159">
        <f t="shared" ref="M8:M25" si="5">L8/K8*100</f>
        <v>101.04529616724737</v>
      </c>
      <c r="N8" s="158">
        <f t="shared" ref="N8:O8" si="6">SUM(N9:N25)</f>
        <v>420</v>
      </c>
      <c r="O8" s="158">
        <f t="shared" si="6"/>
        <v>116</v>
      </c>
      <c r="P8" s="159">
        <f t="shared" ref="P8:P25" si="7">O8/N8*100</f>
        <v>27.61904761904762</v>
      </c>
      <c r="Q8" s="158">
        <f t="shared" ref="Q8:R8" si="8">SUM(Q9:Q25)</f>
        <v>7041</v>
      </c>
      <c r="R8" s="158">
        <f t="shared" si="8"/>
        <v>7491</v>
      </c>
      <c r="S8" s="159">
        <f t="shared" ref="S8:S25" si="9">R8/Q8*100</f>
        <v>106.39113762249681</v>
      </c>
      <c r="T8" s="158">
        <f t="shared" ref="T8:U8" si="10">SUM(T9:T25)</f>
        <v>43245</v>
      </c>
      <c r="U8" s="158">
        <f t="shared" si="10"/>
        <v>38059</v>
      </c>
      <c r="V8" s="159">
        <f t="shared" ref="V8:V25" si="11">U8/T8*100</f>
        <v>88.00786218059892</v>
      </c>
      <c r="W8" s="158">
        <f t="shared" ref="W8:X8" si="12">SUM(W9:W25)</f>
        <v>5175</v>
      </c>
      <c r="X8" s="158">
        <f t="shared" si="12"/>
        <v>3424</v>
      </c>
      <c r="Y8" s="159">
        <f t="shared" ref="Y8:Y25" si="13">X8/W8*100</f>
        <v>66.164251207729464</v>
      </c>
      <c r="Z8" s="158">
        <f t="shared" ref="Z8:AA8" si="14">SUM(Z9:Z25)</f>
        <v>4518</v>
      </c>
      <c r="AA8" s="158">
        <f t="shared" si="14"/>
        <v>2854</v>
      </c>
      <c r="AB8" s="159">
        <f t="shared" ref="AB8:AB25" si="15">AA8/Z8*100</f>
        <v>63.169544046038069</v>
      </c>
    </row>
    <row r="9" spans="1:29" ht="16.5" customHeight="1">
      <c r="A9" s="141" t="s">
        <v>49</v>
      </c>
      <c r="B9" s="154">
        <v>1128</v>
      </c>
      <c r="C9" s="202">
        <v>856</v>
      </c>
      <c r="D9" s="159">
        <f t="shared" ref="D9:D25" si="16">C9/B9*100</f>
        <v>75.886524822695037</v>
      </c>
      <c r="E9" s="154">
        <v>154</v>
      </c>
      <c r="F9" s="154">
        <v>155</v>
      </c>
      <c r="G9" s="159">
        <f t="shared" si="1"/>
        <v>100.64935064935065</v>
      </c>
      <c r="H9" s="154">
        <v>104</v>
      </c>
      <c r="I9" s="154">
        <v>45</v>
      </c>
      <c r="J9" s="159">
        <f t="shared" si="3"/>
        <v>43.269230769230774</v>
      </c>
      <c r="K9" s="154">
        <v>13</v>
      </c>
      <c r="L9" s="154">
        <v>11</v>
      </c>
      <c r="M9" s="159">
        <f t="shared" si="5"/>
        <v>84.615384615384613</v>
      </c>
      <c r="N9" s="154">
        <v>5</v>
      </c>
      <c r="O9" s="154">
        <v>2</v>
      </c>
      <c r="P9" s="159">
        <f t="shared" si="7"/>
        <v>40</v>
      </c>
      <c r="Q9" s="174">
        <v>147</v>
      </c>
      <c r="R9" s="174">
        <v>144</v>
      </c>
      <c r="S9" s="159">
        <f t="shared" si="9"/>
        <v>97.959183673469383</v>
      </c>
      <c r="T9" s="154">
        <v>900</v>
      </c>
      <c r="U9" s="154">
        <v>737</v>
      </c>
      <c r="V9" s="159">
        <f t="shared" si="11"/>
        <v>81.888888888888886</v>
      </c>
      <c r="W9" s="154">
        <v>110</v>
      </c>
      <c r="X9" s="154">
        <v>69</v>
      </c>
      <c r="Y9" s="159">
        <f t="shared" si="13"/>
        <v>62.727272727272734</v>
      </c>
      <c r="Z9" s="154">
        <v>95</v>
      </c>
      <c r="AA9" s="154">
        <v>59</v>
      </c>
      <c r="AB9" s="159">
        <f t="shared" si="15"/>
        <v>62.10526315789474</v>
      </c>
      <c r="AC9" s="60"/>
    </row>
    <row r="10" spans="1:29" ht="16.5" customHeight="1">
      <c r="A10" s="141" t="s">
        <v>50</v>
      </c>
      <c r="B10" s="154">
        <v>9367</v>
      </c>
      <c r="C10" s="202">
        <v>9224</v>
      </c>
      <c r="D10" s="159">
        <f t="shared" si="16"/>
        <v>98.473363937226438</v>
      </c>
      <c r="E10" s="154">
        <v>1621</v>
      </c>
      <c r="F10" s="154">
        <v>2007</v>
      </c>
      <c r="G10" s="159">
        <f t="shared" si="1"/>
        <v>123.81246144355336</v>
      </c>
      <c r="H10" s="154">
        <v>570</v>
      </c>
      <c r="I10" s="154">
        <v>194</v>
      </c>
      <c r="J10" s="159">
        <f t="shared" si="3"/>
        <v>34.035087719298247</v>
      </c>
      <c r="K10" s="154">
        <v>164</v>
      </c>
      <c r="L10" s="154">
        <v>121</v>
      </c>
      <c r="M10" s="159">
        <f t="shared" si="5"/>
        <v>73.780487804878049</v>
      </c>
      <c r="N10" s="154">
        <v>38</v>
      </c>
      <c r="O10" s="154">
        <v>8</v>
      </c>
      <c r="P10" s="159">
        <f t="shared" si="7"/>
        <v>21.052631578947366</v>
      </c>
      <c r="Q10" s="174">
        <v>1481</v>
      </c>
      <c r="R10" s="174">
        <v>1799</v>
      </c>
      <c r="S10" s="159">
        <f t="shared" si="9"/>
        <v>121.47197839297772</v>
      </c>
      <c r="T10" s="154">
        <v>8664</v>
      </c>
      <c r="U10" s="154">
        <v>8197</v>
      </c>
      <c r="V10" s="159">
        <f t="shared" si="11"/>
        <v>94.609879963065552</v>
      </c>
      <c r="W10" s="154">
        <v>1192</v>
      </c>
      <c r="X10" s="154">
        <v>1032</v>
      </c>
      <c r="Y10" s="159">
        <f t="shared" si="13"/>
        <v>86.577181208053688</v>
      </c>
      <c r="Z10" s="154">
        <v>997</v>
      </c>
      <c r="AA10" s="154">
        <v>832</v>
      </c>
      <c r="AB10" s="159">
        <f t="shared" si="15"/>
        <v>83.45035105315948</v>
      </c>
      <c r="AC10" s="60"/>
    </row>
    <row r="11" spans="1:29" ht="16.5" customHeight="1">
      <c r="A11" s="141" t="s">
        <v>51</v>
      </c>
      <c r="B11" s="154">
        <v>1987</v>
      </c>
      <c r="C11" s="202">
        <v>1676</v>
      </c>
      <c r="D11" s="159">
        <f t="shared" si="16"/>
        <v>84.348263714141922</v>
      </c>
      <c r="E11" s="154">
        <v>187</v>
      </c>
      <c r="F11" s="154">
        <v>220</v>
      </c>
      <c r="G11" s="159">
        <f t="shared" si="1"/>
        <v>117.64705882352942</v>
      </c>
      <c r="H11" s="154">
        <v>276</v>
      </c>
      <c r="I11" s="154">
        <v>51</v>
      </c>
      <c r="J11" s="159">
        <f t="shared" si="3"/>
        <v>18.478260869565215</v>
      </c>
      <c r="K11" s="154">
        <v>34</v>
      </c>
      <c r="L11" s="154">
        <v>34</v>
      </c>
      <c r="M11" s="159">
        <f t="shared" si="5"/>
        <v>100</v>
      </c>
      <c r="N11" s="154">
        <v>18</v>
      </c>
      <c r="O11" s="154">
        <v>7</v>
      </c>
      <c r="P11" s="159">
        <f t="shared" si="7"/>
        <v>38.888888888888893</v>
      </c>
      <c r="Q11" s="174">
        <v>168</v>
      </c>
      <c r="R11" s="174">
        <v>190</v>
      </c>
      <c r="S11" s="159">
        <f t="shared" si="9"/>
        <v>113.09523809523809</v>
      </c>
      <c r="T11" s="154">
        <v>1672</v>
      </c>
      <c r="U11" s="154">
        <v>1479</v>
      </c>
      <c r="V11" s="159">
        <f t="shared" si="11"/>
        <v>88.456937799043061</v>
      </c>
      <c r="W11" s="154">
        <v>127</v>
      </c>
      <c r="X11" s="154">
        <v>97</v>
      </c>
      <c r="Y11" s="159">
        <f t="shared" si="13"/>
        <v>76.377952755905511</v>
      </c>
      <c r="Z11" s="154">
        <v>116</v>
      </c>
      <c r="AA11" s="154">
        <v>85</v>
      </c>
      <c r="AB11" s="159">
        <f t="shared" si="15"/>
        <v>73.275862068965509</v>
      </c>
      <c r="AC11" s="60"/>
    </row>
    <row r="12" spans="1:29" ht="16.5" customHeight="1">
      <c r="A12" s="141" t="s">
        <v>52</v>
      </c>
      <c r="B12" s="154">
        <v>808</v>
      </c>
      <c r="C12" s="202">
        <v>749</v>
      </c>
      <c r="D12" s="159">
        <f t="shared" si="16"/>
        <v>92.698019801980209</v>
      </c>
      <c r="E12" s="154">
        <v>362</v>
      </c>
      <c r="F12" s="154">
        <v>431</v>
      </c>
      <c r="G12" s="159">
        <f t="shared" si="1"/>
        <v>119.06077348066297</v>
      </c>
      <c r="H12" s="154">
        <v>190</v>
      </c>
      <c r="I12" s="154">
        <v>95</v>
      </c>
      <c r="J12" s="159">
        <f t="shared" si="3"/>
        <v>50</v>
      </c>
      <c r="K12" s="154">
        <v>31</v>
      </c>
      <c r="L12" s="154">
        <v>29</v>
      </c>
      <c r="M12" s="159">
        <f t="shared" si="5"/>
        <v>93.548387096774192</v>
      </c>
      <c r="N12" s="154">
        <v>16</v>
      </c>
      <c r="O12" s="154">
        <v>2</v>
      </c>
      <c r="P12" s="159">
        <f t="shared" si="7"/>
        <v>12.5</v>
      </c>
      <c r="Q12" s="174">
        <v>335</v>
      </c>
      <c r="R12" s="174">
        <v>390</v>
      </c>
      <c r="S12" s="159">
        <f t="shared" si="9"/>
        <v>116.4179104477612</v>
      </c>
      <c r="T12" s="154">
        <v>547</v>
      </c>
      <c r="U12" s="154">
        <v>439</v>
      </c>
      <c r="V12" s="159">
        <f t="shared" si="11"/>
        <v>80.255941499085921</v>
      </c>
      <c r="W12" s="154">
        <v>252</v>
      </c>
      <c r="X12" s="154">
        <v>167</v>
      </c>
      <c r="Y12" s="159">
        <f t="shared" si="13"/>
        <v>66.269841269841265</v>
      </c>
      <c r="Z12" s="154">
        <v>223</v>
      </c>
      <c r="AA12" s="154">
        <v>155</v>
      </c>
      <c r="AB12" s="159">
        <f t="shared" si="15"/>
        <v>69.506726457399111</v>
      </c>
      <c r="AC12" s="60"/>
    </row>
    <row r="13" spans="1:29" ht="16.5" customHeight="1">
      <c r="A13" s="141" t="s">
        <v>53</v>
      </c>
      <c r="B13" s="154">
        <v>1704</v>
      </c>
      <c r="C13" s="202">
        <v>1212</v>
      </c>
      <c r="D13" s="159">
        <f t="shared" si="16"/>
        <v>71.126760563380287</v>
      </c>
      <c r="E13" s="154">
        <v>356</v>
      </c>
      <c r="F13" s="154">
        <v>300</v>
      </c>
      <c r="G13" s="159">
        <f t="shared" si="1"/>
        <v>84.269662921348313</v>
      </c>
      <c r="H13" s="154">
        <v>131</v>
      </c>
      <c r="I13" s="154">
        <v>73</v>
      </c>
      <c r="J13" s="159">
        <f t="shared" si="3"/>
        <v>55.725190839694662</v>
      </c>
      <c r="K13" s="154">
        <v>19</v>
      </c>
      <c r="L13" s="154">
        <v>29</v>
      </c>
      <c r="M13" s="159">
        <f t="shared" si="5"/>
        <v>152.63157894736844</v>
      </c>
      <c r="N13" s="154">
        <v>40</v>
      </c>
      <c r="O13" s="154">
        <v>0</v>
      </c>
      <c r="P13" s="159">
        <f t="shared" si="7"/>
        <v>0</v>
      </c>
      <c r="Q13" s="174">
        <v>307</v>
      </c>
      <c r="R13" s="174">
        <v>290</v>
      </c>
      <c r="S13" s="159">
        <f t="shared" si="9"/>
        <v>94.462540716612381</v>
      </c>
      <c r="T13" s="154">
        <v>1314</v>
      </c>
      <c r="U13" s="154">
        <v>938</v>
      </c>
      <c r="V13" s="159">
        <f t="shared" si="11"/>
        <v>71.385083713850833</v>
      </c>
      <c r="W13" s="154">
        <v>252</v>
      </c>
      <c r="X13" s="154">
        <v>139</v>
      </c>
      <c r="Y13" s="159">
        <f t="shared" si="13"/>
        <v>55.158730158730165</v>
      </c>
      <c r="Z13" s="154">
        <v>234</v>
      </c>
      <c r="AA13" s="154">
        <v>126</v>
      </c>
      <c r="AB13" s="159">
        <f t="shared" si="15"/>
        <v>53.846153846153847</v>
      </c>
      <c r="AC13" s="60"/>
    </row>
    <row r="14" spans="1:29" ht="16.5" customHeight="1">
      <c r="A14" s="141" t="s">
        <v>54</v>
      </c>
      <c r="B14" s="154">
        <v>2923</v>
      </c>
      <c r="C14" s="202">
        <v>2535</v>
      </c>
      <c r="D14" s="159">
        <f t="shared" si="16"/>
        <v>86.725966472801915</v>
      </c>
      <c r="E14" s="154">
        <v>272</v>
      </c>
      <c r="F14" s="154">
        <v>293</v>
      </c>
      <c r="G14" s="159">
        <f t="shared" si="1"/>
        <v>107.72058823529412</v>
      </c>
      <c r="H14" s="154">
        <v>243</v>
      </c>
      <c r="I14" s="154">
        <v>77</v>
      </c>
      <c r="J14" s="159">
        <f t="shared" si="3"/>
        <v>31.68724279835391</v>
      </c>
      <c r="K14" s="154">
        <v>15</v>
      </c>
      <c r="L14" s="154">
        <v>30</v>
      </c>
      <c r="M14" s="159">
        <f t="shared" si="5"/>
        <v>200</v>
      </c>
      <c r="N14" s="154">
        <v>18</v>
      </c>
      <c r="O14" s="154">
        <v>0</v>
      </c>
      <c r="P14" s="159">
        <f t="shared" si="7"/>
        <v>0</v>
      </c>
      <c r="Q14" s="174">
        <v>268</v>
      </c>
      <c r="R14" s="174">
        <v>266</v>
      </c>
      <c r="S14" s="159">
        <f t="shared" si="9"/>
        <v>99.253731343283576</v>
      </c>
      <c r="T14" s="154">
        <v>2595</v>
      </c>
      <c r="U14" s="154">
        <v>2292</v>
      </c>
      <c r="V14" s="159">
        <f t="shared" si="11"/>
        <v>88.323699421965316</v>
      </c>
      <c r="W14" s="154">
        <v>200</v>
      </c>
      <c r="X14" s="154">
        <v>122</v>
      </c>
      <c r="Y14" s="159">
        <f t="shared" si="13"/>
        <v>61</v>
      </c>
      <c r="Z14" s="154">
        <v>183</v>
      </c>
      <c r="AA14" s="154">
        <v>106</v>
      </c>
      <c r="AB14" s="159">
        <f t="shared" si="15"/>
        <v>57.923497267759558</v>
      </c>
      <c r="AC14" s="60"/>
    </row>
    <row r="15" spans="1:29" ht="16.5" customHeight="1">
      <c r="A15" s="141" t="s">
        <v>55</v>
      </c>
      <c r="B15" s="154">
        <v>1927</v>
      </c>
      <c r="C15" s="202">
        <v>1792</v>
      </c>
      <c r="D15" s="159">
        <f t="shared" si="16"/>
        <v>92.994291645044115</v>
      </c>
      <c r="E15" s="154">
        <v>260</v>
      </c>
      <c r="F15" s="154">
        <v>307</v>
      </c>
      <c r="G15" s="159">
        <f t="shared" si="1"/>
        <v>118.07692307692308</v>
      </c>
      <c r="H15" s="154">
        <v>236</v>
      </c>
      <c r="I15" s="154">
        <v>103</v>
      </c>
      <c r="J15" s="159">
        <f t="shared" si="3"/>
        <v>43.644067796610173</v>
      </c>
      <c r="K15" s="154">
        <v>33</v>
      </c>
      <c r="L15" s="154">
        <v>39</v>
      </c>
      <c r="M15" s="159">
        <f t="shared" si="5"/>
        <v>118.18181818181819</v>
      </c>
      <c r="N15" s="154">
        <v>3</v>
      </c>
      <c r="O15" s="154">
        <v>1</v>
      </c>
      <c r="P15" s="159">
        <f t="shared" si="7"/>
        <v>33.333333333333329</v>
      </c>
      <c r="Q15" s="174">
        <v>250</v>
      </c>
      <c r="R15" s="174">
        <v>287</v>
      </c>
      <c r="S15" s="159">
        <f t="shared" si="9"/>
        <v>114.8</v>
      </c>
      <c r="T15" s="154">
        <v>1759</v>
      </c>
      <c r="U15" s="154">
        <v>1613</v>
      </c>
      <c r="V15" s="159">
        <f t="shared" si="11"/>
        <v>91.699829448550304</v>
      </c>
      <c r="W15" s="154">
        <v>144</v>
      </c>
      <c r="X15" s="154">
        <v>141</v>
      </c>
      <c r="Y15" s="159">
        <f t="shared" si="13"/>
        <v>97.916666666666657</v>
      </c>
      <c r="Z15" s="154">
        <v>128</v>
      </c>
      <c r="AA15" s="154">
        <v>113</v>
      </c>
      <c r="AB15" s="159">
        <f t="shared" si="15"/>
        <v>88.28125</v>
      </c>
      <c r="AC15" s="60"/>
    </row>
    <row r="16" spans="1:29" ht="16.5" customHeight="1">
      <c r="A16" s="141" t="s">
        <v>56</v>
      </c>
      <c r="B16" s="154">
        <v>2347</v>
      </c>
      <c r="C16" s="202">
        <v>1989</v>
      </c>
      <c r="D16" s="159">
        <f t="shared" si="16"/>
        <v>84.746484874307626</v>
      </c>
      <c r="E16" s="154">
        <v>445</v>
      </c>
      <c r="F16" s="154">
        <v>517</v>
      </c>
      <c r="G16" s="159">
        <f t="shared" si="1"/>
        <v>116.17977528089887</v>
      </c>
      <c r="H16" s="154">
        <v>352</v>
      </c>
      <c r="I16" s="154">
        <v>254</v>
      </c>
      <c r="J16" s="159">
        <f t="shared" si="3"/>
        <v>72.159090909090907</v>
      </c>
      <c r="K16" s="154">
        <v>78</v>
      </c>
      <c r="L16" s="154">
        <v>60</v>
      </c>
      <c r="M16" s="159">
        <f t="shared" si="5"/>
        <v>76.923076923076934</v>
      </c>
      <c r="N16" s="154">
        <v>28</v>
      </c>
      <c r="O16" s="154">
        <v>38</v>
      </c>
      <c r="P16" s="159">
        <f t="shared" si="7"/>
        <v>135.71428571428572</v>
      </c>
      <c r="Q16" s="174">
        <v>418</v>
      </c>
      <c r="R16" s="174">
        <v>486</v>
      </c>
      <c r="S16" s="159">
        <f t="shared" si="9"/>
        <v>116.26794258373205</v>
      </c>
      <c r="T16" s="154">
        <v>1919</v>
      </c>
      <c r="U16" s="154">
        <v>1526</v>
      </c>
      <c r="V16" s="159">
        <f t="shared" si="11"/>
        <v>79.520583637311105</v>
      </c>
      <c r="W16" s="154">
        <v>301</v>
      </c>
      <c r="X16" s="154">
        <v>132</v>
      </c>
      <c r="Y16" s="159">
        <f t="shared" si="13"/>
        <v>43.853820598006642</v>
      </c>
      <c r="Z16" s="154">
        <v>263</v>
      </c>
      <c r="AA16" s="154">
        <v>100</v>
      </c>
      <c r="AB16" s="159">
        <f t="shared" si="15"/>
        <v>38.022813688212928</v>
      </c>
      <c r="AC16" s="60"/>
    </row>
    <row r="17" spans="1:29" ht="16.5" customHeight="1">
      <c r="A17" s="141" t="s">
        <v>57</v>
      </c>
      <c r="B17" s="154">
        <v>2885</v>
      </c>
      <c r="C17" s="202">
        <v>2632</v>
      </c>
      <c r="D17" s="159">
        <f t="shared" si="16"/>
        <v>91.230502599653391</v>
      </c>
      <c r="E17" s="154">
        <v>518</v>
      </c>
      <c r="F17" s="154">
        <v>514</v>
      </c>
      <c r="G17" s="159">
        <f t="shared" si="1"/>
        <v>99.227799227799224</v>
      </c>
      <c r="H17" s="154">
        <v>324</v>
      </c>
      <c r="I17" s="154">
        <v>175</v>
      </c>
      <c r="J17" s="159">
        <f t="shared" si="3"/>
        <v>54.012345679012341</v>
      </c>
      <c r="K17" s="154">
        <v>55</v>
      </c>
      <c r="L17" s="154">
        <v>58</v>
      </c>
      <c r="M17" s="159">
        <f t="shared" si="5"/>
        <v>105.45454545454544</v>
      </c>
      <c r="N17" s="154">
        <v>23</v>
      </c>
      <c r="O17" s="154">
        <v>1</v>
      </c>
      <c r="P17" s="159">
        <f t="shared" si="7"/>
        <v>4.3478260869565215</v>
      </c>
      <c r="Q17" s="174">
        <v>487</v>
      </c>
      <c r="R17" s="174">
        <v>459</v>
      </c>
      <c r="S17" s="159">
        <f t="shared" si="9"/>
        <v>94.25051334702259</v>
      </c>
      <c r="T17" s="154">
        <v>2649</v>
      </c>
      <c r="U17" s="154">
        <v>2240</v>
      </c>
      <c r="V17" s="159">
        <f t="shared" si="11"/>
        <v>84.560211400528502</v>
      </c>
      <c r="W17" s="154">
        <v>359</v>
      </c>
      <c r="X17" s="154">
        <v>186</v>
      </c>
      <c r="Y17" s="159">
        <f t="shared" si="13"/>
        <v>51.810584958217262</v>
      </c>
      <c r="Z17" s="154">
        <v>321</v>
      </c>
      <c r="AA17" s="154">
        <v>157</v>
      </c>
      <c r="AB17" s="159">
        <f t="shared" si="15"/>
        <v>48.909657320872277</v>
      </c>
      <c r="AC17" s="60"/>
    </row>
    <row r="18" spans="1:29" ht="16.5" customHeight="1">
      <c r="A18" s="141" t="s">
        <v>58</v>
      </c>
      <c r="B18" s="154">
        <v>2383</v>
      </c>
      <c r="C18" s="202">
        <v>2270</v>
      </c>
      <c r="D18" s="159">
        <f t="shared" si="16"/>
        <v>95.258078052874524</v>
      </c>
      <c r="E18" s="154">
        <v>550</v>
      </c>
      <c r="F18" s="154">
        <v>516</v>
      </c>
      <c r="G18" s="159">
        <f t="shared" si="1"/>
        <v>93.818181818181827</v>
      </c>
      <c r="H18" s="154">
        <v>376</v>
      </c>
      <c r="I18" s="154">
        <v>160</v>
      </c>
      <c r="J18" s="159">
        <f t="shared" si="3"/>
        <v>42.553191489361701</v>
      </c>
      <c r="K18" s="154">
        <v>83</v>
      </c>
      <c r="L18" s="154">
        <v>78</v>
      </c>
      <c r="M18" s="159">
        <f t="shared" si="5"/>
        <v>93.975903614457835</v>
      </c>
      <c r="N18" s="154">
        <v>0</v>
      </c>
      <c r="O18" s="154">
        <v>1</v>
      </c>
      <c r="P18" s="159" t="s">
        <v>76</v>
      </c>
      <c r="Q18" s="174">
        <v>530</v>
      </c>
      <c r="R18" s="174">
        <v>491</v>
      </c>
      <c r="S18" s="159">
        <f t="shared" si="9"/>
        <v>92.64150943396227</v>
      </c>
      <c r="T18" s="154">
        <v>2052</v>
      </c>
      <c r="U18" s="154">
        <v>1955</v>
      </c>
      <c r="V18" s="159">
        <f t="shared" si="11"/>
        <v>95.272904483430793</v>
      </c>
      <c r="W18" s="154">
        <v>336</v>
      </c>
      <c r="X18" s="154">
        <v>231</v>
      </c>
      <c r="Y18" s="159">
        <f t="shared" si="13"/>
        <v>68.75</v>
      </c>
      <c r="Z18" s="154">
        <v>307</v>
      </c>
      <c r="AA18" s="154">
        <v>177</v>
      </c>
      <c r="AB18" s="159">
        <f t="shared" si="15"/>
        <v>57.654723127035837</v>
      </c>
      <c r="AC18" s="60"/>
    </row>
    <row r="19" spans="1:29" ht="16.5" customHeight="1">
      <c r="A19" s="141" t="s">
        <v>59</v>
      </c>
      <c r="B19" s="154">
        <v>1701</v>
      </c>
      <c r="C19" s="202">
        <v>1529</v>
      </c>
      <c r="D19" s="159">
        <f t="shared" si="16"/>
        <v>89.88830099941211</v>
      </c>
      <c r="E19" s="154">
        <v>171</v>
      </c>
      <c r="F19" s="154">
        <v>171</v>
      </c>
      <c r="G19" s="159">
        <f t="shared" si="1"/>
        <v>100</v>
      </c>
      <c r="H19" s="154">
        <v>184</v>
      </c>
      <c r="I19" s="154">
        <v>67</v>
      </c>
      <c r="J19" s="159">
        <f t="shared" si="3"/>
        <v>36.413043478260867</v>
      </c>
      <c r="K19" s="154">
        <v>18</v>
      </c>
      <c r="L19" s="154">
        <v>24</v>
      </c>
      <c r="M19" s="159">
        <f t="shared" si="5"/>
        <v>133.33333333333331</v>
      </c>
      <c r="N19" s="154">
        <v>24</v>
      </c>
      <c r="O19" s="154">
        <v>6</v>
      </c>
      <c r="P19" s="159">
        <f t="shared" si="7"/>
        <v>25</v>
      </c>
      <c r="Q19" s="174">
        <v>164</v>
      </c>
      <c r="R19" s="174">
        <v>162</v>
      </c>
      <c r="S19" s="159">
        <f t="shared" si="9"/>
        <v>98.780487804878049</v>
      </c>
      <c r="T19" s="154">
        <v>1554</v>
      </c>
      <c r="U19" s="154">
        <v>1379</v>
      </c>
      <c r="V19" s="159">
        <f t="shared" si="11"/>
        <v>88.738738738738746</v>
      </c>
      <c r="W19" s="154">
        <v>116</v>
      </c>
      <c r="X19" s="154">
        <v>50</v>
      </c>
      <c r="Y19" s="159">
        <f t="shared" si="13"/>
        <v>43.103448275862064</v>
      </c>
      <c r="Z19" s="154">
        <v>107</v>
      </c>
      <c r="AA19" s="154">
        <v>34</v>
      </c>
      <c r="AB19" s="159">
        <f t="shared" si="15"/>
        <v>31.775700934579437</v>
      </c>
      <c r="AC19" s="60"/>
    </row>
    <row r="20" spans="1:29" ht="16.5" customHeight="1">
      <c r="A20" s="141" t="s">
        <v>60</v>
      </c>
      <c r="B20" s="154">
        <v>3526</v>
      </c>
      <c r="C20" s="202">
        <v>3067</v>
      </c>
      <c r="D20" s="159">
        <f t="shared" si="16"/>
        <v>86.982416335791271</v>
      </c>
      <c r="E20" s="154">
        <v>404</v>
      </c>
      <c r="F20" s="154">
        <v>385</v>
      </c>
      <c r="G20" s="159">
        <f t="shared" si="1"/>
        <v>95.297029702970292</v>
      </c>
      <c r="H20" s="154">
        <v>327</v>
      </c>
      <c r="I20" s="154">
        <v>191</v>
      </c>
      <c r="J20" s="159">
        <f t="shared" si="3"/>
        <v>58.409785932721711</v>
      </c>
      <c r="K20" s="154">
        <v>49</v>
      </c>
      <c r="L20" s="154">
        <v>55</v>
      </c>
      <c r="M20" s="159">
        <f t="shared" si="5"/>
        <v>112.24489795918366</v>
      </c>
      <c r="N20" s="154">
        <v>64</v>
      </c>
      <c r="O20" s="154">
        <v>10</v>
      </c>
      <c r="P20" s="159">
        <f t="shared" si="7"/>
        <v>15.625</v>
      </c>
      <c r="Q20" s="174">
        <v>391</v>
      </c>
      <c r="R20" s="174">
        <v>376</v>
      </c>
      <c r="S20" s="159">
        <f t="shared" si="9"/>
        <v>96.163682864450124</v>
      </c>
      <c r="T20" s="154">
        <v>3087</v>
      </c>
      <c r="U20" s="154">
        <v>2723</v>
      </c>
      <c r="V20" s="159">
        <f t="shared" si="11"/>
        <v>88.208616780045361</v>
      </c>
      <c r="W20" s="154">
        <v>293</v>
      </c>
      <c r="X20" s="154">
        <v>123</v>
      </c>
      <c r="Y20" s="159">
        <f t="shared" si="13"/>
        <v>41.979522184300336</v>
      </c>
      <c r="Z20" s="154">
        <v>258</v>
      </c>
      <c r="AA20" s="154">
        <v>108</v>
      </c>
      <c r="AB20" s="159">
        <f t="shared" si="15"/>
        <v>41.860465116279073</v>
      </c>
      <c r="AC20" s="60"/>
    </row>
    <row r="21" spans="1:29" ht="16.5" customHeight="1">
      <c r="A21" s="141" t="s">
        <v>61</v>
      </c>
      <c r="B21" s="154">
        <v>2519</v>
      </c>
      <c r="C21" s="202">
        <v>1535</v>
      </c>
      <c r="D21" s="159">
        <f t="shared" si="16"/>
        <v>60.936879714172285</v>
      </c>
      <c r="E21" s="154">
        <v>253</v>
      </c>
      <c r="F21" s="154">
        <v>256</v>
      </c>
      <c r="G21" s="159">
        <f t="shared" si="1"/>
        <v>101.18577075098814</v>
      </c>
      <c r="H21" s="154">
        <v>186</v>
      </c>
      <c r="I21" s="154">
        <v>79</v>
      </c>
      <c r="J21" s="159">
        <f t="shared" si="3"/>
        <v>42.473118279569896</v>
      </c>
      <c r="K21" s="154">
        <v>16</v>
      </c>
      <c r="L21" s="154">
        <v>22</v>
      </c>
      <c r="M21" s="159">
        <f t="shared" si="5"/>
        <v>137.5</v>
      </c>
      <c r="N21" s="154">
        <v>24</v>
      </c>
      <c r="O21" s="154">
        <v>5</v>
      </c>
      <c r="P21" s="159">
        <f t="shared" si="7"/>
        <v>20.833333333333336</v>
      </c>
      <c r="Q21" s="174">
        <v>240</v>
      </c>
      <c r="R21" s="174">
        <v>246</v>
      </c>
      <c r="S21" s="159">
        <f t="shared" si="9"/>
        <v>102.49999999999999</v>
      </c>
      <c r="T21" s="154">
        <v>1623</v>
      </c>
      <c r="U21" s="154">
        <v>1281</v>
      </c>
      <c r="V21" s="159">
        <f t="shared" si="11"/>
        <v>78.927911275415894</v>
      </c>
      <c r="W21" s="154">
        <v>149</v>
      </c>
      <c r="X21" s="154">
        <v>115</v>
      </c>
      <c r="Y21" s="159">
        <f t="shared" si="13"/>
        <v>77.181208053691279</v>
      </c>
      <c r="Z21" s="154">
        <v>146</v>
      </c>
      <c r="AA21" s="154">
        <v>94</v>
      </c>
      <c r="AB21" s="159">
        <f t="shared" si="15"/>
        <v>64.38356164383562</v>
      </c>
      <c r="AC21" s="60"/>
    </row>
    <row r="22" spans="1:29" ht="16.5" customHeight="1">
      <c r="A22" s="141" t="s">
        <v>62</v>
      </c>
      <c r="B22" s="154">
        <v>3670</v>
      </c>
      <c r="C22" s="202">
        <v>3197</v>
      </c>
      <c r="D22" s="159">
        <f t="shared" si="16"/>
        <v>87.111716621253407</v>
      </c>
      <c r="E22" s="154">
        <v>277</v>
      </c>
      <c r="F22" s="154">
        <v>262</v>
      </c>
      <c r="G22" s="159">
        <f t="shared" si="1"/>
        <v>94.584837545126348</v>
      </c>
      <c r="H22" s="154">
        <v>394</v>
      </c>
      <c r="I22" s="154">
        <v>74</v>
      </c>
      <c r="J22" s="159">
        <f t="shared" si="3"/>
        <v>18.781725888324875</v>
      </c>
      <c r="K22" s="154">
        <v>43</v>
      </c>
      <c r="L22" s="154">
        <v>37</v>
      </c>
      <c r="M22" s="159">
        <f t="shared" si="5"/>
        <v>86.04651162790698</v>
      </c>
      <c r="N22" s="154">
        <v>8</v>
      </c>
      <c r="O22" s="154">
        <v>3</v>
      </c>
      <c r="P22" s="159">
        <f t="shared" si="7"/>
        <v>37.5</v>
      </c>
      <c r="Q22" s="174">
        <v>257</v>
      </c>
      <c r="R22" s="174">
        <v>258</v>
      </c>
      <c r="S22" s="159">
        <f t="shared" si="9"/>
        <v>100.38910505836576</v>
      </c>
      <c r="T22" s="154">
        <v>3332</v>
      </c>
      <c r="U22" s="154">
        <v>3023</v>
      </c>
      <c r="V22" s="159">
        <f t="shared" si="11"/>
        <v>90.72629051620649</v>
      </c>
      <c r="W22" s="154">
        <v>140</v>
      </c>
      <c r="X22" s="154">
        <v>106</v>
      </c>
      <c r="Y22" s="159">
        <f t="shared" si="13"/>
        <v>75.714285714285708</v>
      </c>
      <c r="Z22" s="154">
        <v>129</v>
      </c>
      <c r="AA22" s="154">
        <v>94</v>
      </c>
      <c r="AB22" s="159">
        <f t="shared" si="15"/>
        <v>72.868217054263567</v>
      </c>
      <c r="AC22" s="60"/>
    </row>
    <row r="23" spans="1:29" ht="16.5" customHeight="1">
      <c r="A23" s="141" t="s">
        <v>63</v>
      </c>
      <c r="B23" s="154">
        <v>1413</v>
      </c>
      <c r="C23" s="202">
        <v>1219</v>
      </c>
      <c r="D23" s="159">
        <f t="shared" si="16"/>
        <v>86.270346779900919</v>
      </c>
      <c r="E23" s="154">
        <v>196</v>
      </c>
      <c r="F23" s="154">
        <v>199</v>
      </c>
      <c r="G23" s="159">
        <f t="shared" si="1"/>
        <v>101.53061224489797</v>
      </c>
      <c r="H23" s="154">
        <v>91</v>
      </c>
      <c r="I23" s="154">
        <v>34</v>
      </c>
      <c r="J23" s="159">
        <f t="shared" si="3"/>
        <v>37.362637362637365</v>
      </c>
      <c r="K23" s="154">
        <v>17</v>
      </c>
      <c r="L23" s="154">
        <v>19</v>
      </c>
      <c r="M23" s="159">
        <f t="shared" si="5"/>
        <v>111.76470588235294</v>
      </c>
      <c r="N23" s="154">
        <v>41</v>
      </c>
      <c r="O23" s="154">
        <v>0</v>
      </c>
      <c r="P23" s="159">
        <f t="shared" si="7"/>
        <v>0</v>
      </c>
      <c r="Q23" s="174">
        <v>166</v>
      </c>
      <c r="R23" s="174">
        <v>171</v>
      </c>
      <c r="S23" s="159">
        <f t="shared" si="9"/>
        <v>103.01204819277108</v>
      </c>
      <c r="T23" s="154">
        <v>1229</v>
      </c>
      <c r="U23" s="154">
        <v>898</v>
      </c>
      <c r="V23" s="159">
        <f t="shared" si="11"/>
        <v>73.067534580960128</v>
      </c>
      <c r="W23" s="154">
        <v>129</v>
      </c>
      <c r="X23" s="154">
        <v>73</v>
      </c>
      <c r="Y23" s="159">
        <f t="shared" si="13"/>
        <v>56.589147286821706</v>
      </c>
      <c r="Z23" s="154">
        <v>120</v>
      </c>
      <c r="AA23" s="154">
        <v>67</v>
      </c>
      <c r="AB23" s="159">
        <f t="shared" si="15"/>
        <v>55.833333333333336</v>
      </c>
      <c r="AC23" s="60"/>
    </row>
    <row r="24" spans="1:29" ht="16.5" customHeight="1">
      <c r="A24" s="141" t="s">
        <v>64</v>
      </c>
      <c r="B24" s="154">
        <v>7021</v>
      </c>
      <c r="C24" s="202">
        <v>6576</v>
      </c>
      <c r="D24" s="159">
        <f t="shared" si="16"/>
        <v>93.661871528272329</v>
      </c>
      <c r="E24" s="154">
        <v>673</v>
      </c>
      <c r="F24" s="154">
        <v>770</v>
      </c>
      <c r="G24" s="159">
        <f t="shared" si="1"/>
        <v>114.41307578008914</v>
      </c>
      <c r="H24" s="154">
        <v>502</v>
      </c>
      <c r="I24" s="154">
        <v>207</v>
      </c>
      <c r="J24" s="159">
        <f t="shared" si="3"/>
        <v>41.235059760956176</v>
      </c>
      <c r="K24" s="154">
        <v>91</v>
      </c>
      <c r="L24" s="154">
        <v>91</v>
      </c>
      <c r="M24" s="159">
        <f t="shared" si="5"/>
        <v>100</v>
      </c>
      <c r="N24" s="154">
        <v>19</v>
      </c>
      <c r="O24" s="154">
        <v>12</v>
      </c>
      <c r="P24" s="159">
        <f t="shared" si="7"/>
        <v>63.157894736842103</v>
      </c>
      <c r="Q24" s="174">
        <v>640</v>
      </c>
      <c r="R24" s="174">
        <v>701</v>
      </c>
      <c r="S24" s="159">
        <f t="shared" si="9"/>
        <v>109.53124999999999</v>
      </c>
      <c r="T24" s="154">
        <v>6780</v>
      </c>
      <c r="U24" s="154">
        <v>6123</v>
      </c>
      <c r="V24" s="159">
        <f t="shared" si="11"/>
        <v>90.309734513274336</v>
      </c>
      <c r="W24" s="154">
        <v>489</v>
      </c>
      <c r="X24" s="154">
        <v>338</v>
      </c>
      <c r="Y24" s="159">
        <f t="shared" si="13"/>
        <v>69.120654396728014</v>
      </c>
      <c r="Z24" s="154">
        <v>381</v>
      </c>
      <c r="AA24" s="154">
        <v>283</v>
      </c>
      <c r="AB24" s="159">
        <f t="shared" si="15"/>
        <v>74.278215223097106</v>
      </c>
      <c r="AC24" s="60"/>
    </row>
    <row r="25" spans="1:29" ht="16.5" customHeight="1">
      <c r="A25" s="141" t="s">
        <v>65</v>
      </c>
      <c r="B25" s="154">
        <v>2630</v>
      </c>
      <c r="C25" s="202">
        <v>1846</v>
      </c>
      <c r="D25" s="159">
        <f t="shared" si="16"/>
        <v>70.190114068441062</v>
      </c>
      <c r="E25" s="154">
        <v>830</v>
      </c>
      <c r="F25" s="154">
        <v>795</v>
      </c>
      <c r="G25" s="159">
        <f t="shared" si="1"/>
        <v>95.783132530120483</v>
      </c>
      <c r="H25" s="154">
        <v>802</v>
      </c>
      <c r="I25" s="154">
        <v>273</v>
      </c>
      <c r="J25" s="159">
        <f t="shared" si="3"/>
        <v>34.039900249376558</v>
      </c>
      <c r="K25" s="154">
        <v>102</v>
      </c>
      <c r="L25" s="154">
        <v>133</v>
      </c>
      <c r="M25" s="159">
        <f t="shared" si="5"/>
        <v>130.39215686274511</v>
      </c>
      <c r="N25" s="154">
        <v>51</v>
      </c>
      <c r="O25" s="154">
        <v>20</v>
      </c>
      <c r="P25" s="159">
        <f t="shared" si="7"/>
        <v>39.215686274509807</v>
      </c>
      <c r="Q25" s="174">
        <v>792</v>
      </c>
      <c r="R25" s="174">
        <v>775</v>
      </c>
      <c r="S25" s="159">
        <f t="shared" si="9"/>
        <v>97.853535353535349</v>
      </c>
      <c r="T25" s="154">
        <v>1569</v>
      </c>
      <c r="U25" s="154">
        <v>1216</v>
      </c>
      <c r="V25" s="159">
        <f t="shared" si="11"/>
        <v>77.501593371574245</v>
      </c>
      <c r="W25" s="154">
        <v>586</v>
      </c>
      <c r="X25" s="154">
        <v>303</v>
      </c>
      <c r="Y25" s="159">
        <f t="shared" si="13"/>
        <v>51.706484641638227</v>
      </c>
      <c r="Z25" s="154">
        <v>510</v>
      </c>
      <c r="AA25" s="154">
        <v>264</v>
      </c>
      <c r="AB25" s="159">
        <f t="shared" si="15"/>
        <v>51.764705882352949</v>
      </c>
      <c r="AC25" s="60"/>
    </row>
    <row r="26" spans="1:29">
      <c r="L26" s="162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22"/>
  <sheetViews>
    <sheetView view="pageBreakPreview" zoomScale="75" zoomScaleNormal="75" zoomScaleSheetLayoutView="75" workbookViewId="0">
      <selection activeCell="C20" sqref="C20:D20"/>
    </sheetView>
  </sheetViews>
  <sheetFormatPr defaultColWidth="8" defaultRowHeight="12.75"/>
  <cols>
    <col min="1" max="1" width="69.7109375" style="3" customWidth="1"/>
    <col min="2" max="4" width="23.28515625" style="17" customWidth="1"/>
    <col min="5" max="255" width="8" style="3"/>
    <col min="256" max="256" width="69.7109375" style="3" customWidth="1"/>
    <col min="257" max="259" width="23.28515625" style="3" customWidth="1"/>
    <col min="260" max="260" width="8" style="3"/>
    <col min="261" max="261" width="0" style="3" hidden="1" customWidth="1"/>
    <col min="262" max="511" width="8" style="3"/>
    <col min="512" max="512" width="69.7109375" style="3" customWidth="1"/>
    <col min="513" max="515" width="23.28515625" style="3" customWidth="1"/>
    <col min="516" max="516" width="8" style="3"/>
    <col min="517" max="517" width="0" style="3" hidden="1" customWidth="1"/>
    <col min="518" max="767" width="8" style="3"/>
    <col min="768" max="768" width="69.7109375" style="3" customWidth="1"/>
    <col min="769" max="771" width="23.28515625" style="3" customWidth="1"/>
    <col min="772" max="772" width="8" style="3"/>
    <col min="773" max="773" width="0" style="3" hidden="1" customWidth="1"/>
    <col min="774" max="1023" width="8" style="3"/>
    <col min="1024" max="1024" width="69.7109375" style="3" customWidth="1"/>
    <col min="1025" max="1027" width="23.28515625" style="3" customWidth="1"/>
    <col min="1028" max="1028" width="8" style="3"/>
    <col min="1029" max="1029" width="0" style="3" hidden="1" customWidth="1"/>
    <col min="1030" max="1279" width="8" style="3"/>
    <col min="1280" max="1280" width="69.7109375" style="3" customWidth="1"/>
    <col min="1281" max="1283" width="23.28515625" style="3" customWidth="1"/>
    <col min="1284" max="1284" width="8" style="3"/>
    <col min="1285" max="1285" width="0" style="3" hidden="1" customWidth="1"/>
    <col min="1286" max="1535" width="8" style="3"/>
    <col min="1536" max="1536" width="69.7109375" style="3" customWidth="1"/>
    <col min="1537" max="1539" width="23.28515625" style="3" customWidth="1"/>
    <col min="1540" max="1540" width="8" style="3"/>
    <col min="1541" max="1541" width="0" style="3" hidden="1" customWidth="1"/>
    <col min="1542" max="1791" width="8" style="3"/>
    <col min="1792" max="1792" width="69.7109375" style="3" customWidth="1"/>
    <col min="1793" max="1795" width="23.28515625" style="3" customWidth="1"/>
    <col min="1796" max="1796" width="8" style="3"/>
    <col min="1797" max="1797" width="0" style="3" hidden="1" customWidth="1"/>
    <col min="1798" max="2047" width="8" style="3"/>
    <col min="2048" max="2048" width="69.7109375" style="3" customWidth="1"/>
    <col min="2049" max="2051" width="23.28515625" style="3" customWidth="1"/>
    <col min="2052" max="2052" width="8" style="3"/>
    <col min="2053" max="2053" width="0" style="3" hidden="1" customWidth="1"/>
    <col min="2054" max="2303" width="8" style="3"/>
    <col min="2304" max="2304" width="69.7109375" style="3" customWidth="1"/>
    <col min="2305" max="2307" width="23.28515625" style="3" customWidth="1"/>
    <col min="2308" max="2308" width="8" style="3"/>
    <col min="2309" max="2309" width="0" style="3" hidden="1" customWidth="1"/>
    <col min="2310" max="2559" width="8" style="3"/>
    <col min="2560" max="2560" width="69.7109375" style="3" customWidth="1"/>
    <col min="2561" max="2563" width="23.28515625" style="3" customWidth="1"/>
    <col min="2564" max="2564" width="8" style="3"/>
    <col min="2565" max="2565" width="0" style="3" hidden="1" customWidth="1"/>
    <col min="2566" max="2815" width="8" style="3"/>
    <col min="2816" max="2816" width="69.7109375" style="3" customWidth="1"/>
    <col min="2817" max="2819" width="23.28515625" style="3" customWidth="1"/>
    <col min="2820" max="2820" width="8" style="3"/>
    <col min="2821" max="2821" width="0" style="3" hidden="1" customWidth="1"/>
    <col min="2822" max="3071" width="8" style="3"/>
    <col min="3072" max="3072" width="69.7109375" style="3" customWidth="1"/>
    <col min="3073" max="3075" width="23.28515625" style="3" customWidth="1"/>
    <col min="3076" max="3076" width="8" style="3"/>
    <col min="3077" max="3077" width="0" style="3" hidden="1" customWidth="1"/>
    <col min="3078" max="3327" width="8" style="3"/>
    <col min="3328" max="3328" width="69.7109375" style="3" customWidth="1"/>
    <col min="3329" max="3331" width="23.28515625" style="3" customWidth="1"/>
    <col min="3332" max="3332" width="8" style="3"/>
    <col min="3333" max="3333" width="0" style="3" hidden="1" customWidth="1"/>
    <col min="3334" max="3583" width="8" style="3"/>
    <col min="3584" max="3584" width="69.7109375" style="3" customWidth="1"/>
    <col min="3585" max="3587" width="23.28515625" style="3" customWidth="1"/>
    <col min="3588" max="3588" width="8" style="3"/>
    <col min="3589" max="3589" width="0" style="3" hidden="1" customWidth="1"/>
    <col min="3590" max="3839" width="8" style="3"/>
    <col min="3840" max="3840" width="69.7109375" style="3" customWidth="1"/>
    <col min="3841" max="3843" width="23.28515625" style="3" customWidth="1"/>
    <col min="3844" max="3844" width="8" style="3"/>
    <col min="3845" max="3845" width="0" style="3" hidden="1" customWidth="1"/>
    <col min="3846" max="4095" width="8" style="3"/>
    <col min="4096" max="4096" width="69.7109375" style="3" customWidth="1"/>
    <col min="4097" max="4099" width="23.28515625" style="3" customWidth="1"/>
    <col min="4100" max="4100" width="8" style="3"/>
    <col min="4101" max="4101" width="0" style="3" hidden="1" customWidth="1"/>
    <col min="4102" max="4351" width="8" style="3"/>
    <col min="4352" max="4352" width="69.7109375" style="3" customWidth="1"/>
    <col min="4353" max="4355" width="23.28515625" style="3" customWidth="1"/>
    <col min="4356" max="4356" width="8" style="3"/>
    <col min="4357" max="4357" width="0" style="3" hidden="1" customWidth="1"/>
    <col min="4358" max="4607" width="8" style="3"/>
    <col min="4608" max="4608" width="69.7109375" style="3" customWidth="1"/>
    <col min="4609" max="4611" width="23.28515625" style="3" customWidth="1"/>
    <col min="4612" max="4612" width="8" style="3"/>
    <col min="4613" max="4613" width="0" style="3" hidden="1" customWidth="1"/>
    <col min="4614" max="4863" width="8" style="3"/>
    <col min="4864" max="4864" width="69.7109375" style="3" customWidth="1"/>
    <col min="4865" max="4867" width="23.28515625" style="3" customWidth="1"/>
    <col min="4868" max="4868" width="8" style="3"/>
    <col min="4869" max="4869" width="0" style="3" hidden="1" customWidth="1"/>
    <col min="4870" max="5119" width="8" style="3"/>
    <col min="5120" max="5120" width="69.7109375" style="3" customWidth="1"/>
    <col min="5121" max="5123" width="23.28515625" style="3" customWidth="1"/>
    <col min="5124" max="5124" width="8" style="3"/>
    <col min="5125" max="5125" width="0" style="3" hidden="1" customWidth="1"/>
    <col min="5126" max="5375" width="8" style="3"/>
    <col min="5376" max="5376" width="69.7109375" style="3" customWidth="1"/>
    <col min="5377" max="5379" width="23.28515625" style="3" customWidth="1"/>
    <col min="5380" max="5380" width="8" style="3"/>
    <col min="5381" max="5381" width="0" style="3" hidden="1" customWidth="1"/>
    <col min="5382" max="5631" width="8" style="3"/>
    <col min="5632" max="5632" width="69.7109375" style="3" customWidth="1"/>
    <col min="5633" max="5635" width="23.28515625" style="3" customWidth="1"/>
    <col min="5636" max="5636" width="8" style="3"/>
    <col min="5637" max="5637" width="0" style="3" hidden="1" customWidth="1"/>
    <col min="5638" max="5887" width="8" style="3"/>
    <col min="5888" max="5888" width="69.7109375" style="3" customWidth="1"/>
    <col min="5889" max="5891" width="23.28515625" style="3" customWidth="1"/>
    <col min="5892" max="5892" width="8" style="3"/>
    <col min="5893" max="5893" width="0" style="3" hidden="1" customWidth="1"/>
    <col min="5894" max="6143" width="8" style="3"/>
    <col min="6144" max="6144" width="69.7109375" style="3" customWidth="1"/>
    <col min="6145" max="6147" width="23.28515625" style="3" customWidth="1"/>
    <col min="6148" max="6148" width="8" style="3"/>
    <col min="6149" max="6149" width="0" style="3" hidden="1" customWidth="1"/>
    <col min="6150" max="6399" width="8" style="3"/>
    <col min="6400" max="6400" width="69.7109375" style="3" customWidth="1"/>
    <col min="6401" max="6403" width="23.28515625" style="3" customWidth="1"/>
    <col min="6404" max="6404" width="8" style="3"/>
    <col min="6405" max="6405" width="0" style="3" hidden="1" customWidth="1"/>
    <col min="6406" max="6655" width="8" style="3"/>
    <col min="6656" max="6656" width="69.7109375" style="3" customWidth="1"/>
    <col min="6657" max="6659" width="23.28515625" style="3" customWidth="1"/>
    <col min="6660" max="6660" width="8" style="3"/>
    <col min="6661" max="6661" width="0" style="3" hidden="1" customWidth="1"/>
    <col min="6662" max="6911" width="8" style="3"/>
    <col min="6912" max="6912" width="69.7109375" style="3" customWidth="1"/>
    <col min="6913" max="6915" width="23.28515625" style="3" customWidth="1"/>
    <col min="6916" max="6916" width="8" style="3"/>
    <col min="6917" max="6917" width="0" style="3" hidden="1" customWidth="1"/>
    <col min="6918" max="7167" width="8" style="3"/>
    <col min="7168" max="7168" width="69.7109375" style="3" customWidth="1"/>
    <col min="7169" max="7171" width="23.28515625" style="3" customWidth="1"/>
    <col min="7172" max="7172" width="8" style="3"/>
    <col min="7173" max="7173" width="0" style="3" hidden="1" customWidth="1"/>
    <col min="7174" max="7423" width="8" style="3"/>
    <col min="7424" max="7424" width="69.7109375" style="3" customWidth="1"/>
    <col min="7425" max="7427" width="23.28515625" style="3" customWidth="1"/>
    <col min="7428" max="7428" width="8" style="3"/>
    <col min="7429" max="7429" width="0" style="3" hidden="1" customWidth="1"/>
    <col min="7430" max="7679" width="8" style="3"/>
    <col min="7680" max="7680" width="69.7109375" style="3" customWidth="1"/>
    <col min="7681" max="7683" width="23.28515625" style="3" customWidth="1"/>
    <col min="7684" max="7684" width="8" style="3"/>
    <col min="7685" max="7685" width="0" style="3" hidden="1" customWidth="1"/>
    <col min="7686" max="7935" width="8" style="3"/>
    <col min="7936" max="7936" width="69.7109375" style="3" customWidth="1"/>
    <col min="7937" max="7939" width="23.28515625" style="3" customWidth="1"/>
    <col min="7940" max="7940" width="8" style="3"/>
    <col min="7941" max="7941" width="0" style="3" hidden="1" customWidth="1"/>
    <col min="7942" max="8191" width="8" style="3"/>
    <col min="8192" max="8192" width="69.7109375" style="3" customWidth="1"/>
    <col min="8193" max="8195" width="23.28515625" style="3" customWidth="1"/>
    <col min="8196" max="8196" width="8" style="3"/>
    <col min="8197" max="8197" width="0" style="3" hidden="1" customWidth="1"/>
    <col min="8198" max="8447" width="8" style="3"/>
    <col min="8448" max="8448" width="69.7109375" style="3" customWidth="1"/>
    <col min="8449" max="8451" width="23.28515625" style="3" customWidth="1"/>
    <col min="8452" max="8452" width="8" style="3"/>
    <col min="8453" max="8453" width="0" style="3" hidden="1" customWidth="1"/>
    <col min="8454" max="8703" width="8" style="3"/>
    <col min="8704" max="8704" width="69.7109375" style="3" customWidth="1"/>
    <col min="8705" max="8707" width="23.28515625" style="3" customWidth="1"/>
    <col min="8708" max="8708" width="8" style="3"/>
    <col min="8709" max="8709" width="0" style="3" hidden="1" customWidth="1"/>
    <col min="8710" max="8959" width="8" style="3"/>
    <col min="8960" max="8960" width="69.7109375" style="3" customWidth="1"/>
    <col min="8961" max="8963" width="23.28515625" style="3" customWidth="1"/>
    <col min="8964" max="8964" width="8" style="3"/>
    <col min="8965" max="8965" width="0" style="3" hidden="1" customWidth="1"/>
    <col min="8966" max="9215" width="8" style="3"/>
    <col min="9216" max="9216" width="69.7109375" style="3" customWidth="1"/>
    <col min="9217" max="9219" width="23.28515625" style="3" customWidth="1"/>
    <col min="9220" max="9220" width="8" style="3"/>
    <col min="9221" max="9221" width="0" style="3" hidden="1" customWidth="1"/>
    <col min="9222" max="9471" width="8" style="3"/>
    <col min="9472" max="9472" width="69.7109375" style="3" customWidth="1"/>
    <col min="9473" max="9475" width="23.28515625" style="3" customWidth="1"/>
    <col min="9476" max="9476" width="8" style="3"/>
    <col min="9477" max="9477" width="0" style="3" hidden="1" customWidth="1"/>
    <col min="9478" max="9727" width="8" style="3"/>
    <col min="9728" max="9728" width="69.7109375" style="3" customWidth="1"/>
    <col min="9729" max="9731" width="23.28515625" style="3" customWidth="1"/>
    <col min="9732" max="9732" width="8" style="3"/>
    <col min="9733" max="9733" width="0" style="3" hidden="1" customWidth="1"/>
    <col min="9734" max="9983" width="8" style="3"/>
    <col min="9984" max="9984" width="69.7109375" style="3" customWidth="1"/>
    <col min="9985" max="9987" width="23.28515625" style="3" customWidth="1"/>
    <col min="9988" max="9988" width="8" style="3"/>
    <col min="9989" max="9989" width="0" style="3" hidden="1" customWidth="1"/>
    <col min="9990" max="10239" width="8" style="3"/>
    <col min="10240" max="10240" width="69.7109375" style="3" customWidth="1"/>
    <col min="10241" max="10243" width="23.28515625" style="3" customWidth="1"/>
    <col min="10244" max="10244" width="8" style="3"/>
    <col min="10245" max="10245" width="0" style="3" hidden="1" customWidth="1"/>
    <col min="10246" max="10495" width="8" style="3"/>
    <col min="10496" max="10496" width="69.7109375" style="3" customWidth="1"/>
    <col min="10497" max="10499" width="23.28515625" style="3" customWidth="1"/>
    <col min="10500" max="10500" width="8" style="3"/>
    <col min="10501" max="10501" width="0" style="3" hidden="1" customWidth="1"/>
    <col min="10502" max="10751" width="8" style="3"/>
    <col min="10752" max="10752" width="69.7109375" style="3" customWidth="1"/>
    <col min="10753" max="10755" width="23.28515625" style="3" customWidth="1"/>
    <col min="10756" max="10756" width="8" style="3"/>
    <col min="10757" max="10757" width="0" style="3" hidden="1" customWidth="1"/>
    <col min="10758" max="11007" width="8" style="3"/>
    <col min="11008" max="11008" width="69.7109375" style="3" customWidth="1"/>
    <col min="11009" max="11011" width="23.28515625" style="3" customWidth="1"/>
    <col min="11012" max="11012" width="8" style="3"/>
    <col min="11013" max="11013" width="0" style="3" hidden="1" customWidth="1"/>
    <col min="11014" max="11263" width="8" style="3"/>
    <col min="11264" max="11264" width="69.7109375" style="3" customWidth="1"/>
    <col min="11265" max="11267" width="23.28515625" style="3" customWidth="1"/>
    <col min="11268" max="11268" width="8" style="3"/>
    <col min="11269" max="11269" width="0" style="3" hidden="1" customWidth="1"/>
    <col min="11270" max="11519" width="8" style="3"/>
    <col min="11520" max="11520" width="69.7109375" style="3" customWidth="1"/>
    <col min="11521" max="11523" width="23.28515625" style="3" customWidth="1"/>
    <col min="11524" max="11524" width="8" style="3"/>
    <col min="11525" max="11525" width="0" style="3" hidden="1" customWidth="1"/>
    <col min="11526" max="11775" width="8" style="3"/>
    <col min="11776" max="11776" width="69.7109375" style="3" customWidth="1"/>
    <col min="11777" max="11779" width="23.28515625" style="3" customWidth="1"/>
    <col min="11780" max="11780" width="8" style="3"/>
    <col min="11781" max="11781" width="0" style="3" hidden="1" customWidth="1"/>
    <col min="11782" max="12031" width="8" style="3"/>
    <col min="12032" max="12032" width="69.7109375" style="3" customWidth="1"/>
    <col min="12033" max="12035" width="23.28515625" style="3" customWidth="1"/>
    <col min="12036" max="12036" width="8" style="3"/>
    <col min="12037" max="12037" width="0" style="3" hidden="1" customWidth="1"/>
    <col min="12038" max="12287" width="8" style="3"/>
    <col min="12288" max="12288" width="69.7109375" style="3" customWidth="1"/>
    <col min="12289" max="12291" width="23.28515625" style="3" customWidth="1"/>
    <col min="12292" max="12292" width="8" style="3"/>
    <col min="12293" max="12293" width="0" style="3" hidden="1" customWidth="1"/>
    <col min="12294" max="12543" width="8" style="3"/>
    <col min="12544" max="12544" width="69.7109375" style="3" customWidth="1"/>
    <col min="12545" max="12547" width="23.28515625" style="3" customWidth="1"/>
    <col min="12548" max="12548" width="8" style="3"/>
    <col min="12549" max="12549" width="0" style="3" hidden="1" customWidth="1"/>
    <col min="12550" max="12799" width="8" style="3"/>
    <col min="12800" max="12800" width="69.7109375" style="3" customWidth="1"/>
    <col min="12801" max="12803" width="23.28515625" style="3" customWidth="1"/>
    <col min="12804" max="12804" width="8" style="3"/>
    <col min="12805" max="12805" width="0" style="3" hidden="1" customWidth="1"/>
    <col min="12806" max="13055" width="8" style="3"/>
    <col min="13056" max="13056" width="69.7109375" style="3" customWidth="1"/>
    <col min="13057" max="13059" width="23.28515625" style="3" customWidth="1"/>
    <col min="13060" max="13060" width="8" style="3"/>
    <col min="13061" max="13061" width="0" style="3" hidden="1" customWidth="1"/>
    <col min="13062" max="13311" width="8" style="3"/>
    <col min="13312" max="13312" width="69.7109375" style="3" customWidth="1"/>
    <col min="13313" max="13315" width="23.28515625" style="3" customWidth="1"/>
    <col min="13316" max="13316" width="8" style="3"/>
    <col min="13317" max="13317" width="0" style="3" hidden="1" customWidth="1"/>
    <col min="13318" max="13567" width="8" style="3"/>
    <col min="13568" max="13568" width="69.7109375" style="3" customWidth="1"/>
    <col min="13569" max="13571" width="23.28515625" style="3" customWidth="1"/>
    <col min="13572" max="13572" width="8" style="3"/>
    <col min="13573" max="13573" width="0" style="3" hidden="1" customWidth="1"/>
    <col min="13574" max="13823" width="8" style="3"/>
    <col min="13824" max="13824" width="69.7109375" style="3" customWidth="1"/>
    <col min="13825" max="13827" width="23.28515625" style="3" customWidth="1"/>
    <col min="13828" max="13828" width="8" style="3"/>
    <col min="13829" max="13829" width="0" style="3" hidden="1" customWidth="1"/>
    <col min="13830" max="14079" width="8" style="3"/>
    <col min="14080" max="14080" width="69.7109375" style="3" customWidth="1"/>
    <col min="14081" max="14083" width="23.28515625" style="3" customWidth="1"/>
    <col min="14084" max="14084" width="8" style="3"/>
    <col min="14085" max="14085" width="0" style="3" hidden="1" customWidth="1"/>
    <col min="14086" max="14335" width="8" style="3"/>
    <col min="14336" max="14336" width="69.7109375" style="3" customWidth="1"/>
    <col min="14337" max="14339" width="23.28515625" style="3" customWidth="1"/>
    <col min="14340" max="14340" width="8" style="3"/>
    <col min="14341" max="14341" width="0" style="3" hidden="1" customWidth="1"/>
    <col min="14342" max="14591" width="8" style="3"/>
    <col min="14592" max="14592" width="69.7109375" style="3" customWidth="1"/>
    <col min="14593" max="14595" width="23.28515625" style="3" customWidth="1"/>
    <col min="14596" max="14596" width="8" style="3"/>
    <col min="14597" max="14597" width="0" style="3" hidden="1" customWidth="1"/>
    <col min="14598" max="14847" width="8" style="3"/>
    <col min="14848" max="14848" width="69.7109375" style="3" customWidth="1"/>
    <col min="14849" max="14851" width="23.28515625" style="3" customWidth="1"/>
    <col min="14852" max="14852" width="8" style="3"/>
    <col min="14853" max="14853" width="0" style="3" hidden="1" customWidth="1"/>
    <col min="14854" max="15103" width="8" style="3"/>
    <col min="15104" max="15104" width="69.7109375" style="3" customWidth="1"/>
    <col min="15105" max="15107" width="23.28515625" style="3" customWidth="1"/>
    <col min="15108" max="15108" width="8" style="3"/>
    <col min="15109" max="15109" width="0" style="3" hidden="1" customWidth="1"/>
    <col min="15110" max="15359" width="8" style="3"/>
    <col min="15360" max="15360" width="69.7109375" style="3" customWidth="1"/>
    <col min="15361" max="15363" width="23.28515625" style="3" customWidth="1"/>
    <col min="15364" max="15364" width="8" style="3"/>
    <col min="15365" max="15365" width="0" style="3" hidden="1" customWidth="1"/>
    <col min="15366" max="15615" width="8" style="3"/>
    <col min="15616" max="15616" width="69.7109375" style="3" customWidth="1"/>
    <col min="15617" max="15619" width="23.28515625" style="3" customWidth="1"/>
    <col min="15620" max="15620" width="8" style="3"/>
    <col min="15621" max="15621" width="0" style="3" hidden="1" customWidth="1"/>
    <col min="15622" max="15871" width="8" style="3"/>
    <col min="15872" max="15872" width="69.7109375" style="3" customWidth="1"/>
    <col min="15873" max="15875" width="23.28515625" style="3" customWidth="1"/>
    <col min="15876" max="15876" width="8" style="3"/>
    <col min="15877" max="15877" width="0" style="3" hidden="1" customWidth="1"/>
    <col min="15878" max="16127" width="8" style="3"/>
    <col min="16128" max="16128" width="69.7109375" style="3" customWidth="1"/>
    <col min="16129" max="16131" width="23.285156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16" t="s">
        <v>74</v>
      </c>
      <c r="B1" s="216"/>
      <c r="C1" s="216"/>
      <c r="D1" s="216"/>
      <c r="E1" s="182"/>
      <c r="F1" s="182"/>
      <c r="G1" s="182"/>
      <c r="H1" s="182"/>
    </row>
    <row r="2" spans="1:11" s="4" customFormat="1" ht="25.5" customHeight="1">
      <c r="A2" s="216" t="s">
        <v>38</v>
      </c>
      <c r="B2" s="216"/>
      <c r="C2" s="216"/>
      <c r="D2" s="216"/>
      <c r="E2" s="182"/>
      <c r="F2" s="182"/>
      <c r="G2" s="182"/>
      <c r="H2" s="182"/>
    </row>
    <row r="3" spans="1:11" s="4" customFormat="1" ht="23.25" customHeight="1">
      <c r="A3" s="282" t="s">
        <v>105</v>
      </c>
      <c r="B3" s="282"/>
      <c r="C3" s="282"/>
      <c r="D3" s="282"/>
      <c r="E3" s="3"/>
      <c r="F3" s="3"/>
      <c r="G3" s="3"/>
      <c r="H3" s="3"/>
    </row>
    <row r="4" spans="1:11" s="4" customFormat="1" ht="23.25" customHeight="1">
      <c r="A4" s="183"/>
      <c r="B4" s="184"/>
      <c r="C4" s="184"/>
      <c r="D4" s="185" t="s">
        <v>81</v>
      </c>
    </row>
    <row r="5" spans="1:11" s="186" customFormat="1" ht="21" customHeight="1">
      <c r="A5" s="277" t="s">
        <v>0</v>
      </c>
      <c r="B5" s="278" t="s">
        <v>77</v>
      </c>
      <c r="C5" s="280" t="s">
        <v>78</v>
      </c>
      <c r="D5" s="281"/>
      <c r="E5" s="4"/>
      <c r="F5" s="4"/>
      <c r="G5" s="4"/>
      <c r="H5" s="4"/>
    </row>
    <row r="6" spans="1:11" s="186" customFormat="1" ht="27.75" customHeight="1">
      <c r="A6" s="277"/>
      <c r="B6" s="279"/>
      <c r="C6" s="187" t="s">
        <v>79</v>
      </c>
      <c r="D6" s="188" t="s">
        <v>80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86"/>
      <c r="F7" s="186"/>
      <c r="G7" s="186"/>
      <c r="H7" s="186"/>
      <c r="I7" s="189"/>
      <c r="K7" s="189"/>
    </row>
    <row r="8" spans="1:11" s="4" customFormat="1" ht="34.5" customHeight="1">
      <c r="A8" s="10" t="s">
        <v>40</v>
      </c>
      <c r="B8" s="195">
        <v>118165</v>
      </c>
      <c r="C8" s="195">
        <v>60836</v>
      </c>
      <c r="D8" s="195">
        <v>57329</v>
      </c>
      <c r="E8" s="186"/>
      <c r="F8" s="186"/>
      <c r="G8" s="186"/>
      <c r="H8" s="186"/>
    </row>
    <row r="9" spans="1:11" s="95" customFormat="1" ht="30.75" customHeight="1">
      <c r="A9" s="10" t="s">
        <v>41</v>
      </c>
      <c r="B9" s="198">
        <v>23855</v>
      </c>
      <c r="C9" s="196">
        <v>15066</v>
      </c>
      <c r="D9" s="196">
        <v>8789</v>
      </c>
      <c r="E9" s="4"/>
      <c r="F9" s="4"/>
      <c r="G9" s="4"/>
      <c r="H9" s="4"/>
    </row>
    <row r="10" spans="1:11" s="4" customFormat="1" ht="48.75" customHeight="1">
      <c r="A10" s="13" t="s">
        <v>42</v>
      </c>
      <c r="B10" s="195">
        <v>6785</v>
      </c>
      <c r="C10" s="196">
        <v>3998</v>
      </c>
      <c r="D10" s="196">
        <v>2787</v>
      </c>
    </row>
    <row r="11" spans="1:11" s="4" customFormat="1" ht="32.25" customHeight="1">
      <c r="A11" s="14" t="s">
        <v>43</v>
      </c>
      <c r="B11" s="195">
        <v>2616</v>
      </c>
      <c r="C11" s="196">
        <v>1735</v>
      </c>
      <c r="D11" s="196">
        <v>881</v>
      </c>
      <c r="G11" s="190"/>
    </row>
    <row r="12" spans="1:11" s="4" customFormat="1" ht="51" customHeight="1">
      <c r="A12" s="14" t="s">
        <v>33</v>
      </c>
      <c r="B12" s="195">
        <v>470</v>
      </c>
      <c r="C12" s="196">
        <v>292</v>
      </c>
      <c r="D12" s="196">
        <v>178</v>
      </c>
    </row>
    <row r="13" spans="1:11" s="4" customFormat="1" ht="54.75" customHeight="1">
      <c r="A13" s="14" t="s">
        <v>44</v>
      </c>
      <c r="B13" s="195">
        <v>22544</v>
      </c>
      <c r="C13" s="196">
        <v>14260</v>
      </c>
      <c r="D13" s="196">
        <v>8284</v>
      </c>
      <c r="E13" s="190"/>
    </row>
    <row r="14" spans="1:11" s="4" customFormat="1" ht="22.9" customHeight="1">
      <c r="A14" s="273" t="s">
        <v>106</v>
      </c>
      <c r="B14" s="274"/>
      <c r="C14" s="274"/>
      <c r="D14" s="274"/>
      <c r="E14" s="190"/>
    </row>
    <row r="15" spans="1:11" ht="25.5" customHeight="1">
      <c r="A15" s="275"/>
      <c r="B15" s="276"/>
      <c r="C15" s="276"/>
      <c r="D15" s="276"/>
      <c r="E15" s="190"/>
      <c r="F15" s="4"/>
      <c r="G15" s="4"/>
      <c r="H15" s="4"/>
    </row>
    <row r="16" spans="1:11" ht="21" customHeight="1">
      <c r="A16" s="277" t="s">
        <v>0</v>
      </c>
      <c r="B16" s="278" t="s">
        <v>77</v>
      </c>
      <c r="C16" s="280" t="s">
        <v>78</v>
      </c>
      <c r="D16" s="281"/>
      <c r="E16" s="4"/>
      <c r="F16" s="4"/>
      <c r="G16" s="4"/>
      <c r="H16" s="4"/>
    </row>
    <row r="17" spans="1:4" ht="27" customHeight="1">
      <c r="A17" s="277"/>
      <c r="B17" s="279"/>
      <c r="C17" s="187" t="s">
        <v>79</v>
      </c>
      <c r="D17" s="188" t="s">
        <v>80</v>
      </c>
    </row>
    <row r="18" spans="1:4" ht="30" customHeight="1">
      <c r="A18" s="191" t="s">
        <v>40</v>
      </c>
      <c r="B18" s="195">
        <v>102038</v>
      </c>
      <c r="C18" s="197">
        <v>51102</v>
      </c>
      <c r="D18" s="197">
        <v>50936</v>
      </c>
    </row>
    <row r="19" spans="1:4" ht="27" customHeight="1">
      <c r="A19" s="192" t="s">
        <v>41</v>
      </c>
      <c r="B19" s="195">
        <v>11302</v>
      </c>
      <c r="C19" s="197">
        <v>7259</v>
      </c>
      <c r="D19" s="197">
        <v>4043</v>
      </c>
    </row>
    <row r="20" spans="1:4" ht="27" customHeight="1">
      <c r="A20" s="192" t="s">
        <v>45</v>
      </c>
      <c r="B20" s="195">
        <v>9996</v>
      </c>
      <c r="C20" s="197">
        <v>6388</v>
      </c>
      <c r="D20" s="197">
        <v>3608</v>
      </c>
    </row>
    <row r="21" spans="1:4">
      <c r="B21" s="18"/>
      <c r="C21" s="18"/>
      <c r="D21" s="18"/>
    </row>
    <row r="22" spans="1:4">
      <c r="D22" s="1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zoomScale="90" zoomScaleNormal="85" zoomScaleSheetLayoutView="90" workbookViewId="0">
      <selection activeCell="D32" sqref="D32"/>
    </sheetView>
  </sheetViews>
  <sheetFormatPr defaultRowHeight="15.75"/>
  <cols>
    <col min="1" max="1" width="18" style="63" customWidth="1"/>
    <col min="2" max="2" width="10.5703125" style="63" customWidth="1"/>
    <col min="3" max="3" width="12.5703125" style="62" customWidth="1"/>
    <col min="4" max="4" width="14.85546875" style="62" customWidth="1"/>
    <col min="5" max="5" width="11.7109375" style="62" customWidth="1"/>
    <col min="6" max="6" width="10.140625" style="62" customWidth="1"/>
    <col min="7" max="7" width="16.42578125" style="62" customWidth="1"/>
    <col min="8" max="8" width="14.5703125" style="62" customWidth="1"/>
    <col min="9" max="9" width="11.28515625" style="61" customWidth="1"/>
    <col min="10" max="10" width="12.140625" style="62" customWidth="1"/>
    <col min="11" max="11" width="11.28515625" style="62" customWidth="1"/>
    <col min="12" max="256" width="9.140625" style="61"/>
    <col min="257" max="257" width="18" style="61" customWidth="1"/>
    <col min="258" max="258" width="10.5703125" style="61" customWidth="1"/>
    <col min="259" max="259" width="11.5703125" style="61" customWidth="1"/>
    <col min="260" max="260" width="15.7109375" style="61" customWidth="1"/>
    <col min="261" max="261" width="11.7109375" style="61" customWidth="1"/>
    <col min="262" max="262" width="10.140625" style="61" customWidth="1"/>
    <col min="263" max="263" width="17.85546875" style="61" customWidth="1"/>
    <col min="264" max="264" width="14.5703125" style="61" customWidth="1"/>
    <col min="265" max="265" width="11.28515625" style="61" customWidth="1"/>
    <col min="266" max="266" width="11.5703125" style="61" customWidth="1"/>
    <col min="267" max="267" width="11.28515625" style="61" customWidth="1"/>
    <col min="268" max="512" width="9.140625" style="61"/>
    <col min="513" max="513" width="18" style="61" customWidth="1"/>
    <col min="514" max="514" width="10.5703125" style="61" customWidth="1"/>
    <col min="515" max="515" width="11.5703125" style="61" customWidth="1"/>
    <col min="516" max="516" width="15.7109375" style="61" customWidth="1"/>
    <col min="517" max="517" width="11.7109375" style="61" customWidth="1"/>
    <col min="518" max="518" width="10.140625" style="61" customWidth="1"/>
    <col min="519" max="519" width="17.85546875" style="61" customWidth="1"/>
    <col min="520" max="520" width="14.5703125" style="61" customWidth="1"/>
    <col min="521" max="521" width="11.28515625" style="61" customWidth="1"/>
    <col min="522" max="522" width="11.5703125" style="61" customWidth="1"/>
    <col min="523" max="523" width="11.28515625" style="61" customWidth="1"/>
    <col min="524" max="768" width="9.140625" style="61"/>
    <col min="769" max="769" width="18" style="61" customWidth="1"/>
    <col min="770" max="770" width="10.5703125" style="61" customWidth="1"/>
    <col min="771" max="771" width="11.5703125" style="61" customWidth="1"/>
    <col min="772" max="772" width="15.7109375" style="61" customWidth="1"/>
    <col min="773" max="773" width="11.7109375" style="61" customWidth="1"/>
    <col min="774" max="774" width="10.140625" style="61" customWidth="1"/>
    <col min="775" max="775" width="17.85546875" style="61" customWidth="1"/>
    <col min="776" max="776" width="14.5703125" style="61" customWidth="1"/>
    <col min="777" max="777" width="11.28515625" style="61" customWidth="1"/>
    <col min="778" max="778" width="11.5703125" style="61" customWidth="1"/>
    <col min="779" max="779" width="11.28515625" style="61" customWidth="1"/>
    <col min="780" max="1024" width="9.140625" style="61"/>
    <col min="1025" max="1025" width="18" style="61" customWidth="1"/>
    <col min="1026" max="1026" width="10.5703125" style="61" customWidth="1"/>
    <col min="1027" max="1027" width="11.5703125" style="61" customWidth="1"/>
    <col min="1028" max="1028" width="15.7109375" style="61" customWidth="1"/>
    <col min="1029" max="1029" width="11.7109375" style="61" customWidth="1"/>
    <col min="1030" max="1030" width="10.140625" style="61" customWidth="1"/>
    <col min="1031" max="1031" width="17.85546875" style="61" customWidth="1"/>
    <col min="1032" max="1032" width="14.5703125" style="61" customWidth="1"/>
    <col min="1033" max="1033" width="11.28515625" style="61" customWidth="1"/>
    <col min="1034" max="1034" width="11.5703125" style="61" customWidth="1"/>
    <col min="1035" max="1035" width="11.28515625" style="61" customWidth="1"/>
    <col min="1036" max="1280" width="9.140625" style="61"/>
    <col min="1281" max="1281" width="18" style="61" customWidth="1"/>
    <col min="1282" max="1282" width="10.5703125" style="61" customWidth="1"/>
    <col min="1283" max="1283" width="11.5703125" style="61" customWidth="1"/>
    <col min="1284" max="1284" width="15.7109375" style="61" customWidth="1"/>
    <col min="1285" max="1285" width="11.7109375" style="61" customWidth="1"/>
    <col min="1286" max="1286" width="10.140625" style="61" customWidth="1"/>
    <col min="1287" max="1287" width="17.85546875" style="61" customWidth="1"/>
    <col min="1288" max="1288" width="14.5703125" style="61" customWidth="1"/>
    <col min="1289" max="1289" width="11.28515625" style="61" customWidth="1"/>
    <col min="1290" max="1290" width="11.5703125" style="61" customWidth="1"/>
    <col min="1291" max="1291" width="11.28515625" style="61" customWidth="1"/>
    <col min="1292" max="1536" width="9.140625" style="61"/>
    <col min="1537" max="1537" width="18" style="61" customWidth="1"/>
    <col min="1538" max="1538" width="10.5703125" style="61" customWidth="1"/>
    <col min="1539" max="1539" width="11.5703125" style="61" customWidth="1"/>
    <col min="1540" max="1540" width="15.7109375" style="61" customWidth="1"/>
    <col min="1541" max="1541" width="11.7109375" style="61" customWidth="1"/>
    <col min="1542" max="1542" width="10.140625" style="61" customWidth="1"/>
    <col min="1543" max="1543" width="17.85546875" style="61" customWidth="1"/>
    <col min="1544" max="1544" width="14.5703125" style="61" customWidth="1"/>
    <col min="1545" max="1545" width="11.28515625" style="61" customWidth="1"/>
    <col min="1546" max="1546" width="11.5703125" style="61" customWidth="1"/>
    <col min="1547" max="1547" width="11.28515625" style="61" customWidth="1"/>
    <col min="1548" max="1792" width="9.140625" style="61"/>
    <col min="1793" max="1793" width="18" style="61" customWidth="1"/>
    <col min="1794" max="1794" width="10.5703125" style="61" customWidth="1"/>
    <col min="1795" max="1795" width="11.5703125" style="61" customWidth="1"/>
    <col min="1796" max="1796" width="15.7109375" style="61" customWidth="1"/>
    <col min="1797" max="1797" width="11.7109375" style="61" customWidth="1"/>
    <col min="1798" max="1798" width="10.140625" style="61" customWidth="1"/>
    <col min="1799" max="1799" width="17.85546875" style="61" customWidth="1"/>
    <col min="1800" max="1800" width="14.5703125" style="61" customWidth="1"/>
    <col min="1801" max="1801" width="11.28515625" style="61" customWidth="1"/>
    <col min="1802" max="1802" width="11.5703125" style="61" customWidth="1"/>
    <col min="1803" max="1803" width="11.28515625" style="61" customWidth="1"/>
    <col min="1804" max="2048" width="9.140625" style="61"/>
    <col min="2049" max="2049" width="18" style="61" customWidth="1"/>
    <col min="2050" max="2050" width="10.5703125" style="61" customWidth="1"/>
    <col min="2051" max="2051" width="11.5703125" style="61" customWidth="1"/>
    <col min="2052" max="2052" width="15.7109375" style="61" customWidth="1"/>
    <col min="2053" max="2053" width="11.7109375" style="61" customWidth="1"/>
    <col min="2054" max="2054" width="10.140625" style="61" customWidth="1"/>
    <col min="2055" max="2055" width="17.85546875" style="61" customWidth="1"/>
    <col min="2056" max="2056" width="14.5703125" style="61" customWidth="1"/>
    <col min="2057" max="2057" width="11.28515625" style="61" customWidth="1"/>
    <col min="2058" max="2058" width="11.5703125" style="61" customWidth="1"/>
    <col min="2059" max="2059" width="11.28515625" style="61" customWidth="1"/>
    <col min="2060" max="2304" width="9.140625" style="61"/>
    <col min="2305" max="2305" width="18" style="61" customWidth="1"/>
    <col min="2306" max="2306" width="10.5703125" style="61" customWidth="1"/>
    <col min="2307" max="2307" width="11.5703125" style="61" customWidth="1"/>
    <col min="2308" max="2308" width="15.7109375" style="61" customWidth="1"/>
    <col min="2309" max="2309" width="11.7109375" style="61" customWidth="1"/>
    <col min="2310" max="2310" width="10.140625" style="61" customWidth="1"/>
    <col min="2311" max="2311" width="17.85546875" style="61" customWidth="1"/>
    <col min="2312" max="2312" width="14.5703125" style="61" customWidth="1"/>
    <col min="2313" max="2313" width="11.28515625" style="61" customWidth="1"/>
    <col min="2314" max="2314" width="11.5703125" style="61" customWidth="1"/>
    <col min="2315" max="2315" width="11.28515625" style="61" customWidth="1"/>
    <col min="2316" max="2560" width="9.140625" style="61"/>
    <col min="2561" max="2561" width="18" style="61" customWidth="1"/>
    <col min="2562" max="2562" width="10.5703125" style="61" customWidth="1"/>
    <col min="2563" max="2563" width="11.5703125" style="61" customWidth="1"/>
    <col min="2564" max="2564" width="15.7109375" style="61" customWidth="1"/>
    <col min="2565" max="2565" width="11.7109375" style="61" customWidth="1"/>
    <col min="2566" max="2566" width="10.140625" style="61" customWidth="1"/>
    <col min="2567" max="2567" width="17.85546875" style="61" customWidth="1"/>
    <col min="2568" max="2568" width="14.5703125" style="61" customWidth="1"/>
    <col min="2569" max="2569" width="11.28515625" style="61" customWidth="1"/>
    <col min="2570" max="2570" width="11.5703125" style="61" customWidth="1"/>
    <col min="2571" max="2571" width="11.28515625" style="61" customWidth="1"/>
    <col min="2572" max="2816" width="9.140625" style="61"/>
    <col min="2817" max="2817" width="18" style="61" customWidth="1"/>
    <col min="2818" max="2818" width="10.5703125" style="61" customWidth="1"/>
    <col min="2819" max="2819" width="11.5703125" style="61" customWidth="1"/>
    <col min="2820" max="2820" width="15.7109375" style="61" customWidth="1"/>
    <col min="2821" max="2821" width="11.7109375" style="61" customWidth="1"/>
    <col min="2822" max="2822" width="10.140625" style="61" customWidth="1"/>
    <col min="2823" max="2823" width="17.85546875" style="61" customWidth="1"/>
    <col min="2824" max="2824" width="14.5703125" style="61" customWidth="1"/>
    <col min="2825" max="2825" width="11.28515625" style="61" customWidth="1"/>
    <col min="2826" max="2826" width="11.5703125" style="61" customWidth="1"/>
    <col min="2827" max="2827" width="11.28515625" style="61" customWidth="1"/>
    <col min="2828" max="3072" width="9.140625" style="61"/>
    <col min="3073" max="3073" width="18" style="61" customWidth="1"/>
    <col min="3074" max="3074" width="10.5703125" style="61" customWidth="1"/>
    <col min="3075" max="3075" width="11.5703125" style="61" customWidth="1"/>
    <col min="3076" max="3076" width="15.7109375" style="61" customWidth="1"/>
    <col min="3077" max="3077" width="11.7109375" style="61" customWidth="1"/>
    <col min="3078" max="3078" width="10.140625" style="61" customWidth="1"/>
    <col min="3079" max="3079" width="17.85546875" style="61" customWidth="1"/>
    <col min="3080" max="3080" width="14.5703125" style="61" customWidth="1"/>
    <col min="3081" max="3081" width="11.28515625" style="61" customWidth="1"/>
    <col min="3082" max="3082" width="11.5703125" style="61" customWidth="1"/>
    <col min="3083" max="3083" width="11.28515625" style="61" customWidth="1"/>
    <col min="3084" max="3328" width="9.140625" style="61"/>
    <col min="3329" max="3329" width="18" style="61" customWidth="1"/>
    <col min="3330" max="3330" width="10.5703125" style="61" customWidth="1"/>
    <col min="3331" max="3331" width="11.5703125" style="61" customWidth="1"/>
    <col min="3332" max="3332" width="15.7109375" style="61" customWidth="1"/>
    <col min="3333" max="3333" width="11.7109375" style="61" customWidth="1"/>
    <col min="3334" max="3334" width="10.140625" style="61" customWidth="1"/>
    <col min="3335" max="3335" width="17.85546875" style="61" customWidth="1"/>
    <col min="3336" max="3336" width="14.5703125" style="61" customWidth="1"/>
    <col min="3337" max="3337" width="11.28515625" style="61" customWidth="1"/>
    <col min="3338" max="3338" width="11.5703125" style="61" customWidth="1"/>
    <col min="3339" max="3339" width="11.28515625" style="61" customWidth="1"/>
    <col min="3340" max="3584" width="9.140625" style="61"/>
    <col min="3585" max="3585" width="18" style="61" customWidth="1"/>
    <col min="3586" max="3586" width="10.5703125" style="61" customWidth="1"/>
    <col min="3587" max="3587" width="11.5703125" style="61" customWidth="1"/>
    <col min="3588" max="3588" width="15.7109375" style="61" customWidth="1"/>
    <col min="3589" max="3589" width="11.7109375" style="61" customWidth="1"/>
    <col min="3590" max="3590" width="10.140625" style="61" customWidth="1"/>
    <col min="3591" max="3591" width="17.85546875" style="61" customWidth="1"/>
    <col min="3592" max="3592" width="14.5703125" style="61" customWidth="1"/>
    <col min="3593" max="3593" width="11.28515625" style="61" customWidth="1"/>
    <col min="3594" max="3594" width="11.5703125" style="61" customWidth="1"/>
    <col min="3595" max="3595" width="11.28515625" style="61" customWidth="1"/>
    <col min="3596" max="3840" width="9.140625" style="61"/>
    <col min="3841" max="3841" width="18" style="61" customWidth="1"/>
    <col min="3842" max="3842" width="10.5703125" style="61" customWidth="1"/>
    <col min="3843" max="3843" width="11.5703125" style="61" customWidth="1"/>
    <col min="3844" max="3844" width="15.7109375" style="61" customWidth="1"/>
    <col min="3845" max="3845" width="11.7109375" style="61" customWidth="1"/>
    <col min="3846" max="3846" width="10.140625" style="61" customWidth="1"/>
    <col min="3847" max="3847" width="17.85546875" style="61" customWidth="1"/>
    <col min="3848" max="3848" width="14.5703125" style="61" customWidth="1"/>
    <col min="3849" max="3849" width="11.28515625" style="61" customWidth="1"/>
    <col min="3850" max="3850" width="11.5703125" style="61" customWidth="1"/>
    <col min="3851" max="3851" width="11.28515625" style="61" customWidth="1"/>
    <col min="3852" max="4096" width="9.140625" style="61"/>
    <col min="4097" max="4097" width="18" style="61" customWidth="1"/>
    <col min="4098" max="4098" width="10.5703125" style="61" customWidth="1"/>
    <col min="4099" max="4099" width="11.5703125" style="61" customWidth="1"/>
    <col min="4100" max="4100" width="15.7109375" style="61" customWidth="1"/>
    <col min="4101" max="4101" width="11.7109375" style="61" customWidth="1"/>
    <col min="4102" max="4102" width="10.140625" style="61" customWidth="1"/>
    <col min="4103" max="4103" width="17.85546875" style="61" customWidth="1"/>
    <col min="4104" max="4104" width="14.5703125" style="61" customWidth="1"/>
    <col min="4105" max="4105" width="11.28515625" style="61" customWidth="1"/>
    <col min="4106" max="4106" width="11.5703125" style="61" customWidth="1"/>
    <col min="4107" max="4107" width="11.28515625" style="61" customWidth="1"/>
    <col min="4108" max="4352" width="9.140625" style="61"/>
    <col min="4353" max="4353" width="18" style="61" customWidth="1"/>
    <col min="4354" max="4354" width="10.5703125" style="61" customWidth="1"/>
    <col min="4355" max="4355" width="11.5703125" style="61" customWidth="1"/>
    <col min="4356" max="4356" width="15.7109375" style="61" customWidth="1"/>
    <col min="4357" max="4357" width="11.7109375" style="61" customWidth="1"/>
    <col min="4358" max="4358" width="10.140625" style="61" customWidth="1"/>
    <col min="4359" max="4359" width="17.85546875" style="61" customWidth="1"/>
    <col min="4360" max="4360" width="14.5703125" style="61" customWidth="1"/>
    <col min="4361" max="4361" width="11.28515625" style="61" customWidth="1"/>
    <col min="4362" max="4362" width="11.5703125" style="61" customWidth="1"/>
    <col min="4363" max="4363" width="11.28515625" style="61" customWidth="1"/>
    <col min="4364" max="4608" width="9.140625" style="61"/>
    <col min="4609" max="4609" width="18" style="61" customWidth="1"/>
    <col min="4610" max="4610" width="10.5703125" style="61" customWidth="1"/>
    <col min="4611" max="4611" width="11.5703125" style="61" customWidth="1"/>
    <col min="4612" max="4612" width="15.7109375" style="61" customWidth="1"/>
    <col min="4613" max="4613" width="11.7109375" style="61" customWidth="1"/>
    <col min="4614" max="4614" width="10.140625" style="61" customWidth="1"/>
    <col min="4615" max="4615" width="17.85546875" style="61" customWidth="1"/>
    <col min="4616" max="4616" width="14.5703125" style="61" customWidth="1"/>
    <col min="4617" max="4617" width="11.28515625" style="61" customWidth="1"/>
    <col min="4618" max="4618" width="11.5703125" style="61" customWidth="1"/>
    <col min="4619" max="4619" width="11.28515625" style="61" customWidth="1"/>
    <col min="4620" max="4864" width="9.140625" style="61"/>
    <col min="4865" max="4865" width="18" style="61" customWidth="1"/>
    <col min="4866" max="4866" width="10.5703125" style="61" customWidth="1"/>
    <col min="4867" max="4867" width="11.5703125" style="61" customWidth="1"/>
    <col min="4868" max="4868" width="15.7109375" style="61" customWidth="1"/>
    <col min="4869" max="4869" width="11.7109375" style="61" customWidth="1"/>
    <col min="4870" max="4870" width="10.140625" style="61" customWidth="1"/>
    <col min="4871" max="4871" width="17.85546875" style="61" customWidth="1"/>
    <col min="4872" max="4872" width="14.5703125" style="61" customWidth="1"/>
    <col min="4873" max="4873" width="11.28515625" style="61" customWidth="1"/>
    <col min="4874" max="4874" width="11.5703125" style="61" customWidth="1"/>
    <col min="4875" max="4875" width="11.28515625" style="61" customWidth="1"/>
    <col min="4876" max="5120" width="9.140625" style="61"/>
    <col min="5121" max="5121" width="18" style="61" customWidth="1"/>
    <col min="5122" max="5122" width="10.5703125" style="61" customWidth="1"/>
    <col min="5123" max="5123" width="11.5703125" style="61" customWidth="1"/>
    <col min="5124" max="5124" width="15.7109375" style="61" customWidth="1"/>
    <col min="5125" max="5125" width="11.7109375" style="61" customWidth="1"/>
    <col min="5126" max="5126" width="10.140625" style="61" customWidth="1"/>
    <col min="5127" max="5127" width="17.85546875" style="61" customWidth="1"/>
    <col min="5128" max="5128" width="14.5703125" style="61" customWidth="1"/>
    <col min="5129" max="5129" width="11.28515625" style="61" customWidth="1"/>
    <col min="5130" max="5130" width="11.5703125" style="61" customWidth="1"/>
    <col min="5131" max="5131" width="11.28515625" style="61" customWidth="1"/>
    <col min="5132" max="5376" width="9.140625" style="61"/>
    <col min="5377" max="5377" width="18" style="61" customWidth="1"/>
    <col min="5378" max="5378" width="10.5703125" style="61" customWidth="1"/>
    <col min="5379" max="5379" width="11.5703125" style="61" customWidth="1"/>
    <col min="5380" max="5380" width="15.7109375" style="61" customWidth="1"/>
    <col min="5381" max="5381" width="11.7109375" style="61" customWidth="1"/>
    <col min="5382" max="5382" width="10.140625" style="61" customWidth="1"/>
    <col min="5383" max="5383" width="17.85546875" style="61" customWidth="1"/>
    <col min="5384" max="5384" width="14.5703125" style="61" customWidth="1"/>
    <col min="5385" max="5385" width="11.28515625" style="61" customWidth="1"/>
    <col min="5386" max="5386" width="11.5703125" style="61" customWidth="1"/>
    <col min="5387" max="5387" width="11.28515625" style="61" customWidth="1"/>
    <col min="5388" max="5632" width="9.140625" style="61"/>
    <col min="5633" max="5633" width="18" style="61" customWidth="1"/>
    <col min="5634" max="5634" width="10.5703125" style="61" customWidth="1"/>
    <col min="5635" max="5635" width="11.5703125" style="61" customWidth="1"/>
    <col min="5636" max="5636" width="15.7109375" style="61" customWidth="1"/>
    <col min="5637" max="5637" width="11.7109375" style="61" customWidth="1"/>
    <col min="5638" max="5638" width="10.140625" style="61" customWidth="1"/>
    <col min="5639" max="5639" width="17.85546875" style="61" customWidth="1"/>
    <col min="5640" max="5640" width="14.5703125" style="61" customWidth="1"/>
    <col min="5641" max="5641" width="11.28515625" style="61" customWidth="1"/>
    <col min="5642" max="5642" width="11.5703125" style="61" customWidth="1"/>
    <col min="5643" max="5643" width="11.28515625" style="61" customWidth="1"/>
    <col min="5644" max="5888" width="9.140625" style="61"/>
    <col min="5889" max="5889" width="18" style="61" customWidth="1"/>
    <col min="5890" max="5890" width="10.5703125" style="61" customWidth="1"/>
    <col min="5891" max="5891" width="11.5703125" style="61" customWidth="1"/>
    <col min="5892" max="5892" width="15.7109375" style="61" customWidth="1"/>
    <col min="5893" max="5893" width="11.7109375" style="61" customWidth="1"/>
    <col min="5894" max="5894" width="10.140625" style="61" customWidth="1"/>
    <col min="5895" max="5895" width="17.85546875" style="61" customWidth="1"/>
    <col min="5896" max="5896" width="14.5703125" style="61" customWidth="1"/>
    <col min="5897" max="5897" width="11.28515625" style="61" customWidth="1"/>
    <col min="5898" max="5898" width="11.5703125" style="61" customWidth="1"/>
    <col min="5899" max="5899" width="11.28515625" style="61" customWidth="1"/>
    <col min="5900" max="6144" width="9.140625" style="61"/>
    <col min="6145" max="6145" width="18" style="61" customWidth="1"/>
    <col min="6146" max="6146" width="10.5703125" style="61" customWidth="1"/>
    <col min="6147" max="6147" width="11.5703125" style="61" customWidth="1"/>
    <col min="6148" max="6148" width="15.7109375" style="61" customWidth="1"/>
    <col min="6149" max="6149" width="11.7109375" style="61" customWidth="1"/>
    <col min="6150" max="6150" width="10.140625" style="61" customWidth="1"/>
    <col min="6151" max="6151" width="17.85546875" style="61" customWidth="1"/>
    <col min="6152" max="6152" width="14.5703125" style="61" customWidth="1"/>
    <col min="6153" max="6153" width="11.28515625" style="61" customWidth="1"/>
    <col min="6154" max="6154" width="11.5703125" style="61" customWidth="1"/>
    <col min="6155" max="6155" width="11.28515625" style="61" customWidth="1"/>
    <col min="6156" max="6400" width="9.140625" style="61"/>
    <col min="6401" max="6401" width="18" style="61" customWidth="1"/>
    <col min="6402" max="6402" width="10.5703125" style="61" customWidth="1"/>
    <col min="6403" max="6403" width="11.5703125" style="61" customWidth="1"/>
    <col min="6404" max="6404" width="15.7109375" style="61" customWidth="1"/>
    <col min="6405" max="6405" width="11.7109375" style="61" customWidth="1"/>
    <col min="6406" max="6406" width="10.140625" style="61" customWidth="1"/>
    <col min="6407" max="6407" width="17.85546875" style="61" customWidth="1"/>
    <col min="6408" max="6408" width="14.5703125" style="61" customWidth="1"/>
    <col min="6409" max="6409" width="11.28515625" style="61" customWidth="1"/>
    <col min="6410" max="6410" width="11.5703125" style="61" customWidth="1"/>
    <col min="6411" max="6411" width="11.28515625" style="61" customWidth="1"/>
    <col min="6412" max="6656" width="9.140625" style="61"/>
    <col min="6657" max="6657" width="18" style="61" customWidth="1"/>
    <col min="6658" max="6658" width="10.5703125" style="61" customWidth="1"/>
    <col min="6659" max="6659" width="11.5703125" style="61" customWidth="1"/>
    <col min="6660" max="6660" width="15.7109375" style="61" customWidth="1"/>
    <col min="6661" max="6661" width="11.7109375" style="61" customWidth="1"/>
    <col min="6662" max="6662" width="10.140625" style="61" customWidth="1"/>
    <col min="6663" max="6663" width="17.85546875" style="61" customWidth="1"/>
    <col min="6664" max="6664" width="14.5703125" style="61" customWidth="1"/>
    <col min="6665" max="6665" width="11.28515625" style="61" customWidth="1"/>
    <col min="6666" max="6666" width="11.5703125" style="61" customWidth="1"/>
    <col min="6667" max="6667" width="11.28515625" style="61" customWidth="1"/>
    <col min="6668" max="6912" width="9.140625" style="61"/>
    <col min="6913" max="6913" width="18" style="61" customWidth="1"/>
    <col min="6914" max="6914" width="10.5703125" style="61" customWidth="1"/>
    <col min="6915" max="6915" width="11.5703125" style="61" customWidth="1"/>
    <col min="6916" max="6916" width="15.7109375" style="61" customWidth="1"/>
    <col min="6917" max="6917" width="11.7109375" style="61" customWidth="1"/>
    <col min="6918" max="6918" width="10.140625" style="61" customWidth="1"/>
    <col min="6919" max="6919" width="17.85546875" style="61" customWidth="1"/>
    <col min="6920" max="6920" width="14.5703125" style="61" customWidth="1"/>
    <col min="6921" max="6921" width="11.28515625" style="61" customWidth="1"/>
    <col min="6922" max="6922" width="11.5703125" style="61" customWidth="1"/>
    <col min="6923" max="6923" width="11.28515625" style="61" customWidth="1"/>
    <col min="6924" max="7168" width="9.140625" style="61"/>
    <col min="7169" max="7169" width="18" style="61" customWidth="1"/>
    <col min="7170" max="7170" width="10.5703125" style="61" customWidth="1"/>
    <col min="7171" max="7171" width="11.5703125" style="61" customWidth="1"/>
    <col min="7172" max="7172" width="15.7109375" style="61" customWidth="1"/>
    <col min="7173" max="7173" width="11.7109375" style="61" customWidth="1"/>
    <col min="7174" max="7174" width="10.140625" style="61" customWidth="1"/>
    <col min="7175" max="7175" width="17.85546875" style="61" customWidth="1"/>
    <col min="7176" max="7176" width="14.5703125" style="61" customWidth="1"/>
    <col min="7177" max="7177" width="11.28515625" style="61" customWidth="1"/>
    <col min="7178" max="7178" width="11.5703125" style="61" customWidth="1"/>
    <col min="7179" max="7179" width="11.28515625" style="61" customWidth="1"/>
    <col min="7180" max="7424" width="9.140625" style="61"/>
    <col min="7425" max="7425" width="18" style="61" customWidth="1"/>
    <col min="7426" max="7426" width="10.5703125" style="61" customWidth="1"/>
    <col min="7427" max="7427" width="11.5703125" style="61" customWidth="1"/>
    <col min="7428" max="7428" width="15.7109375" style="61" customWidth="1"/>
    <col min="7429" max="7429" width="11.7109375" style="61" customWidth="1"/>
    <col min="7430" max="7430" width="10.140625" style="61" customWidth="1"/>
    <col min="7431" max="7431" width="17.85546875" style="61" customWidth="1"/>
    <col min="7432" max="7432" width="14.5703125" style="61" customWidth="1"/>
    <col min="7433" max="7433" width="11.28515625" style="61" customWidth="1"/>
    <col min="7434" max="7434" width="11.5703125" style="61" customWidth="1"/>
    <col min="7435" max="7435" width="11.28515625" style="61" customWidth="1"/>
    <col min="7436" max="7680" width="9.140625" style="61"/>
    <col min="7681" max="7681" width="18" style="61" customWidth="1"/>
    <col min="7682" max="7682" width="10.5703125" style="61" customWidth="1"/>
    <col min="7683" max="7683" width="11.5703125" style="61" customWidth="1"/>
    <col min="7684" max="7684" width="15.7109375" style="61" customWidth="1"/>
    <col min="7685" max="7685" width="11.7109375" style="61" customWidth="1"/>
    <col min="7686" max="7686" width="10.140625" style="61" customWidth="1"/>
    <col min="7687" max="7687" width="17.85546875" style="61" customWidth="1"/>
    <col min="7688" max="7688" width="14.5703125" style="61" customWidth="1"/>
    <col min="7689" max="7689" width="11.28515625" style="61" customWidth="1"/>
    <col min="7690" max="7690" width="11.5703125" style="61" customWidth="1"/>
    <col min="7691" max="7691" width="11.28515625" style="61" customWidth="1"/>
    <col min="7692" max="7936" width="9.140625" style="61"/>
    <col min="7937" max="7937" width="18" style="61" customWidth="1"/>
    <col min="7938" max="7938" width="10.5703125" style="61" customWidth="1"/>
    <col min="7939" max="7939" width="11.5703125" style="61" customWidth="1"/>
    <col min="7940" max="7940" width="15.7109375" style="61" customWidth="1"/>
    <col min="7941" max="7941" width="11.7109375" style="61" customWidth="1"/>
    <col min="7942" max="7942" width="10.140625" style="61" customWidth="1"/>
    <col min="7943" max="7943" width="17.85546875" style="61" customWidth="1"/>
    <col min="7944" max="7944" width="14.5703125" style="61" customWidth="1"/>
    <col min="7945" max="7945" width="11.28515625" style="61" customWidth="1"/>
    <col min="7946" max="7946" width="11.5703125" style="61" customWidth="1"/>
    <col min="7947" max="7947" width="11.28515625" style="61" customWidth="1"/>
    <col min="7948" max="8192" width="9.140625" style="61"/>
    <col min="8193" max="8193" width="18" style="61" customWidth="1"/>
    <col min="8194" max="8194" width="10.5703125" style="61" customWidth="1"/>
    <col min="8195" max="8195" width="11.5703125" style="61" customWidth="1"/>
    <col min="8196" max="8196" width="15.7109375" style="61" customWidth="1"/>
    <col min="8197" max="8197" width="11.7109375" style="61" customWidth="1"/>
    <col min="8198" max="8198" width="10.140625" style="61" customWidth="1"/>
    <col min="8199" max="8199" width="17.85546875" style="61" customWidth="1"/>
    <col min="8200" max="8200" width="14.5703125" style="61" customWidth="1"/>
    <col min="8201" max="8201" width="11.28515625" style="61" customWidth="1"/>
    <col min="8202" max="8202" width="11.5703125" style="61" customWidth="1"/>
    <col min="8203" max="8203" width="11.28515625" style="61" customWidth="1"/>
    <col min="8204" max="8448" width="9.140625" style="61"/>
    <col min="8449" max="8449" width="18" style="61" customWidth="1"/>
    <col min="8450" max="8450" width="10.5703125" style="61" customWidth="1"/>
    <col min="8451" max="8451" width="11.5703125" style="61" customWidth="1"/>
    <col min="8452" max="8452" width="15.7109375" style="61" customWidth="1"/>
    <col min="8453" max="8453" width="11.7109375" style="61" customWidth="1"/>
    <col min="8454" max="8454" width="10.140625" style="61" customWidth="1"/>
    <col min="8455" max="8455" width="17.85546875" style="61" customWidth="1"/>
    <col min="8456" max="8456" width="14.5703125" style="61" customWidth="1"/>
    <col min="8457" max="8457" width="11.28515625" style="61" customWidth="1"/>
    <col min="8458" max="8458" width="11.5703125" style="61" customWidth="1"/>
    <col min="8459" max="8459" width="11.28515625" style="61" customWidth="1"/>
    <col min="8460" max="8704" width="9.140625" style="61"/>
    <col min="8705" max="8705" width="18" style="61" customWidth="1"/>
    <col min="8706" max="8706" width="10.5703125" style="61" customWidth="1"/>
    <col min="8707" max="8707" width="11.5703125" style="61" customWidth="1"/>
    <col min="8708" max="8708" width="15.7109375" style="61" customWidth="1"/>
    <col min="8709" max="8709" width="11.7109375" style="61" customWidth="1"/>
    <col min="8710" max="8710" width="10.140625" style="61" customWidth="1"/>
    <col min="8711" max="8711" width="17.85546875" style="61" customWidth="1"/>
    <col min="8712" max="8712" width="14.5703125" style="61" customWidth="1"/>
    <col min="8713" max="8713" width="11.28515625" style="61" customWidth="1"/>
    <col min="8714" max="8714" width="11.5703125" style="61" customWidth="1"/>
    <col min="8715" max="8715" width="11.28515625" style="61" customWidth="1"/>
    <col min="8716" max="8960" width="9.140625" style="61"/>
    <col min="8961" max="8961" width="18" style="61" customWidth="1"/>
    <col min="8962" max="8962" width="10.5703125" style="61" customWidth="1"/>
    <col min="8963" max="8963" width="11.5703125" style="61" customWidth="1"/>
    <col min="8964" max="8964" width="15.7109375" style="61" customWidth="1"/>
    <col min="8965" max="8965" width="11.7109375" style="61" customWidth="1"/>
    <col min="8966" max="8966" width="10.140625" style="61" customWidth="1"/>
    <col min="8967" max="8967" width="17.85546875" style="61" customWidth="1"/>
    <col min="8968" max="8968" width="14.5703125" style="61" customWidth="1"/>
    <col min="8969" max="8969" width="11.28515625" style="61" customWidth="1"/>
    <col min="8970" max="8970" width="11.5703125" style="61" customWidth="1"/>
    <col min="8971" max="8971" width="11.28515625" style="61" customWidth="1"/>
    <col min="8972" max="9216" width="9.140625" style="61"/>
    <col min="9217" max="9217" width="18" style="61" customWidth="1"/>
    <col min="9218" max="9218" width="10.5703125" style="61" customWidth="1"/>
    <col min="9219" max="9219" width="11.5703125" style="61" customWidth="1"/>
    <col min="9220" max="9220" width="15.7109375" style="61" customWidth="1"/>
    <col min="9221" max="9221" width="11.7109375" style="61" customWidth="1"/>
    <col min="9222" max="9222" width="10.140625" style="61" customWidth="1"/>
    <col min="9223" max="9223" width="17.85546875" style="61" customWidth="1"/>
    <col min="9224" max="9224" width="14.5703125" style="61" customWidth="1"/>
    <col min="9225" max="9225" width="11.28515625" style="61" customWidth="1"/>
    <col min="9226" max="9226" width="11.5703125" style="61" customWidth="1"/>
    <col min="9227" max="9227" width="11.28515625" style="61" customWidth="1"/>
    <col min="9228" max="9472" width="9.140625" style="61"/>
    <col min="9473" max="9473" width="18" style="61" customWidth="1"/>
    <col min="9474" max="9474" width="10.5703125" style="61" customWidth="1"/>
    <col min="9475" max="9475" width="11.5703125" style="61" customWidth="1"/>
    <col min="9476" max="9476" width="15.7109375" style="61" customWidth="1"/>
    <col min="9477" max="9477" width="11.7109375" style="61" customWidth="1"/>
    <col min="9478" max="9478" width="10.140625" style="61" customWidth="1"/>
    <col min="9479" max="9479" width="17.85546875" style="61" customWidth="1"/>
    <col min="9480" max="9480" width="14.5703125" style="61" customWidth="1"/>
    <col min="9481" max="9481" width="11.28515625" style="61" customWidth="1"/>
    <col min="9482" max="9482" width="11.5703125" style="61" customWidth="1"/>
    <col min="9483" max="9483" width="11.28515625" style="61" customWidth="1"/>
    <col min="9484" max="9728" width="9.140625" style="61"/>
    <col min="9729" max="9729" width="18" style="61" customWidth="1"/>
    <col min="9730" max="9730" width="10.5703125" style="61" customWidth="1"/>
    <col min="9731" max="9731" width="11.5703125" style="61" customWidth="1"/>
    <col min="9732" max="9732" width="15.7109375" style="61" customWidth="1"/>
    <col min="9733" max="9733" width="11.7109375" style="61" customWidth="1"/>
    <col min="9734" max="9734" width="10.140625" style="61" customWidth="1"/>
    <col min="9735" max="9735" width="17.85546875" style="61" customWidth="1"/>
    <col min="9736" max="9736" width="14.5703125" style="61" customWidth="1"/>
    <col min="9737" max="9737" width="11.28515625" style="61" customWidth="1"/>
    <col min="9738" max="9738" width="11.5703125" style="61" customWidth="1"/>
    <col min="9739" max="9739" width="11.28515625" style="61" customWidth="1"/>
    <col min="9740" max="9984" width="9.140625" style="61"/>
    <col min="9985" max="9985" width="18" style="61" customWidth="1"/>
    <col min="9986" max="9986" width="10.5703125" style="61" customWidth="1"/>
    <col min="9987" max="9987" width="11.5703125" style="61" customWidth="1"/>
    <col min="9988" max="9988" width="15.7109375" style="61" customWidth="1"/>
    <col min="9989" max="9989" width="11.7109375" style="61" customWidth="1"/>
    <col min="9990" max="9990" width="10.140625" style="61" customWidth="1"/>
    <col min="9991" max="9991" width="17.85546875" style="61" customWidth="1"/>
    <col min="9992" max="9992" width="14.5703125" style="61" customWidth="1"/>
    <col min="9993" max="9993" width="11.28515625" style="61" customWidth="1"/>
    <col min="9994" max="9994" width="11.5703125" style="61" customWidth="1"/>
    <col min="9995" max="9995" width="11.28515625" style="61" customWidth="1"/>
    <col min="9996" max="10240" width="9.140625" style="61"/>
    <col min="10241" max="10241" width="18" style="61" customWidth="1"/>
    <col min="10242" max="10242" width="10.5703125" style="61" customWidth="1"/>
    <col min="10243" max="10243" width="11.5703125" style="61" customWidth="1"/>
    <col min="10244" max="10244" width="15.7109375" style="61" customWidth="1"/>
    <col min="10245" max="10245" width="11.7109375" style="61" customWidth="1"/>
    <col min="10246" max="10246" width="10.140625" style="61" customWidth="1"/>
    <col min="10247" max="10247" width="17.85546875" style="61" customWidth="1"/>
    <col min="10248" max="10248" width="14.5703125" style="61" customWidth="1"/>
    <col min="10249" max="10249" width="11.28515625" style="61" customWidth="1"/>
    <col min="10250" max="10250" width="11.5703125" style="61" customWidth="1"/>
    <col min="10251" max="10251" width="11.28515625" style="61" customWidth="1"/>
    <col min="10252" max="10496" width="9.140625" style="61"/>
    <col min="10497" max="10497" width="18" style="61" customWidth="1"/>
    <col min="10498" max="10498" width="10.5703125" style="61" customWidth="1"/>
    <col min="10499" max="10499" width="11.5703125" style="61" customWidth="1"/>
    <col min="10500" max="10500" width="15.7109375" style="61" customWidth="1"/>
    <col min="10501" max="10501" width="11.7109375" style="61" customWidth="1"/>
    <col min="10502" max="10502" width="10.140625" style="61" customWidth="1"/>
    <col min="10503" max="10503" width="17.85546875" style="61" customWidth="1"/>
    <col min="10504" max="10504" width="14.5703125" style="61" customWidth="1"/>
    <col min="10505" max="10505" width="11.28515625" style="61" customWidth="1"/>
    <col min="10506" max="10506" width="11.5703125" style="61" customWidth="1"/>
    <col min="10507" max="10507" width="11.28515625" style="61" customWidth="1"/>
    <col min="10508" max="10752" width="9.140625" style="61"/>
    <col min="10753" max="10753" width="18" style="61" customWidth="1"/>
    <col min="10754" max="10754" width="10.5703125" style="61" customWidth="1"/>
    <col min="10755" max="10755" width="11.5703125" style="61" customWidth="1"/>
    <col min="10756" max="10756" width="15.7109375" style="61" customWidth="1"/>
    <col min="10757" max="10757" width="11.7109375" style="61" customWidth="1"/>
    <col min="10758" max="10758" width="10.140625" style="61" customWidth="1"/>
    <col min="10759" max="10759" width="17.85546875" style="61" customWidth="1"/>
    <col min="10760" max="10760" width="14.5703125" style="61" customWidth="1"/>
    <col min="10761" max="10761" width="11.28515625" style="61" customWidth="1"/>
    <col min="10762" max="10762" width="11.5703125" style="61" customWidth="1"/>
    <col min="10763" max="10763" width="11.28515625" style="61" customWidth="1"/>
    <col min="10764" max="11008" width="9.140625" style="61"/>
    <col min="11009" max="11009" width="18" style="61" customWidth="1"/>
    <col min="11010" max="11010" width="10.5703125" style="61" customWidth="1"/>
    <col min="11011" max="11011" width="11.5703125" style="61" customWidth="1"/>
    <col min="11012" max="11012" width="15.7109375" style="61" customWidth="1"/>
    <col min="11013" max="11013" width="11.7109375" style="61" customWidth="1"/>
    <col min="11014" max="11014" width="10.140625" style="61" customWidth="1"/>
    <col min="11015" max="11015" width="17.85546875" style="61" customWidth="1"/>
    <col min="11016" max="11016" width="14.5703125" style="61" customWidth="1"/>
    <col min="11017" max="11017" width="11.28515625" style="61" customWidth="1"/>
    <col min="11018" max="11018" width="11.5703125" style="61" customWidth="1"/>
    <col min="11019" max="11019" width="11.28515625" style="61" customWidth="1"/>
    <col min="11020" max="11264" width="9.140625" style="61"/>
    <col min="11265" max="11265" width="18" style="61" customWidth="1"/>
    <col min="11266" max="11266" width="10.5703125" style="61" customWidth="1"/>
    <col min="11267" max="11267" width="11.5703125" style="61" customWidth="1"/>
    <col min="11268" max="11268" width="15.7109375" style="61" customWidth="1"/>
    <col min="11269" max="11269" width="11.7109375" style="61" customWidth="1"/>
    <col min="11270" max="11270" width="10.140625" style="61" customWidth="1"/>
    <col min="11271" max="11271" width="17.85546875" style="61" customWidth="1"/>
    <col min="11272" max="11272" width="14.5703125" style="61" customWidth="1"/>
    <col min="11273" max="11273" width="11.28515625" style="61" customWidth="1"/>
    <col min="11274" max="11274" width="11.5703125" style="61" customWidth="1"/>
    <col min="11275" max="11275" width="11.28515625" style="61" customWidth="1"/>
    <col min="11276" max="11520" width="9.140625" style="61"/>
    <col min="11521" max="11521" width="18" style="61" customWidth="1"/>
    <col min="11522" max="11522" width="10.5703125" style="61" customWidth="1"/>
    <col min="11523" max="11523" width="11.5703125" style="61" customWidth="1"/>
    <col min="11524" max="11524" width="15.7109375" style="61" customWidth="1"/>
    <col min="11525" max="11525" width="11.7109375" style="61" customWidth="1"/>
    <col min="11526" max="11526" width="10.140625" style="61" customWidth="1"/>
    <col min="11527" max="11527" width="17.85546875" style="61" customWidth="1"/>
    <col min="11528" max="11528" width="14.5703125" style="61" customWidth="1"/>
    <col min="11529" max="11529" width="11.28515625" style="61" customWidth="1"/>
    <col min="11530" max="11530" width="11.5703125" style="61" customWidth="1"/>
    <col min="11531" max="11531" width="11.28515625" style="61" customWidth="1"/>
    <col min="11532" max="11776" width="9.140625" style="61"/>
    <col min="11777" max="11777" width="18" style="61" customWidth="1"/>
    <col min="11778" max="11778" width="10.5703125" style="61" customWidth="1"/>
    <col min="11779" max="11779" width="11.5703125" style="61" customWidth="1"/>
    <col min="11780" max="11780" width="15.7109375" style="61" customWidth="1"/>
    <col min="11781" max="11781" width="11.7109375" style="61" customWidth="1"/>
    <col min="11782" max="11782" width="10.140625" style="61" customWidth="1"/>
    <col min="11783" max="11783" width="17.85546875" style="61" customWidth="1"/>
    <col min="11784" max="11784" width="14.5703125" style="61" customWidth="1"/>
    <col min="11785" max="11785" width="11.28515625" style="61" customWidth="1"/>
    <col min="11786" max="11786" width="11.5703125" style="61" customWidth="1"/>
    <col min="11787" max="11787" width="11.28515625" style="61" customWidth="1"/>
    <col min="11788" max="12032" width="9.140625" style="61"/>
    <col min="12033" max="12033" width="18" style="61" customWidth="1"/>
    <col min="12034" max="12034" width="10.5703125" style="61" customWidth="1"/>
    <col min="12035" max="12035" width="11.5703125" style="61" customWidth="1"/>
    <col min="12036" max="12036" width="15.7109375" style="61" customWidth="1"/>
    <col min="12037" max="12037" width="11.7109375" style="61" customWidth="1"/>
    <col min="12038" max="12038" width="10.140625" style="61" customWidth="1"/>
    <col min="12039" max="12039" width="17.85546875" style="61" customWidth="1"/>
    <col min="12040" max="12040" width="14.5703125" style="61" customWidth="1"/>
    <col min="12041" max="12041" width="11.28515625" style="61" customWidth="1"/>
    <col min="12042" max="12042" width="11.5703125" style="61" customWidth="1"/>
    <col min="12043" max="12043" width="11.28515625" style="61" customWidth="1"/>
    <col min="12044" max="12288" width="9.140625" style="61"/>
    <col min="12289" max="12289" width="18" style="61" customWidth="1"/>
    <col min="12290" max="12290" width="10.5703125" style="61" customWidth="1"/>
    <col min="12291" max="12291" width="11.5703125" style="61" customWidth="1"/>
    <col min="12292" max="12292" width="15.7109375" style="61" customWidth="1"/>
    <col min="12293" max="12293" width="11.7109375" style="61" customWidth="1"/>
    <col min="12294" max="12294" width="10.140625" style="61" customWidth="1"/>
    <col min="12295" max="12295" width="17.85546875" style="61" customWidth="1"/>
    <col min="12296" max="12296" width="14.5703125" style="61" customWidth="1"/>
    <col min="12297" max="12297" width="11.28515625" style="61" customWidth="1"/>
    <col min="12298" max="12298" width="11.5703125" style="61" customWidth="1"/>
    <col min="12299" max="12299" width="11.28515625" style="61" customWidth="1"/>
    <col min="12300" max="12544" width="9.140625" style="61"/>
    <col min="12545" max="12545" width="18" style="61" customWidth="1"/>
    <col min="12546" max="12546" width="10.5703125" style="61" customWidth="1"/>
    <col min="12547" max="12547" width="11.5703125" style="61" customWidth="1"/>
    <col min="12548" max="12548" width="15.7109375" style="61" customWidth="1"/>
    <col min="12549" max="12549" width="11.7109375" style="61" customWidth="1"/>
    <col min="12550" max="12550" width="10.140625" style="61" customWidth="1"/>
    <col min="12551" max="12551" width="17.85546875" style="61" customWidth="1"/>
    <col min="12552" max="12552" width="14.5703125" style="61" customWidth="1"/>
    <col min="12553" max="12553" width="11.28515625" style="61" customWidth="1"/>
    <col min="12554" max="12554" width="11.5703125" style="61" customWidth="1"/>
    <col min="12555" max="12555" width="11.28515625" style="61" customWidth="1"/>
    <col min="12556" max="12800" width="9.140625" style="61"/>
    <col min="12801" max="12801" width="18" style="61" customWidth="1"/>
    <col min="12802" max="12802" width="10.5703125" style="61" customWidth="1"/>
    <col min="12803" max="12803" width="11.5703125" style="61" customWidth="1"/>
    <col min="12804" max="12804" width="15.7109375" style="61" customWidth="1"/>
    <col min="12805" max="12805" width="11.7109375" style="61" customWidth="1"/>
    <col min="12806" max="12806" width="10.140625" style="61" customWidth="1"/>
    <col min="12807" max="12807" width="17.85546875" style="61" customWidth="1"/>
    <col min="12808" max="12808" width="14.5703125" style="61" customWidth="1"/>
    <col min="12809" max="12809" width="11.28515625" style="61" customWidth="1"/>
    <col min="12810" max="12810" width="11.5703125" style="61" customWidth="1"/>
    <col min="12811" max="12811" width="11.28515625" style="61" customWidth="1"/>
    <col min="12812" max="13056" width="9.140625" style="61"/>
    <col min="13057" max="13057" width="18" style="61" customWidth="1"/>
    <col min="13058" max="13058" width="10.5703125" style="61" customWidth="1"/>
    <col min="13059" max="13059" width="11.5703125" style="61" customWidth="1"/>
    <col min="13060" max="13060" width="15.7109375" style="61" customWidth="1"/>
    <col min="13061" max="13061" width="11.7109375" style="61" customWidth="1"/>
    <col min="13062" max="13062" width="10.140625" style="61" customWidth="1"/>
    <col min="13063" max="13063" width="17.85546875" style="61" customWidth="1"/>
    <col min="13064" max="13064" width="14.5703125" style="61" customWidth="1"/>
    <col min="13065" max="13065" width="11.28515625" style="61" customWidth="1"/>
    <col min="13066" max="13066" width="11.5703125" style="61" customWidth="1"/>
    <col min="13067" max="13067" width="11.28515625" style="61" customWidth="1"/>
    <col min="13068" max="13312" width="9.140625" style="61"/>
    <col min="13313" max="13313" width="18" style="61" customWidth="1"/>
    <col min="13314" max="13314" width="10.5703125" style="61" customWidth="1"/>
    <col min="13315" max="13315" width="11.5703125" style="61" customWidth="1"/>
    <col min="13316" max="13316" width="15.7109375" style="61" customWidth="1"/>
    <col min="13317" max="13317" width="11.7109375" style="61" customWidth="1"/>
    <col min="13318" max="13318" width="10.140625" style="61" customWidth="1"/>
    <col min="13319" max="13319" width="17.85546875" style="61" customWidth="1"/>
    <col min="13320" max="13320" width="14.5703125" style="61" customWidth="1"/>
    <col min="13321" max="13321" width="11.28515625" style="61" customWidth="1"/>
    <col min="13322" max="13322" width="11.5703125" style="61" customWidth="1"/>
    <col min="13323" max="13323" width="11.28515625" style="61" customWidth="1"/>
    <col min="13324" max="13568" width="9.140625" style="61"/>
    <col min="13569" max="13569" width="18" style="61" customWidth="1"/>
    <col min="13570" max="13570" width="10.5703125" style="61" customWidth="1"/>
    <col min="13571" max="13571" width="11.5703125" style="61" customWidth="1"/>
    <col min="13572" max="13572" width="15.7109375" style="61" customWidth="1"/>
    <col min="13573" max="13573" width="11.7109375" style="61" customWidth="1"/>
    <col min="13574" max="13574" width="10.140625" style="61" customWidth="1"/>
    <col min="13575" max="13575" width="17.85546875" style="61" customWidth="1"/>
    <col min="13576" max="13576" width="14.5703125" style="61" customWidth="1"/>
    <col min="13577" max="13577" width="11.28515625" style="61" customWidth="1"/>
    <col min="13578" max="13578" width="11.5703125" style="61" customWidth="1"/>
    <col min="13579" max="13579" width="11.28515625" style="61" customWidth="1"/>
    <col min="13580" max="13824" width="9.140625" style="61"/>
    <col min="13825" max="13825" width="18" style="61" customWidth="1"/>
    <col min="13826" max="13826" width="10.5703125" style="61" customWidth="1"/>
    <col min="13827" max="13827" width="11.5703125" style="61" customWidth="1"/>
    <col min="13828" max="13828" width="15.7109375" style="61" customWidth="1"/>
    <col min="13829" max="13829" width="11.7109375" style="61" customWidth="1"/>
    <col min="13830" max="13830" width="10.140625" style="61" customWidth="1"/>
    <col min="13831" max="13831" width="17.85546875" style="61" customWidth="1"/>
    <col min="13832" max="13832" width="14.5703125" style="61" customWidth="1"/>
    <col min="13833" max="13833" width="11.28515625" style="61" customWidth="1"/>
    <col min="13834" max="13834" width="11.5703125" style="61" customWidth="1"/>
    <col min="13835" max="13835" width="11.28515625" style="61" customWidth="1"/>
    <col min="13836" max="14080" width="9.140625" style="61"/>
    <col min="14081" max="14081" width="18" style="61" customWidth="1"/>
    <col min="14082" max="14082" width="10.5703125" style="61" customWidth="1"/>
    <col min="14083" max="14083" width="11.5703125" style="61" customWidth="1"/>
    <col min="14084" max="14084" width="15.7109375" style="61" customWidth="1"/>
    <col min="14085" max="14085" width="11.7109375" style="61" customWidth="1"/>
    <col min="14086" max="14086" width="10.140625" style="61" customWidth="1"/>
    <col min="14087" max="14087" width="17.85546875" style="61" customWidth="1"/>
    <col min="14088" max="14088" width="14.5703125" style="61" customWidth="1"/>
    <col min="14089" max="14089" width="11.28515625" style="61" customWidth="1"/>
    <col min="14090" max="14090" width="11.5703125" style="61" customWidth="1"/>
    <col min="14091" max="14091" width="11.28515625" style="61" customWidth="1"/>
    <col min="14092" max="14336" width="9.140625" style="61"/>
    <col min="14337" max="14337" width="18" style="61" customWidth="1"/>
    <col min="14338" max="14338" width="10.5703125" style="61" customWidth="1"/>
    <col min="14339" max="14339" width="11.5703125" style="61" customWidth="1"/>
    <col min="14340" max="14340" width="15.7109375" style="61" customWidth="1"/>
    <col min="14341" max="14341" width="11.7109375" style="61" customWidth="1"/>
    <col min="14342" max="14342" width="10.140625" style="61" customWidth="1"/>
    <col min="14343" max="14343" width="17.85546875" style="61" customWidth="1"/>
    <col min="14344" max="14344" width="14.5703125" style="61" customWidth="1"/>
    <col min="14345" max="14345" width="11.28515625" style="61" customWidth="1"/>
    <col min="14346" max="14346" width="11.5703125" style="61" customWidth="1"/>
    <col min="14347" max="14347" width="11.28515625" style="61" customWidth="1"/>
    <col min="14348" max="14592" width="9.140625" style="61"/>
    <col min="14593" max="14593" width="18" style="61" customWidth="1"/>
    <col min="14594" max="14594" width="10.5703125" style="61" customWidth="1"/>
    <col min="14595" max="14595" width="11.5703125" style="61" customWidth="1"/>
    <col min="14596" max="14596" width="15.7109375" style="61" customWidth="1"/>
    <col min="14597" max="14597" width="11.7109375" style="61" customWidth="1"/>
    <col min="14598" max="14598" width="10.140625" style="61" customWidth="1"/>
    <col min="14599" max="14599" width="17.85546875" style="61" customWidth="1"/>
    <col min="14600" max="14600" width="14.5703125" style="61" customWidth="1"/>
    <col min="14601" max="14601" width="11.28515625" style="61" customWidth="1"/>
    <col min="14602" max="14602" width="11.5703125" style="61" customWidth="1"/>
    <col min="14603" max="14603" width="11.28515625" style="61" customWidth="1"/>
    <col min="14604" max="14848" width="9.140625" style="61"/>
    <col min="14849" max="14849" width="18" style="61" customWidth="1"/>
    <col min="14850" max="14850" width="10.5703125" style="61" customWidth="1"/>
    <col min="14851" max="14851" width="11.5703125" style="61" customWidth="1"/>
    <col min="14852" max="14852" width="15.7109375" style="61" customWidth="1"/>
    <col min="14853" max="14853" width="11.7109375" style="61" customWidth="1"/>
    <col min="14854" max="14854" width="10.140625" style="61" customWidth="1"/>
    <col min="14855" max="14855" width="17.85546875" style="61" customWidth="1"/>
    <col min="14856" max="14856" width="14.5703125" style="61" customWidth="1"/>
    <col min="14857" max="14857" width="11.28515625" style="61" customWidth="1"/>
    <col min="14858" max="14858" width="11.5703125" style="61" customWidth="1"/>
    <col min="14859" max="14859" width="11.28515625" style="61" customWidth="1"/>
    <col min="14860" max="15104" width="9.140625" style="61"/>
    <col min="15105" max="15105" width="18" style="61" customWidth="1"/>
    <col min="15106" max="15106" width="10.5703125" style="61" customWidth="1"/>
    <col min="15107" max="15107" width="11.5703125" style="61" customWidth="1"/>
    <col min="15108" max="15108" width="15.7109375" style="61" customWidth="1"/>
    <col min="15109" max="15109" width="11.7109375" style="61" customWidth="1"/>
    <col min="15110" max="15110" width="10.140625" style="61" customWidth="1"/>
    <col min="15111" max="15111" width="17.85546875" style="61" customWidth="1"/>
    <col min="15112" max="15112" width="14.5703125" style="61" customWidth="1"/>
    <col min="15113" max="15113" width="11.28515625" style="61" customWidth="1"/>
    <col min="15114" max="15114" width="11.5703125" style="61" customWidth="1"/>
    <col min="15115" max="15115" width="11.28515625" style="61" customWidth="1"/>
    <col min="15116" max="15360" width="9.140625" style="61"/>
    <col min="15361" max="15361" width="18" style="61" customWidth="1"/>
    <col min="15362" max="15362" width="10.5703125" style="61" customWidth="1"/>
    <col min="15363" max="15363" width="11.5703125" style="61" customWidth="1"/>
    <col min="15364" max="15364" width="15.7109375" style="61" customWidth="1"/>
    <col min="15365" max="15365" width="11.7109375" style="61" customWidth="1"/>
    <col min="15366" max="15366" width="10.140625" style="61" customWidth="1"/>
    <col min="15367" max="15367" width="17.85546875" style="61" customWidth="1"/>
    <col min="15368" max="15368" width="14.5703125" style="61" customWidth="1"/>
    <col min="15369" max="15369" width="11.28515625" style="61" customWidth="1"/>
    <col min="15370" max="15370" width="11.5703125" style="61" customWidth="1"/>
    <col min="15371" max="15371" width="11.28515625" style="61" customWidth="1"/>
    <col min="15372" max="15616" width="9.140625" style="61"/>
    <col min="15617" max="15617" width="18" style="61" customWidth="1"/>
    <col min="15618" max="15618" width="10.5703125" style="61" customWidth="1"/>
    <col min="15619" max="15619" width="11.5703125" style="61" customWidth="1"/>
    <col min="15620" max="15620" width="15.7109375" style="61" customWidth="1"/>
    <col min="15621" max="15621" width="11.7109375" style="61" customWidth="1"/>
    <col min="15622" max="15622" width="10.140625" style="61" customWidth="1"/>
    <col min="15623" max="15623" width="17.85546875" style="61" customWidth="1"/>
    <col min="15624" max="15624" width="14.5703125" style="61" customWidth="1"/>
    <col min="15625" max="15625" width="11.28515625" style="61" customWidth="1"/>
    <col min="15626" max="15626" width="11.5703125" style="61" customWidth="1"/>
    <col min="15627" max="15627" width="11.28515625" style="61" customWidth="1"/>
    <col min="15628" max="15872" width="9.140625" style="61"/>
    <col min="15873" max="15873" width="18" style="61" customWidth="1"/>
    <col min="15874" max="15874" width="10.5703125" style="61" customWidth="1"/>
    <col min="15875" max="15875" width="11.5703125" style="61" customWidth="1"/>
    <col min="15876" max="15876" width="15.7109375" style="61" customWidth="1"/>
    <col min="15877" max="15877" width="11.7109375" style="61" customWidth="1"/>
    <col min="15878" max="15878" width="10.140625" style="61" customWidth="1"/>
    <col min="15879" max="15879" width="17.85546875" style="61" customWidth="1"/>
    <col min="15880" max="15880" width="14.5703125" style="61" customWidth="1"/>
    <col min="15881" max="15881" width="11.28515625" style="61" customWidth="1"/>
    <col min="15882" max="15882" width="11.5703125" style="61" customWidth="1"/>
    <col min="15883" max="15883" width="11.28515625" style="61" customWidth="1"/>
    <col min="15884" max="16128" width="9.140625" style="61"/>
    <col min="16129" max="16129" width="18" style="61" customWidth="1"/>
    <col min="16130" max="16130" width="10.5703125" style="61" customWidth="1"/>
    <col min="16131" max="16131" width="11.5703125" style="61" customWidth="1"/>
    <col min="16132" max="16132" width="15.7109375" style="61" customWidth="1"/>
    <col min="16133" max="16133" width="11.7109375" style="61" customWidth="1"/>
    <col min="16134" max="16134" width="10.140625" style="61" customWidth="1"/>
    <col min="16135" max="16135" width="17.85546875" style="61" customWidth="1"/>
    <col min="16136" max="16136" width="14.5703125" style="61" customWidth="1"/>
    <col min="16137" max="16137" width="11.28515625" style="61" customWidth="1"/>
    <col min="16138" max="16138" width="11.5703125" style="61" customWidth="1"/>
    <col min="16139" max="16139" width="11.28515625" style="61" customWidth="1"/>
    <col min="16140" max="16384" width="9.140625" style="61"/>
  </cols>
  <sheetData>
    <row r="1" spans="1:11" s="51" customFormat="1" ht="46.15" customHeight="1">
      <c r="A1" s="285" t="s">
        <v>107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s="51" customFormat="1" ht="11.45" customHeight="1">
      <c r="C2" s="65"/>
      <c r="D2" s="65"/>
      <c r="E2" s="65"/>
      <c r="G2" s="65"/>
      <c r="H2" s="65"/>
      <c r="I2" s="65"/>
      <c r="J2" s="137"/>
      <c r="K2" s="51" t="s">
        <v>82</v>
      </c>
    </row>
    <row r="3" spans="1:11" s="66" customFormat="1" ht="21.75" customHeight="1">
      <c r="A3" s="256"/>
      <c r="B3" s="284" t="s">
        <v>7</v>
      </c>
      <c r="C3" s="284" t="s">
        <v>21</v>
      </c>
      <c r="D3" s="284" t="s">
        <v>83</v>
      </c>
      <c r="E3" s="284" t="s">
        <v>84</v>
      </c>
      <c r="F3" s="284" t="s">
        <v>85</v>
      </c>
      <c r="G3" s="284" t="s">
        <v>22</v>
      </c>
      <c r="H3" s="284" t="s">
        <v>10</v>
      </c>
      <c r="I3" s="284" t="s">
        <v>16</v>
      </c>
      <c r="J3" s="283" t="s">
        <v>86</v>
      </c>
      <c r="K3" s="284" t="s">
        <v>17</v>
      </c>
    </row>
    <row r="4" spans="1:11" s="67" customFormat="1" ht="9" customHeight="1">
      <c r="A4" s="257"/>
      <c r="B4" s="284"/>
      <c r="C4" s="284"/>
      <c r="D4" s="284"/>
      <c r="E4" s="284"/>
      <c r="F4" s="284"/>
      <c r="G4" s="284"/>
      <c r="H4" s="284"/>
      <c r="I4" s="284"/>
      <c r="J4" s="283"/>
      <c r="K4" s="284"/>
    </row>
    <row r="5" spans="1:11" s="67" customFormat="1" ht="54.75" customHeight="1">
      <c r="A5" s="257"/>
      <c r="B5" s="284"/>
      <c r="C5" s="284"/>
      <c r="D5" s="284"/>
      <c r="E5" s="284"/>
      <c r="F5" s="284"/>
      <c r="G5" s="284"/>
      <c r="H5" s="284"/>
      <c r="I5" s="284"/>
      <c r="J5" s="283"/>
      <c r="K5" s="284"/>
    </row>
    <row r="6" spans="1:11" s="58" customFormat="1" ht="12.75" customHeight="1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>
      <c r="A7" s="140" t="s">
        <v>48</v>
      </c>
      <c r="B7" s="193">
        <f>SUM(B8:B24)</f>
        <v>60836</v>
      </c>
      <c r="C7" s="193">
        <f t="shared" ref="C7:K7" si="0">SUM(C8:C24)</f>
        <v>15066</v>
      </c>
      <c r="D7" s="193">
        <f t="shared" si="0"/>
        <v>3998</v>
      </c>
      <c r="E7" s="193">
        <f t="shared" si="0"/>
        <v>3410</v>
      </c>
      <c r="F7" s="193">
        <f t="shared" si="0"/>
        <v>1735</v>
      </c>
      <c r="G7" s="193">
        <f t="shared" si="0"/>
        <v>292</v>
      </c>
      <c r="H7" s="193">
        <f t="shared" si="0"/>
        <v>14260</v>
      </c>
      <c r="I7" s="193">
        <f t="shared" si="0"/>
        <v>51102</v>
      </c>
      <c r="J7" s="193">
        <f t="shared" si="0"/>
        <v>7259</v>
      </c>
      <c r="K7" s="193">
        <f t="shared" si="0"/>
        <v>6388</v>
      </c>
    </row>
    <row r="8" spans="1:11" ht="15" customHeight="1">
      <c r="A8" s="141" t="s">
        <v>49</v>
      </c>
      <c r="B8" s="154">
        <v>927</v>
      </c>
      <c r="C8" s="154">
        <v>333</v>
      </c>
      <c r="D8" s="154">
        <v>85</v>
      </c>
      <c r="E8" s="154">
        <v>78</v>
      </c>
      <c r="F8" s="154">
        <v>29</v>
      </c>
      <c r="G8" s="154">
        <v>3</v>
      </c>
      <c r="H8" s="154">
        <v>305</v>
      </c>
      <c r="I8" s="154">
        <v>724</v>
      </c>
      <c r="J8" s="154">
        <v>158</v>
      </c>
      <c r="K8" s="154">
        <v>144</v>
      </c>
    </row>
    <row r="9" spans="1:11" ht="15" customHeight="1">
      <c r="A9" s="141" t="s">
        <v>50</v>
      </c>
      <c r="B9" s="154">
        <v>12690</v>
      </c>
      <c r="C9" s="181">
        <v>3453</v>
      </c>
      <c r="D9" s="181">
        <v>533</v>
      </c>
      <c r="E9" s="181">
        <v>463</v>
      </c>
      <c r="F9" s="181">
        <v>240</v>
      </c>
      <c r="G9" s="181">
        <v>54</v>
      </c>
      <c r="H9" s="181">
        <v>3170</v>
      </c>
      <c r="I9" s="154">
        <v>11065</v>
      </c>
      <c r="J9" s="181">
        <v>1931</v>
      </c>
      <c r="K9" s="181">
        <v>1599</v>
      </c>
    </row>
    <row r="10" spans="1:11" ht="15" customHeight="1">
      <c r="A10" s="141" t="s">
        <v>51</v>
      </c>
      <c r="B10" s="154">
        <v>1534</v>
      </c>
      <c r="C10" s="181">
        <v>331</v>
      </c>
      <c r="D10" s="181">
        <v>92</v>
      </c>
      <c r="E10" s="181">
        <v>77</v>
      </c>
      <c r="F10" s="181">
        <v>50</v>
      </c>
      <c r="G10" s="181">
        <v>9</v>
      </c>
      <c r="H10" s="181">
        <v>297</v>
      </c>
      <c r="I10" s="154">
        <v>1262</v>
      </c>
      <c r="J10" s="181">
        <v>154</v>
      </c>
      <c r="K10" s="181">
        <v>135</v>
      </c>
    </row>
    <row r="11" spans="1:11" ht="15" customHeight="1">
      <c r="A11" s="141" t="s">
        <v>52</v>
      </c>
      <c r="B11" s="154">
        <v>1380</v>
      </c>
      <c r="C11" s="181">
        <v>951</v>
      </c>
      <c r="D11" s="181">
        <v>226</v>
      </c>
      <c r="E11" s="181">
        <v>188</v>
      </c>
      <c r="F11" s="181">
        <v>93</v>
      </c>
      <c r="G11" s="181">
        <v>13</v>
      </c>
      <c r="H11" s="181">
        <v>897</v>
      </c>
      <c r="I11" s="154">
        <v>785</v>
      </c>
      <c r="J11" s="181">
        <v>443</v>
      </c>
      <c r="K11" s="181">
        <v>430</v>
      </c>
    </row>
    <row r="12" spans="1:11" ht="15" customHeight="1">
      <c r="A12" s="141" t="s">
        <v>53</v>
      </c>
      <c r="B12" s="154">
        <v>1608</v>
      </c>
      <c r="C12" s="181">
        <v>491</v>
      </c>
      <c r="D12" s="181">
        <v>144</v>
      </c>
      <c r="E12" s="181">
        <v>122</v>
      </c>
      <c r="F12" s="181">
        <v>50</v>
      </c>
      <c r="G12" s="181">
        <v>0</v>
      </c>
      <c r="H12" s="181">
        <v>476</v>
      </c>
      <c r="I12" s="154">
        <v>1210</v>
      </c>
      <c r="J12" s="181">
        <v>257</v>
      </c>
      <c r="K12" s="181">
        <v>246</v>
      </c>
    </row>
    <row r="13" spans="1:11" ht="15" customHeight="1">
      <c r="A13" s="141" t="s">
        <v>54</v>
      </c>
      <c r="B13" s="154">
        <v>3547</v>
      </c>
      <c r="C13" s="181">
        <v>583</v>
      </c>
      <c r="D13" s="181">
        <v>123</v>
      </c>
      <c r="E13" s="181">
        <v>105</v>
      </c>
      <c r="F13" s="181">
        <v>43</v>
      </c>
      <c r="G13" s="181">
        <v>4</v>
      </c>
      <c r="H13" s="181">
        <v>549</v>
      </c>
      <c r="I13" s="154">
        <v>3161</v>
      </c>
      <c r="J13" s="181">
        <v>302</v>
      </c>
      <c r="K13" s="181">
        <v>278</v>
      </c>
    </row>
    <row r="14" spans="1:11" ht="15" customHeight="1">
      <c r="A14" s="141" t="s">
        <v>55</v>
      </c>
      <c r="B14" s="154">
        <v>2837</v>
      </c>
      <c r="C14" s="181">
        <v>712</v>
      </c>
      <c r="D14" s="181">
        <v>178</v>
      </c>
      <c r="E14" s="181">
        <v>149</v>
      </c>
      <c r="F14" s="181">
        <v>61</v>
      </c>
      <c r="G14" s="181">
        <v>1</v>
      </c>
      <c r="H14" s="181">
        <v>680</v>
      </c>
      <c r="I14" s="154">
        <v>2499</v>
      </c>
      <c r="J14" s="181">
        <v>405</v>
      </c>
      <c r="K14" s="181">
        <v>360</v>
      </c>
    </row>
    <row r="15" spans="1:11" ht="15" customHeight="1">
      <c r="A15" s="141" t="s">
        <v>56</v>
      </c>
      <c r="B15" s="154">
        <v>2777</v>
      </c>
      <c r="C15" s="181">
        <v>976</v>
      </c>
      <c r="D15" s="181">
        <v>441</v>
      </c>
      <c r="E15" s="181">
        <v>368</v>
      </c>
      <c r="F15" s="181">
        <v>144</v>
      </c>
      <c r="G15" s="181">
        <v>94</v>
      </c>
      <c r="H15" s="181">
        <v>929</v>
      </c>
      <c r="I15" s="154">
        <v>2028</v>
      </c>
      <c r="J15" s="181">
        <v>363</v>
      </c>
      <c r="K15" s="181">
        <v>315</v>
      </c>
    </row>
    <row r="16" spans="1:11" ht="15" customHeight="1">
      <c r="A16" s="141" t="s">
        <v>57</v>
      </c>
      <c r="B16" s="154">
        <v>4035</v>
      </c>
      <c r="C16" s="181">
        <v>1043</v>
      </c>
      <c r="D16" s="181">
        <v>331</v>
      </c>
      <c r="E16" s="181">
        <v>283</v>
      </c>
      <c r="F16" s="181">
        <v>141</v>
      </c>
      <c r="G16" s="181">
        <v>23</v>
      </c>
      <c r="H16" s="181">
        <v>977</v>
      </c>
      <c r="I16" s="154">
        <v>3303</v>
      </c>
      <c r="J16" s="181">
        <v>422</v>
      </c>
      <c r="K16" s="181">
        <v>387</v>
      </c>
    </row>
    <row r="17" spans="1:16139" ht="15" customHeight="1">
      <c r="A17" s="141" t="s">
        <v>58</v>
      </c>
      <c r="B17" s="154">
        <v>3143</v>
      </c>
      <c r="C17" s="181">
        <v>879</v>
      </c>
      <c r="D17" s="181">
        <v>276</v>
      </c>
      <c r="E17" s="181">
        <v>234</v>
      </c>
      <c r="F17" s="181">
        <v>132</v>
      </c>
      <c r="G17" s="181">
        <v>4</v>
      </c>
      <c r="H17" s="181">
        <v>855</v>
      </c>
      <c r="I17" s="154">
        <v>2642</v>
      </c>
      <c r="J17" s="181">
        <v>422</v>
      </c>
      <c r="K17" s="181">
        <v>355</v>
      </c>
    </row>
    <row r="18" spans="1:16139" ht="15" customHeight="1">
      <c r="A18" s="141" t="s">
        <v>59</v>
      </c>
      <c r="B18" s="154">
        <v>2438</v>
      </c>
      <c r="C18" s="181">
        <v>414</v>
      </c>
      <c r="D18" s="181">
        <v>130</v>
      </c>
      <c r="E18" s="181">
        <v>113</v>
      </c>
      <c r="F18" s="181">
        <v>30</v>
      </c>
      <c r="G18" s="181">
        <v>21</v>
      </c>
      <c r="H18" s="181">
        <v>403</v>
      </c>
      <c r="I18" s="154">
        <v>2139</v>
      </c>
      <c r="J18" s="181">
        <v>170</v>
      </c>
      <c r="K18" s="181">
        <v>133</v>
      </c>
    </row>
    <row r="19" spans="1:16139" ht="15" customHeight="1">
      <c r="A19" s="141" t="s">
        <v>60</v>
      </c>
      <c r="B19" s="154">
        <v>4094</v>
      </c>
      <c r="C19" s="181">
        <v>770</v>
      </c>
      <c r="D19" s="181">
        <v>325</v>
      </c>
      <c r="E19" s="181">
        <v>279</v>
      </c>
      <c r="F19" s="181">
        <v>129</v>
      </c>
      <c r="G19" s="181">
        <v>16</v>
      </c>
      <c r="H19" s="181">
        <v>765</v>
      </c>
      <c r="I19" s="154">
        <v>3487</v>
      </c>
      <c r="J19" s="181">
        <v>296</v>
      </c>
      <c r="K19" s="181">
        <v>271</v>
      </c>
    </row>
    <row r="20" spans="1:16139" ht="15" customHeight="1">
      <c r="A20" s="141" t="s">
        <v>61</v>
      </c>
      <c r="B20" s="154">
        <v>2049</v>
      </c>
      <c r="C20" s="181">
        <v>429</v>
      </c>
      <c r="D20" s="181">
        <v>127</v>
      </c>
      <c r="E20" s="181">
        <v>106</v>
      </c>
      <c r="F20" s="181">
        <v>36</v>
      </c>
      <c r="G20" s="181">
        <v>2</v>
      </c>
      <c r="H20" s="181">
        <v>413</v>
      </c>
      <c r="I20" s="154">
        <v>1680</v>
      </c>
      <c r="J20" s="181">
        <v>223</v>
      </c>
      <c r="K20" s="181">
        <v>178</v>
      </c>
    </row>
    <row r="21" spans="1:16139" ht="15" customHeight="1">
      <c r="A21" s="141" t="s">
        <v>62</v>
      </c>
      <c r="B21" s="154">
        <v>3551</v>
      </c>
      <c r="C21" s="181">
        <v>520</v>
      </c>
      <c r="D21" s="181">
        <v>118</v>
      </c>
      <c r="E21" s="181">
        <v>110</v>
      </c>
      <c r="F21" s="181">
        <v>52</v>
      </c>
      <c r="G21" s="181">
        <v>2</v>
      </c>
      <c r="H21" s="181">
        <v>513</v>
      </c>
      <c r="I21" s="154">
        <v>3271</v>
      </c>
      <c r="J21" s="181">
        <v>244</v>
      </c>
      <c r="K21" s="181">
        <v>226</v>
      </c>
    </row>
    <row r="22" spans="1:16139" ht="15" customHeight="1">
      <c r="A22" s="141" t="s">
        <v>63</v>
      </c>
      <c r="B22" s="154">
        <v>2402</v>
      </c>
      <c r="C22" s="181">
        <v>441</v>
      </c>
      <c r="D22" s="181">
        <v>109</v>
      </c>
      <c r="E22" s="181">
        <v>93</v>
      </c>
      <c r="F22" s="181">
        <v>96</v>
      </c>
      <c r="G22" s="181">
        <v>3</v>
      </c>
      <c r="H22" s="181">
        <v>405</v>
      </c>
      <c r="I22" s="154">
        <v>1717</v>
      </c>
      <c r="J22" s="181">
        <v>214</v>
      </c>
      <c r="K22" s="181">
        <v>206</v>
      </c>
    </row>
    <row r="23" spans="1:16139" ht="15" customHeight="1">
      <c r="A23" s="141" t="s">
        <v>64</v>
      </c>
      <c r="B23" s="154">
        <v>9118</v>
      </c>
      <c r="C23" s="181">
        <v>1349</v>
      </c>
      <c r="D23" s="181">
        <v>325</v>
      </c>
      <c r="E23" s="181">
        <v>293</v>
      </c>
      <c r="F23" s="181">
        <v>173</v>
      </c>
      <c r="G23" s="181">
        <v>15</v>
      </c>
      <c r="H23" s="181">
        <v>1255</v>
      </c>
      <c r="I23" s="154">
        <v>8372</v>
      </c>
      <c r="J23" s="181">
        <v>635</v>
      </c>
      <c r="K23" s="181">
        <v>549</v>
      </c>
    </row>
    <row r="24" spans="1:16139" ht="15" customHeight="1">
      <c r="A24" s="141" t="s">
        <v>65</v>
      </c>
      <c r="B24" s="154">
        <v>2706</v>
      </c>
      <c r="C24" s="181">
        <v>1391</v>
      </c>
      <c r="D24" s="181">
        <v>435</v>
      </c>
      <c r="E24" s="181">
        <v>349</v>
      </c>
      <c r="F24" s="181">
        <v>236</v>
      </c>
      <c r="G24" s="181">
        <v>28</v>
      </c>
      <c r="H24" s="181">
        <v>1371</v>
      </c>
      <c r="I24" s="154">
        <v>1757</v>
      </c>
      <c r="J24" s="181">
        <v>620</v>
      </c>
      <c r="K24" s="181">
        <v>576</v>
      </c>
    </row>
    <row r="25" spans="1:16139" s="62" customFormat="1">
      <c r="A25" s="63"/>
      <c r="B25" s="63"/>
      <c r="C25" s="194"/>
      <c r="E25" s="194"/>
      <c r="H25" s="68"/>
      <c r="I25" s="6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zoomScale="90" zoomScaleNormal="85" zoomScaleSheetLayoutView="90" workbookViewId="0">
      <selection activeCell="A26" sqref="A26:XFD28"/>
    </sheetView>
  </sheetViews>
  <sheetFormatPr defaultRowHeight="15.75"/>
  <cols>
    <col min="1" max="1" width="18" style="63" customWidth="1"/>
    <col min="2" max="2" width="10.5703125" style="63" customWidth="1"/>
    <col min="3" max="3" width="12.5703125" style="62" customWidth="1"/>
    <col min="4" max="4" width="14.85546875" style="62" customWidth="1"/>
    <col min="5" max="5" width="11.7109375" style="62" customWidth="1"/>
    <col min="6" max="6" width="10.140625" style="62" customWidth="1"/>
    <col min="7" max="7" width="16.42578125" style="62" customWidth="1"/>
    <col min="8" max="8" width="14.5703125" style="62" customWidth="1"/>
    <col min="9" max="9" width="11.28515625" style="61" customWidth="1"/>
    <col min="10" max="10" width="12.140625" style="62" customWidth="1"/>
    <col min="11" max="11" width="11.28515625" style="62" customWidth="1"/>
    <col min="12" max="256" width="9.140625" style="61"/>
    <col min="257" max="257" width="18" style="61" customWidth="1"/>
    <col min="258" max="258" width="10.5703125" style="61" customWidth="1"/>
    <col min="259" max="259" width="11.5703125" style="61" customWidth="1"/>
    <col min="260" max="260" width="15.7109375" style="61" customWidth="1"/>
    <col min="261" max="261" width="11.7109375" style="61" customWidth="1"/>
    <col min="262" max="262" width="10.140625" style="61" customWidth="1"/>
    <col min="263" max="263" width="17.85546875" style="61" customWidth="1"/>
    <col min="264" max="264" width="14.5703125" style="61" customWidth="1"/>
    <col min="265" max="265" width="11.28515625" style="61" customWidth="1"/>
    <col min="266" max="266" width="11.5703125" style="61" customWidth="1"/>
    <col min="267" max="267" width="11.28515625" style="61" customWidth="1"/>
    <col min="268" max="512" width="9.140625" style="61"/>
    <col min="513" max="513" width="18" style="61" customWidth="1"/>
    <col min="514" max="514" width="10.5703125" style="61" customWidth="1"/>
    <col min="515" max="515" width="11.5703125" style="61" customWidth="1"/>
    <col min="516" max="516" width="15.7109375" style="61" customWidth="1"/>
    <col min="517" max="517" width="11.7109375" style="61" customWidth="1"/>
    <col min="518" max="518" width="10.140625" style="61" customWidth="1"/>
    <col min="519" max="519" width="17.85546875" style="61" customWidth="1"/>
    <col min="520" max="520" width="14.5703125" style="61" customWidth="1"/>
    <col min="521" max="521" width="11.28515625" style="61" customWidth="1"/>
    <col min="522" max="522" width="11.5703125" style="61" customWidth="1"/>
    <col min="523" max="523" width="11.28515625" style="61" customWidth="1"/>
    <col min="524" max="768" width="9.140625" style="61"/>
    <col min="769" max="769" width="18" style="61" customWidth="1"/>
    <col min="770" max="770" width="10.5703125" style="61" customWidth="1"/>
    <col min="771" max="771" width="11.5703125" style="61" customWidth="1"/>
    <col min="772" max="772" width="15.7109375" style="61" customWidth="1"/>
    <col min="773" max="773" width="11.7109375" style="61" customWidth="1"/>
    <col min="774" max="774" width="10.140625" style="61" customWidth="1"/>
    <col min="775" max="775" width="17.85546875" style="61" customWidth="1"/>
    <col min="776" max="776" width="14.5703125" style="61" customWidth="1"/>
    <col min="777" max="777" width="11.28515625" style="61" customWidth="1"/>
    <col min="778" max="778" width="11.5703125" style="61" customWidth="1"/>
    <col min="779" max="779" width="11.28515625" style="61" customWidth="1"/>
    <col min="780" max="1024" width="9.140625" style="61"/>
    <col min="1025" max="1025" width="18" style="61" customWidth="1"/>
    <col min="1026" max="1026" width="10.5703125" style="61" customWidth="1"/>
    <col min="1027" max="1027" width="11.5703125" style="61" customWidth="1"/>
    <col min="1028" max="1028" width="15.7109375" style="61" customWidth="1"/>
    <col min="1029" max="1029" width="11.7109375" style="61" customWidth="1"/>
    <col min="1030" max="1030" width="10.140625" style="61" customWidth="1"/>
    <col min="1031" max="1031" width="17.85546875" style="61" customWidth="1"/>
    <col min="1032" max="1032" width="14.5703125" style="61" customWidth="1"/>
    <col min="1033" max="1033" width="11.28515625" style="61" customWidth="1"/>
    <col min="1034" max="1034" width="11.5703125" style="61" customWidth="1"/>
    <col min="1035" max="1035" width="11.28515625" style="61" customWidth="1"/>
    <col min="1036" max="1280" width="9.140625" style="61"/>
    <col min="1281" max="1281" width="18" style="61" customWidth="1"/>
    <col min="1282" max="1282" width="10.5703125" style="61" customWidth="1"/>
    <col min="1283" max="1283" width="11.5703125" style="61" customWidth="1"/>
    <col min="1284" max="1284" width="15.7109375" style="61" customWidth="1"/>
    <col min="1285" max="1285" width="11.7109375" style="61" customWidth="1"/>
    <col min="1286" max="1286" width="10.140625" style="61" customWidth="1"/>
    <col min="1287" max="1287" width="17.85546875" style="61" customWidth="1"/>
    <col min="1288" max="1288" width="14.5703125" style="61" customWidth="1"/>
    <col min="1289" max="1289" width="11.28515625" style="61" customWidth="1"/>
    <col min="1290" max="1290" width="11.5703125" style="61" customWidth="1"/>
    <col min="1291" max="1291" width="11.28515625" style="61" customWidth="1"/>
    <col min="1292" max="1536" width="9.140625" style="61"/>
    <col min="1537" max="1537" width="18" style="61" customWidth="1"/>
    <col min="1538" max="1538" width="10.5703125" style="61" customWidth="1"/>
    <col min="1539" max="1539" width="11.5703125" style="61" customWidth="1"/>
    <col min="1540" max="1540" width="15.7109375" style="61" customWidth="1"/>
    <col min="1541" max="1541" width="11.7109375" style="61" customWidth="1"/>
    <col min="1542" max="1542" width="10.140625" style="61" customWidth="1"/>
    <col min="1543" max="1543" width="17.85546875" style="61" customWidth="1"/>
    <col min="1544" max="1544" width="14.5703125" style="61" customWidth="1"/>
    <col min="1545" max="1545" width="11.28515625" style="61" customWidth="1"/>
    <col min="1546" max="1546" width="11.5703125" style="61" customWidth="1"/>
    <col min="1547" max="1547" width="11.28515625" style="61" customWidth="1"/>
    <col min="1548" max="1792" width="9.140625" style="61"/>
    <col min="1793" max="1793" width="18" style="61" customWidth="1"/>
    <col min="1794" max="1794" width="10.5703125" style="61" customWidth="1"/>
    <col min="1795" max="1795" width="11.5703125" style="61" customWidth="1"/>
    <col min="1796" max="1796" width="15.7109375" style="61" customWidth="1"/>
    <col min="1797" max="1797" width="11.7109375" style="61" customWidth="1"/>
    <col min="1798" max="1798" width="10.140625" style="61" customWidth="1"/>
    <col min="1799" max="1799" width="17.85546875" style="61" customWidth="1"/>
    <col min="1800" max="1800" width="14.5703125" style="61" customWidth="1"/>
    <col min="1801" max="1801" width="11.28515625" style="61" customWidth="1"/>
    <col min="1802" max="1802" width="11.5703125" style="61" customWidth="1"/>
    <col min="1803" max="1803" width="11.28515625" style="61" customWidth="1"/>
    <col min="1804" max="2048" width="9.140625" style="61"/>
    <col min="2049" max="2049" width="18" style="61" customWidth="1"/>
    <col min="2050" max="2050" width="10.5703125" style="61" customWidth="1"/>
    <col min="2051" max="2051" width="11.5703125" style="61" customWidth="1"/>
    <col min="2052" max="2052" width="15.7109375" style="61" customWidth="1"/>
    <col min="2053" max="2053" width="11.7109375" style="61" customWidth="1"/>
    <col min="2054" max="2054" width="10.140625" style="61" customWidth="1"/>
    <col min="2055" max="2055" width="17.85546875" style="61" customWidth="1"/>
    <col min="2056" max="2056" width="14.5703125" style="61" customWidth="1"/>
    <col min="2057" max="2057" width="11.28515625" style="61" customWidth="1"/>
    <col min="2058" max="2058" width="11.5703125" style="61" customWidth="1"/>
    <col min="2059" max="2059" width="11.28515625" style="61" customWidth="1"/>
    <col min="2060" max="2304" width="9.140625" style="61"/>
    <col min="2305" max="2305" width="18" style="61" customWidth="1"/>
    <col min="2306" max="2306" width="10.5703125" style="61" customWidth="1"/>
    <col min="2307" max="2307" width="11.5703125" style="61" customWidth="1"/>
    <col min="2308" max="2308" width="15.7109375" style="61" customWidth="1"/>
    <col min="2309" max="2309" width="11.7109375" style="61" customWidth="1"/>
    <col min="2310" max="2310" width="10.140625" style="61" customWidth="1"/>
    <col min="2311" max="2311" width="17.85546875" style="61" customWidth="1"/>
    <col min="2312" max="2312" width="14.5703125" style="61" customWidth="1"/>
    <col min="2313" max="2313" width="11.28515625" style="61" customWidth="1"/>
    <col min="2314" max="2314" width="11.5703125" style="61" customWidth="1"/>
    <col min="2315" max="2315" width="11.28515625" style="61" customWidth="1"/>
    <col min="2316" max="2560" width="9.140625" style="61"/>
    <col min="2561" max="2561" width="18" style="61" customWidth="1"/>
    <col min="2562" max="2562" width="10.5703125" style="61" customWidth="1"/>
    <col min="2563" max="2563" width="11.5703125" style="61" customWidth="1"/>
    <col min="2564" max="2564" width="15.7109375" style="61" customWidth="1"/>
    <col min="2565" max="2565" width="11.7109375" style="61" customWidth="1"/>
    <col min="2566" max="2566" width="10.140625" style="61" customWidth="1"/>
    <col min="2567" max="2567" width="17.85546875" style="61" customWidth="1"/>
    <col min="2568" max="2568" width="14.5703125" style="61" customWidth="1"/>
    <col min="2569" max="2569" width="11.28515625" style="61" customWidth="1"/>
    <col min="2570" max="2570" width="11.5703125" style="61" customWidth="1"/>
    <col min="2571" max="2571" width="11.28515625" style="61" customWidth="1"/>
    <col min="2572" max="2816" width="9.140625" style="61"/>
    <col min="2817" max="2817" width="18" style="61" customWidth="1"/>
    <col min="2818" max="2818" width="10.5703125" style="61" customWidth="1"/>
    <col min="2819" max="2819" width="11.5703125" style="61" customWidth="1"/>
    <col min="2820" max="2820" width="15.7109375" style="61" customWidth="1"/>
    <col min="2821" max="2821" width="11.7109375" style="61" customWidth="1"/>
    <col min="2822" max="2822" width="10.140625" style="61" customWidth="1"/>
    <col min="2823" max="2823" width="17.85546875" style="61" customWidth="1"/>
    <col min="2824" max="2824" width="14.5703125" style="61" customWidth="1"/>
    <col min="2825" max="2825" width="11.28515625" style="61" customWidth="1"/>
    <col min="2826" max="2826" width="11.5703125" style="61" customWidth="1"/>
    <col min="2827" max="2827" width="11.28515625" style="61" customWidth="1"/>
    <col min="2828" max="3072" width="9.140625" style="61"/>
    <col min="3073" max="3073" width="18" style="61" customWidth="1"/>
    <col min="3074" max="3074" width="10.5703125" style="61" customWidth="1"/>
    <col min="3075" max="3075" width="11.5703125" style="61" customWidth="1"/>
    <col min="3076" max="3076" width="15.7109375" style="61" customWidth="1"/>
    <col min="3077" max="3077" width="11.7109375" style="61" customWidth="1"/>
    <col min="3078" max="3078" width="10.140625" style="61" customWidth="1"/>
    <col min="3079" max="3079" width="17.85546875" style="61" customWidth="1"/>
    <col min="3080" max="3080" width="14.5703125" style="61" customWidth="1"/>
    <col min="3081" max="3081" width="11.28515625" style="61" customWidth="1"/>
    <col min="3082" max="3082" width="11.5703125" style="61" customWidth="1"/>
    <col min="3083" max="3083" width="11.28515625" style="61" customWidth="1"/>
    <col min="3084" max="3328" width="9.140625" style="61"/>
    <col min="3329" max="3329" width="18" style="61" customWidth="1"/>
    <col min="3330" max="3330" width="10.5703125" style="61" customWidth="1"/>
    <col min="3331" max="3331" width="11.5703125" style="61" customWidth="1"/>
    <col min="3332" max="3332" width="15.7109375" style="61" customWidth="1"/>
    <col min="3333" max="3333" width="11.7109375" style="61" customWidth="1"/>
    <col min="3334" max="3334" width="10.140625" style="61" customWidth="1"/>
    <col min="3335" max="3335" width="17.85546875" style="61" customWidth="1"/>
    <col min="3336" max="3336" width="14.5703125" style="61" customWidth="1"/>
    <col min="3337" max="3337" width="11.28515625" style="61" customWidth="1"/>
    <col min="3338" max="3338" width="11.5703125" style="61" customWidth="1"/>
    <col min="3339" max="3339" width="11.28515625" style="61" customWidth="1"/>
    <col min="3340" max="3584" width="9.140625" style="61"/>
    <col min="3585" max="3585" width="18" style="61" customWidth="1"/>
    <col min="3586" max="3586" width="10.5703125" style="61" customWidth="1"/>
    <col min="3587" max="3587" width="11.5703125" style="61" customWidth="1"/>
    <col min="3588" max="3588" width="15.7109375" style="61" customWidth="1"/>
    <col min="3589" max="3589" width="11.7109375" style="61" customWidth="1"/>
    <col min="3590" max="3590" width="10.140625" style="61" customWidth="1"/>
    <col min="3591" max="3591" width="17.85546875" style="61" customWidth="1"/>
    <col min="3592" max="3592" width="14.5703125" style="61" customWidth="1"/>
    <col min="3593" max="3593" width="11.28515625" style="61" customWidth="1"/>
    <col min="3594" max="3594" width="11.5703125" style="61" customWidth="1"/>
    <col min="3595" max="3595" width="11.28515625" style="61" customWidth="1"/>
    <col min="3596" max="3840" width="9.140625" style="61"/>
    <col min="3841" max="3841" width="18" style="61" customWidth="1"/>
    <col min="3842" max="3842" width="10.5703125" style="61" customWidth="1"/>
    <col min="3843" max="3843" width="11.5703125" style="61" customWidth="1"/>
    <col min="3844" max="3844" width="15.7109375" style="61" customWidth="1"/>
    <col min="3845" max="3845" width="11.7109375" style="61" customWidth="1"/>
    <col min="3846" max="3846" width="10.140625" style="61" customWidth="1"/>
    <col min="3847" max="3847" width="17.85546875" style="61" customWidth="1"/>
    <col min="3848" max="3848" width="14.5703125" style="61" customWidth="1"/>
    <col min="3849" max="3849" width="11.28515625" style="61" customWidth="1"/>
    <col min="3850" max="3850" width="11.5703125" style="61" customWidth="1"/>
    <col min="3851" max="3851" width="11.28515625" style="61" customWidth="1"/>
    <col min="3852" max="4096" width="9.140625" style="61"/>
    <col min="4097" max="4097" width="18" style="61" customWidth="1"/>
    <col min="4098" max="4098" width="10.5703125" style="61" customWidth="1"/>
    <col min="4099" max="4099" width="11.5703125" style="61" customWidth="1"/>
    <col min="4100" max="4100" width="15.7109375" style="61" customWidth="1"/>
    <col min="4101" max="4101" width="11.7109375" style="61" customWidth="1"/>
    <col min="4102" max="4102" width="10.140625" style="61" customWidth="1"/>
    <col min="4103" max="4103" width="17.85546875" style="61" customWidth="1"/>
    <col min="4104" max="4104" width="14.5703125" style="61" customWidth="1"/>
    <col min="4105" max="4105" width="11.28515625" style="61" customWidth="1"/>
    <col min="4106" max="4106" width="11.5703125" style="61" customWidth="1"/>
    <col min="4107" max="4107" width="11.28515625" style="61" customWidth="1"/>
    <col min="4108" max="4352" width="9.140625" style="61"/>
    <col min="4353" max="4353" width="18" style="61" customWidth="1"/>
    <col min="4354" max="4354" width="10.5703125" style="61" customWidth="1"/>
    <col min="4355" max="4355" width="11.5703125" style="61" customWidth="1"/>
    <col min="4356" max="4356" width="15.7109375" style="61" customWidth="1"/>
    <col min="4357" max="4357" width="11.7109375" style="61" customWidth="1"/>
    <col min="4358" max="4358" width="10.140625" style="61" customWidth="1"/>
    <col min="4359" max="4359" width="17.85546875" style="61" customWidth="1"/>
    <col min="4360" max="4360" width="14.5703125" style="61" customWidth="1"/>
    <col min="4361" max="4361" width="11.28515625" style="61" customWidth="1"/>
    <col min="4362" max="4362" width="11.5703125" style="61" customWidth="1"/>
    <col min="4363" max="4363" width="11.28515625" style="61" customWidth="1"/>
    <col min="4364" max="4608" width="9.140625" style="61"/>
    <col min="4609" max="4609" width="18" style="61" customWidth="1"/>
    <col min="4610" max="4610" width="10.5703125" style="61" customWidth="1"/>
    <col min="4611" max="4611" width="11.5703125" style="61" customWidth="1"/>
    <col min="4612" max="4612" width="15.7109375" style="61" customWidth="1"/>
    <col min="4613" max="4613" width="11.7109375" style="61" customWidth="1"/>
    <col min="4614" max="4614" width="10.140625" style="61" customWidth="1"/>
    <col min="4615" max="4615" width="17.85546875" style="61" customWidth="1"/>
    <col min="4616" max="4616" width="14.5703125" style="61" customWidth="1"/>
    <col min="4617" max="4617" width="11.28515625" style="61" customWidth="1"/>
    <col min="4618" max="4618" width="11.5703125" style="61" customWidth="1"/>
    <col min="4619" max="4619" width="11.28515625" style="61" customWidth="1"/>
    <col min="4620" max="4864" width="9.140625" style="61"/>
    <col min="4865" max="4865" width="18" style="61" customWidth="1"/>
    <col min="4866" max="4866" width="10.5703125" style="61" customWidth="1"/>
    <col min="4867" max="4867" width="11.5703125" style="61" customWidth="1"/>
    <col min="4868" max="4868" width="15.7109375" style="61" customWidth="1"/>
    <col min="4869" max="4869" width="11.7109375" style="61" customWidth="1"/>
    <col min="4870" max="4870" width="10.140625" style="61" customWidth="1"/>
    <col min="4871" max="4871" width="17.85546875" style="61" customWidth="1"/>
    <col min="4872" max="4872" width="14.5703125" style="61" customWidth="1"/>
    <col min="4873" max="4873" width="11.28515625" style="61" customWidth="1"/>
    <col min="4874" max="4874" width="11.5703125" style="61" customWidth="1"/>
    <col min="4875" max="4875" width="11.28515625" style="61" customWidth="1"/>
    <col min="4876" max="5120" width="9.140625" style="61"/>
    <col min="5121" max="5121" width="18" style="61" customWidth="1"/>
    <col min="5122" max="5122" width="10.5703125" style="61" customWidth="1"/>
    <col min="5123" max="5123" width="11.5703125" style="61" customWidth="1"/>
    <col min="5124" max="5124" width="15.7109375" style="61" customWidth="1"/>
    <col min="5125" max="5125" width="11.7109375" style="61" customWidth="1"/>
    <col min="5126" max="5126" width="10.140625" style="61" customWidth="1"/>
    <col min="5127" max="5127" width="17.85546875" style="61" customWidth="1"/>
    <col min="5128" max="5128" width="14.5703125" style="61" customWidth="1"/>
    <col min="5129" max="5129" width="11.28515625" style="61" customWidth="1"/>
    <col min="5130" max="5130" width="11.5703125" style="61" customWidth="1"/>
    <col min="5131" max="5131" width="11.28515625" style="61" customWidth="1"/>
    <col min="5132" max="5376" width="9.140625" style="61"/>
    <col min="5377" max="5377" width="18" style="61" customWidth="1"/>
    <col min="5378" max="5378" width="10.5703125" style="61" customWidth="1"/>
    <col min="5379" max="5379" width="11.5703125" style="61" customWidth="1"/>
    <col min="5380" max="5380" width="15.7109375" style="61" customWidth="1"/>
    <col min="5381" max="5381" width="11.7109375" style="61" customWidth="1"/>
    <col min="5382" max="5382" width="10.140625" style="61" customWidth="1"/>
    <col min="5383" max="5383" width="17.85546875" style="61" customWidth="1"/>
    <col min="5384" max="5384" width="14.5703125" style="61" customWidth="1"/>
    <col min="5385" max="5385" width="11.28515625" style="61" customWidth="1"/>
    <col min="5386" max="5386" width="11.5703125" style="61" customWidth="1"/>
    <col min="5387" max="5387" width="11.28515625" style="61" customWidth="1"/>
    <col min="5388" max="5632" width="9.140625" style="61"/>
    <col min="5633" max="5633" width="18" style="61" customWidth="1"/>
    <col min="5634" max="5634" width="10.5703125" style="61" customWidth="1"/>
    <col min="5635" max="5635" width="11.5703125" style="61" customWidth="1"/>
    <col min="5636" max="5636" width="15.7109375" style="61" customWidth="1"/>
    <col min="5637" max="5637" width="11.7109375" style="61" customWidth="1"/>
    <col min="5638" max="5638" width="10.140625" style="61" customWidth="1"/>
    <col min="5639" max="5639" width="17.85546875" style="61" customWidth="1"/>
    <col min="5640" max="5640" width="14.5703125" style="61" customWidth="1"/>
    <col min="5641" max="5641" width="11.28515625" style="61" customWidth="1"/>
    <col min="5642" max="5642" width="11.5703125" style="61" customWidth="1"/>
    <col min="5643" max="5643" width="11.28515625" style="61" customWidth="1"/>
    <col min="5644" max="5888" width="9.140625" style="61"/>
    <col min="5889" max="5889" width="18" style="61" customWidth="1"/>
    <col min="5890" max="5890" width="10.5703125" style="61" customWidth="1"/>
    <col min="5891" max="5891" width="11.5703125" style="61" customWidth="1"/>
    <col min="5892" max="5892" width="15.7109375" style="61" customWidth="1"/>
    <col min="5893" max="5893" width="11.7109375" style="61" customWidth="1"/>
    <col min="5894" max="5894" width="10.140625" style="61" customWidth="1"/>
    <col min="5895" max="5895" width="17.85546875" style="61" customWidth="1"/>
    <col min="5896" max="5896" width="14.5703125" style="61" customWidth="1"/>
    <col min="5897" max="5897" width="11.28515625" style="61" customWidth="1"/>
    <col min="5898" max="5898" width="11.5703125" style="61" customWidth="1"/>
    <col min="5899" max="5899" width="11.28515625" style="61" customWidth="1"/>
    <col min="5900" max="6144" width="9.140625" style="61"/>
    <col min="6145" max="6145" width="18" style="61" customWidth="1"/>
    <col min="6146" max="6146" width="10.5703125" style="61" customWidth="1"/>
    <col min="6147" max="6147" width="11.5703125" style="61" customWidth="1"/>
    <col min="6148" max="6148" width="15.7109375" style="61" customWidth="1"/>
    <col min="6149" max="6149" width="11.7109375" style="61" customWidth="1"/>
    <col min="6150" max="6150" width="10.140625" style="61" customWidth="1"/>
    <col min="6151" max="6151" width="17.85546875" style="61" customWidth="1"/>
    <col min="6152" max="6152" width="14.5703125" style="61" customWidth="1"/>
    <col min="6153" max="6153" width="11.28515625" style="61" customWidth="1"/>
    <col min="6154" max="6154" width="11.5703125" style="61" customWidth="1"/>
    <col min="6155" max="6155" width="11.28515625" style="61" customWidth="1"/>
    <col min="6156" max="6400" width="9.140625" style="61"/>
    <col min="6401" max="6401" width="18" style="61" customWidth="1"/>
    <col min="6402" max="6402" width="10.5703125" style="61" customWidth="1"/>
    <col min="6403" max="6403" width="11.5703125" style="61" customWidth="1"/>
    <col min="6404" max="6404" width="15.7109375" style="61" customWidth="1"/>
    <col min="6405" max="6405" width="11.7109375" style="61" customWidth="1"/>
    <col min="6406" max="6406" width="10.140625" style="61" customWidth="1"/>
    <col min="6407" max="6407" width="17.85546875" style="61" customWidth="1"/>
    <col min="6408" max="6408" width="14.5703125" style="61" customWidth="1"/>
    <col min="6409" max="6409" width="11.28515625" style="61" customWidth="1"/>
    <col min="6410" max="6410" width="11.5703125" style="61" customWidth="1"/>
    <col min="6411" max="6411" width="11.28515625" style="61" customWidth="1"/>
    <col min="6412" max="6656" width="9.140625" style="61"/>
    <col min="6657" max="6657" width="18" style="61" customWidth="1"/>
    <col min="6658" max="6658" width="10.5703125" style="61" customWidth="1"/>
    <col min="6659" max="6659" width="11.5703125" style="61" customWidth="1"/>
    <col min="6660" max="6660" width="15.7109375" style="61" customWidth="1"/>
    <col min="6661" max="6661" width="11.7109375" style="61" customWidth="1"/>
    <col min="6662" max="6662" width="10.140625" style="61" customWidth="1"/>
    <col min="6663" max="6663" width="17.85546875" style="61" customWidth="1"/>
    <col min="6664" max="6664" width="14.5703125" style="61" customWidth="1"/>
    <col min="6665" max="6665" width="11.28515625" style="61" customWidth="1"/>
    <col min="6666" max="6666" width="11.5703125" style="61" customWidth="1"/>
    <col min="6667" max="6667" width="11.28515625" style="61" customWidth="1"/>
    <col min="6668" max="6912" width="9.140625" style="61"/>
    <col min="6913" max="6913" width="18" style="61" customWidth="1"/>
    <col min="6914" max="6914" width="10.5703125" style="61" customWidth="1"/>
    <col min="6915" max="6915" width="11.5703125" style="61" customWidth="1"/>
    <col min="6916" max="6916" width="15.7109375" style="61" customWidth="1"/>
    <col min="6917" max="6917" width="11.7109375" style="61" customWidth="1"/>
    <col min="6918" max="6918" width="10.140625" style="61" customWidth="1"/>
    <col min="6919" max="6919" width="17.85546875" style="61" customWidth="1"/>
    <col min="6920" max="6920" width="14.5703125" style="61" customWidth="1"/>
    <col min="6921" max="6921" width="11.28515625" style="61" customWidth="1"/>
    <col min="6922" max="6922" width="11.5703125" style="61" customWidth="1"/>
    <col min="6923" max="6923" width="11.28515625" style="61" customWidth="1"/>
    <col min="6924" max="7168" width="9.140625" style="61"/>
    <col min="7169" max="7169" width="18" style="61" customWidth="1"/>
    <col min="7170" max="7170" width="10.5703125" style="61" customWidth="1"/>
    <col min="7171" max="7171" width="11.5703125" style="61" customWidth="1"/>
    <col min="7172" max="7172" width="15.7109375" style="61" customWidth="1"/>
    <col min="7173" max="7173" width="11.7109375" style="61" customWidth="1"/>
    <col min="7174" max="7174" width="10.140625" style="61" customWidth="1"/>
    <col min="7175" max="7175" width="17.85546875" style="61" customWidth="1"/>
    <col min="7176" max="7176" width="14.5703125" style="61" customWidth="1"/>
    <col min="7177" max="7177" width="11.28515625" style="61" customWidth="1"/>
    <col min="7178" max="7178" width="11.5703125" style="61" customWidth="1"/>
    <col min="7179" max="7179" width="11.28515625" style="61" customWidth="1"/>
    <col min="7180" max="7424" width="9.140625" style="61"/>
    <col min="7425" max="7425" width="18" style="61" customWidth="1"/>
    <col min="7426" max="7426" width="10.5703125" style="61" customWidth="1"/>
    <col min="7427" max="7427" width="11.5703125" style="61" customWidth="1"/>
    <col min="7428" max="7428" width="15.7109375" style="61" customWidth="1"/>
    <col min="7429" max="7429" width="11.7109375" style="61" customWidth="1"/>
    <col min="7430" max="7430" width="10.140625" style="61" customWidth="1"/>
    <col min="7431" max="7431" width="17.85546875" style="61" customWidth="1"/>
    <col min="7432" max="7432" width="14.5703125" style="61" customWidth="1"/>
    <col min="7433" max="7433" width="11.28515625" style="61" customWidth="1"/>
    <col min="7434" max="7434" width="11.5703125" style="61" customWidth="1"/>
    <col min="7435" max="7435" width="11.28515625" style="61" customWidth="1"/>
    <col min="7436" max="7680" width="9.140625" style="61"/>
    <col min="7681" max="7681" width="18" style="61" customWidth="1"/>
    <col min="7682" max="7682" width="10.5703125" style="61" customWidth="1"/>
    <col min="7683" max="7683" width="11.5703125" style="61" customWidth="1"/>
    <col min="7684" max="7684" width="15.7109375" style="61" customWidth="1"/>
    <col min="7685" max="7685" width="11.7109375" style="61" customWidth="1"/>
    <col min="7686" max="7686" width="10.140625" style="61" customWidth="1"/>
    <col min="7687" max="7687" width="17.85546875" style="61" customWidth="1"/>
    <col min="7688" max="7688" width="14.5703125" style="61" customWidth="1"/>
    <col min="7689" max="7689" width="11.28515625" style="61" customWidth="1"/>
    <col min="7690" max="7690" width="11.5703125" style="61" customWidth="1"/>
    <col min="7691" max="7691" width="11.28515625" style="61" customWidth="1"/>
    <col min="7692" max="7936" width="9.140625" style="61"/>
    <col min="7937" max="7937" width="18" style="61" customWidth="1"/>
    <col min="7938" max="7938" width="10.5703125" style="61" customWidth="1"/>
    <col min="7939" max="7939" width="11.5703125" style="61" customWidth="1"/>
    <col min="7940" max="7940" width="15.7109375" style="61" customWidth="1"/>
    <col min="7941" max="7941" width="11.7109375" style="61" customWidth="1"/>
    <col min="7942" max="7942" width="10.140625" style="61" customWidth="1"/>
    <col min="7943" max="7943" width="17.85546875" style="61" customWidth="1"/>
    <col min="7944" max="7944" width="14.5703125" style="61" customWidth="1"/>
    <col min="7945" max="7945" width="11.28515625" style="61" customWidth="1"/>
    <col min="7946" max="7946" width="11.5703125" style="61" customWidth="1"/>
    <col min="7947" max="7947" width="11.28515625" style="61" customWidth="1"/>
    <col min="7948" max="8192" width="9.140625" style="61"/>
    <col min="8193" max="8193" width="18" style="61" customWidth="1"/>
    <col min="8194" max="8194" width="10.5703125" style="61" customWidth="1"/>
    <col min="8195" max="8195" width="11.5703125" style="61" customWidth="1"/>
    <col min="8196" max="8196" width="15.7109375" style="61" customWidth="1"/>
    <col min="8197" max="8197" width="11.7109375" style="61" customWidth="1"/>
    <col min="8198" max="8198" width="10.140625" style="61" customWidth="1"/>
    <col min="8199" max="8199" width="17.85546875" style="61" customWidth="1"/>
    <col min="8200" max="8200" width="14.5703125" style="61" customWidth="1"/>
    <col min="8201" max="8201" width="11.28515625" style="61" customWidth="1"/>
    <col min="8202" max="8202" width="11.5703125" style="61" customWidth="1"/>
    <col min="8203" max="8203" width="11.28515625" style="61" customWidth="1"/>
    <col min="8204" max="8448" width="9.140625" style="61"/>
    <col min="8449" max="8449" width="18" style="61" customWidth="1"/>
    <col min="8450" max="8450" width="10.5703125" style="61" customWidth="1"/>
    <col min="8451" max="8451" width="11.5703125" style="61" customWidth="1"/>
    <col min="8452" max="8452" width="15.7109375" style="61" customWidth="1"/>
    <col min="8453" max="8453" width="11.7109375" style="61" customWidth="1"/>
    <col min="8454" max="8454" width="10.140625" style="61" customWidth="1"/>
    <col min="8455" max="8455" width="17.85546875" style="61" customWidth="1"/>
    <col min="8456" max="8456" width="14.5703125" style="61" customWidth="1"/>
    <col min="8457" max="8457" width="11.28515625" style="61" customWidth="1"/>
    <col min="8458" max="8458" width="11.5703125" style="61" customWidth="1"/>
    <col min="8459" max="8459" width="11.28515625" style="61" customWidth="1"/>
    <col min="8460" max="8704" width="9.140625" style="61"/>
    <col min="8705" max="8705" width="18" style="61" customWidth="1"/>
    <col min="8706" max="8706" width="10.5703125" style="61" customWidth="1"/>
    <col min="8707" max="8707" width="11.5703125" style="61" customWidth="1"/>
    <col min="8708" max="8708" width="15.7109375" style="61" customWidth="1"/>
    <col min="8709" max="8709" width="11.7109375" style="61" customWidth="1"/>
    <col min="8710" max="8710" width="10.140625" style="61" customWidth="1"/>
    <col min="8711" max="8711" width="17.85546875" style="61" customWidth="1"/>
    <col min="8712" max="8712" width="14.5703125" style="61" customWidth="1"/>
    <col min="8713" max="8713" width="11.28515625" style="61" customWidth="1"/>
    <col min="8714" max="8714" width="11.5703125" style="61" customWidth="1"/>
    <col min="8715" max="8715" width="11.28515625" style="61" customWidth="1"/>
    <col min="8716" max="8960" width="9.140625" style="61"/>
    <col min="8961" max="8961" width="18" style="61" customWidth="1"/>
    <col min="8962" max="8962" width="10.5703125" style="61" customWidth="1"/>
    <col min="8963" max="8963" width="11.5703125" style="61" customWidth="1"/>
    <col min="8964" max="8964" width="15.7109375" style="61" customWidth="1"/>
    <col min="8965" max="8965" width="11.7109375" style="61" customWidth="1"/>
    <col min="8966" max="8966" width="10.140625" style="61" customWidth="1"/>
    <col min="8967" max="8967" width="17.85546875" style="61" customWidth="1"/>
    <col min="8968" max="8968" width="14.5703125" style="61" customWidth="1"/>
    <col min="8969" max="8969" width="11.28515625" style="61" customWidth="1"/>
    <col min="8970" max="8970" width="11.5703125" style="61" customWidth="1"/>
    <col min="8971" max="8971" width="11.28515625" style="61" customWidth="1"/>
    <col min="8972" max="9216" width="9.140625" style="61"/>
    <col min="9217" max="9217" width="18" style="61" customWidth="1"/>
    <col min="9218" max="9218" width="10.5703125" style="61" customWidth="1"/>
    <col min="9219" max="9219" width="11.5703125" style="61" customWidth="1"/>
    <col min="9220" max="9220" width="15.7109375" style="61" customWidth="1"/>
    <col min="9221" max="9221" width="11.7109375" style="61" customWidth="1"/>
    <col min="9222" max="9222" width="10.140625" style="61" customWidth="1"/>
    <col min="9223" max="9223" width="17.85546875" style="61" customWidth="1"/>
    <col min="9224" max="9224" width="14.5703125" style="61" customWidth="1"/>
    <col min="9225" max="9225" width="11.28515625" style="61" customWidth="1"/>
    <col min="9226" max="9226" width="11.5703125" style="61" customWidth="1"/>
    <col min="9227" max="9227" width="11.28515625" style="61" customWidth="1"/>
    <col min="9228" max="9472" width="9.140625" style="61"/>
    <col min="9473" max="9473" width="18" style="61" customWidth="1"/>
    <col min="9474" max="9474" width="10.5703125" style="61" customWidth="1"/>
    <col min="9475" max="9475" width="11.5703125" style="61" customWidth="1"/>
    <col min="9476" max="9476" width="15.7109375" style="61" customWidth="1"/>
    <col min="9477" max="9477" width="11.7109375" style="61" customWidth="1"/>
    <col min="9478" max="9478" width="10.140625" style="61" customWidth="1"/>
    <col min="9479" max="9479" width="17.85546875" style="61" customWidth="1"/>
    <col min="9480" max="9480" width="14.5703125" style="61" customWidth="1"/>
    <col min="9481" max="9481" width="11.28515625" style="61" customWidth="1"/>
    <col min="9482" max="9482" width="11.5703125" style="61" customWidth="1"/>
    <col min="9483" max="9483" width="11.28515625" style="61" customWidth="1"/>
    <col min="9484" max="9728" width="9.140625" style="61"/>
    <col min="9729" max="9729" width="18" style="61" customWidth="1"/>
    <col min="9730" max="9730" width="10.5703125" style="61" customWidth="1"/>
    <col min="9731" max="9731" width="11.5703125" style="61" customWidth="1"/>
    <col min="9732" max="9732" width="15.7109375" style="61" customWidth="1"/>
    <col min="9733" max="9733" width="11.7109375" style="61" customWidth="1"/>
    <col min="9734" max="9734" width="10.140625" style="61" customWidth="1"/>
    <col min="9735" max="9735" width="17.85546875" style="61" customWidth="1"/>
    <col min="9736" max="9736" width="14.5703125" style="61" customWidth="1"/>
    <col min="9737" max="9737" width="11.28515625" style="61" customWidth="1"/>
    <col min="9738" max="9738" width="11.5703125" style="61" customWidth="1"/>
    <col min="9739" max="9739" width="11.28515625" style="61" customWidth="1"/>
    <col min="9740" max="9984" width="9.140625" style="61"/>
    <col min="9985" max="9985" width="18" style="61" customWidth="1"/>
    <col min="9986" max="9986" width="10.5703125" style="61" customWidth="1"/>
    <col min="9987" max="9987" width="11.5703125" style="61" customWidth="1"/>
    <col min="9988" max="9988" width="15.7109375" style="61" customWidth="1"/>
    <col min="9989" max="9989" width="11.7109375" style="61" customWidth="1"/>
    <col min="9990" max="9990" width="10.140625" style="61" customWidth="1"/>
    <col min="9991" max="9991" width="17.85546875" style="61" customWidth="1"/>
    <col min="9992" max="9992" width="14.5703125" style="61" customWidth="1"/>
    <col min="9993" max="9993" width="11.28515625" style="61" customWidth="1"/>
    <col min="9994" max="9994" width="11.5703125" style="61" customWidth="1"/>
    <col min="9995" max="9995" width="11.28515625" style="61" customWidth="1"/>
    <col min="9996" max="10240" width="9.140625" style="61"/>
    <col min="10241" max="10241" width="18" style="61" customWidth="1"/>
    <col min="10242" max="10242" width="10.5703125" style="61" customWidth="1"/>
    <col min="10243" max="10243" width="11.5703125" style="61" customWidth="1"/>
    <col min="10244" max="10244" width="15.7109375" style="61" customWidth="1"/>
    <col min="10245" max="10245" width="11.7109375" style="61" customWidth="1"/>
    <col min="10246" max="10246" width="10.140625" style="61" customWidth="1"/>
    <col min="10247" max="10247" width="17.85546875" style="61" customWidth="1"/>
    <col min="10248" max="10248" width="14.5703125" style="61" customWidth="1"/>
    <col min="10249" max="10249" width="11.28515625" style="61" customWidth="1"/>
    <col min="10250" max="10250" width="11.5703125" style="61" customWidth="1"/>
    <col min="10251" max="10251" width="11.28515625" style="61" customWidth="1"/>
    <col min="10252" max="10496" width="9.140625" style="61"/>
    <col min="10497" max="10497" width="18" style="61" customWidth="1"/>
    <col min="10498" max="10498" width="10.5703125" style="61" customWidth="1"/>
    <col min="10499" max="10499" width="11.5703125" style="61" customWidth="1"/>
    <col min="10500" max="10500" width="15.7109375" style="61" customWidth="1"/>
    <col min="10501" max="10501" width="11.7109375" style="61" customWidth="1"/>
    <col min="10502" max="10502" width="10.140625" style="61" customWidth="1"/>
    <col min="10503" max="10503" width="17.85546875" style="61" customWidth="1"/>
    <col min="10504" max="10504" width="14.5703125" style="61" customWidth="1"/>
    <col min="10505" max="10505" width="11.28515625" style="61" customWidth="1"/>
    <col min="10506" max="10506" width="11.5703125" style="61" customWidth="1"/>
    <col min="10507" max="10507" width="11.28515625" style="61" customWidth="1"/>
    <col min="10508" max="10752" width="9.140625" style="61"/>
    <col min="10753" max="10753" width="18" style="61" customWidth="1"/>
    <col min="10754" max="10754" width="10.5703125" style="61" customWidth="1"/>
    <col min="10755" max="10755" width="11.5703125" style="61" customWidth="1"/>
    <col min="10756" max="10756" width="15.7109375" style="61" customWidth="1"/>
    <col min="10757" max="10757" width="11.7109375" style="61" customWidth="1"/>
    <col min="10758" max="10758" width="10.140625" style="61" customWidth="1"/>
    <col min="10759" max="10759" width="17.85546875" style="61" customWidth="1"/>
    <col min="10760" max="10760" width="14.5703125" style="61" customWidth="1"/>
    <col min="10761" max="10761" width="11.28515625" style="61" customWidth="1"/>
    <col min="10762" max="10762" width="11.5703125" style="61" customWidth="1"/>
    <col min="10763" max="10763" width="11.28515625" style="61" customWidth="1"/>
    <col min="10764" max="11008" width="9.140625" style="61"/>
    <col min="11009" max="11009" width="18" style="61" customWidth="1"/>
    <col min="11010" max="11010" width="10.5703125" style="61" customWidth="1"/>
    <col min="11011" max="11011" width="11.5703125" style="61" customWidth="1"/>
    <col min="11012" max="11012" width="15.7109375" style="61" customWidth="1"/>
    <col min="11013" max="11013" width="11.7109375" style="61" customWidth="1"/>
    <col min="11014" max="11014" width="10.140625" style="61" customWidth="1"/>
    <col min="11015" max="11015" width="17.85546875" style="61" customWidth="1"/>
    <col min="11016" max="11016" width="14.5703125" style="61" customWidth="1"/>
    <col min="11017" max="11017" width="11.28515625" style="61" customWidth="1"/>
    <col min="11018" max="11018" width="11.5703125" style="61" customWidth="1"/>
    <col min="11019" max="11019" width="11.28515625" style="61" customWidth="1"/>
    <col min="11020" max="11264" width="9.140625" style="61"/>
    <col min="11265" max="11265" width="18" style="61" customWidth="1"/>
    <col min="11266" max="11266" width="10.5703125" style="61" customWidth="1"/>
    <col min="11267" max="11267" width="11.5703125" style="61" customWidth="1"/>
    <col min="11268" max="11268" width="15.7109375" style="61" customWidth="1"/>
    <col min="11269" max="11269" width="11.7109375" style="61" customWidth="1"/>
    <col min="11270" max="11270" width="10.140625" style="61" customWidth="1"/>
    <col min="11271" max="11271" width="17.85546875" style="61" customWidth="1"/>
    <col min="11272" max="11272" width="14.5703125" style="61" customWidth="1"/>
    <col min="11273" max="11273" width="11.28515625" style="61" customWidth="1"/>
    <col min="11274" max="11274" width="11.5703125" style="61" customWidth="1"/>
    <col min="11275" max="11275" width="11.28515625" style="61" customWidth="1"/>
    <col min="11276" max="11520" width="9.140625" style="61"/>
    <col min="11521" max="11521" width="18" style="61" customWidth="1"/>
    <col min="11522" max="11522" width="10.5703125" style="61" customWidth="1"/>
    <col min="11523" max="11523" width="11.5703125" style="61" customWidth="1"/>
    <col min="11524" max="11524" width="15.7109375" style="61" customWidth="1"/>
    <col min="11525" max="11525" width="11.7109375" style="61" customWidth="1"/>
    <col min="11526" max="11526" width="10.140625" style="61" customWidth="1"/>
    <col min="11527" max="11527" width="17.85546875" style="61" customWidth="1"/>
    <col min="11528" max="11528" width="14.5703125" style="61" customWidth="1"/>
    <col min="11529" max="11529" width="11.28515625" style="61" customWidth="1"/>
    <col min="11530" max="11530" width="11.5703125" style="61" customWidth="1"/>
    <col min="11531" max="11531" width="11.28515625" style="61" customWidth="1"/>
    <col min="11532" max="11776" width="9.140625" style="61"/>
    <col min="11777" max="11777" width="18" style="61" customWidth="1"/>
    <col min="11778" max="11778" width="10.5703125" style="61" customWidth="1"/>
    <col min="11779" max="11779" width="11.5703125" style="61" customWidth="1"/>
    <col min="11780" max="11780" width="15.7109375" style="61" customWidth="1"/>
    <col min="11781" max="11781" width="11.7109375" style="61" customWidth="1"/>
    <col min="11782" max="11782" width="10.140625" style="61" customWidth="1"/>
    <col min="11783" max="11783" width="17.85546875" style="61" customWidth="1"/>
    <col min="11784" max="11784" width="14.5703125" style="61" customWidth="1"/>
    <col min="11785" max="11785" width="11.28515625" style="61" customWidth="1"/>
    <col min="11786" max="11786" width="11.5703125" style="61" customWidth="1"/>
    <col min="11787" max="11787" width="11.28515625" style="61" customWidth="1"/>
    <col min="11788" max="12032" width="9.140625" style="61"/>
    <col min="12033" max="12033" width="18" style="61" customWidth="1"/>
    <col min="12034" max="12034" width="10.5703125" style="61" customWidth="1"/>
    <col min="12035" max="12035" width="11.5703125" style="61" customWidth="1"/>
    <col min="12036" max="12036" width="15.7109375" style="61" customWidth="1"/>
    <col min="12037" max="12037" width="11.7109375" style="61" customWidth="1"/>
    <col min="12038" max="12038" width="10.140625" style="61" customWidth="1"/>
    <col min="12039" max="12039" width="17.85546875" style="61" customWidth="1"/>
    <col min="12040" max="12040" width="14.5703125" style="61" customWidth="1"/>
    <col min="12041" max="12041" width="11.28515625" style="61" customWidth="1"/>
    <col min="12042" max="12042" width="11.5703125" style="61" customWidth="1"/>
    <col min="12043" max="12043" width="11.28515625" style="61" customWidth="1"/>
    <col min="12044" max="12288" width="9.140625" style="61"/>
    <col min="12289" max="12289" width="18" style="61" customWidth="1"/>
    <col min="12290" max="12290" width="10.5703125" style="61" customWidth="1"/>
    <col min="12291" max="12291" width="11.5703125" style="61" customWidth="1"/>
    <col min="12292" max="12292" width="15.7109375" style="61" customWidth="1"/>
    <col min="12293" max="12293" width="11.7109375" style="61" customWidth="1"/>
    <col min="12294" max="12294" width="10.140625" style="61" customWidth="1"/>
    <col min="12295" max="12295" width="17.85546875" style="61" customWidth="1"/>
    <col min="12296" max="12296" width="14.5703125" style="61" customWidth="1"/>
    <col min="12297" max="12297" width="11.28515625" style="61" customWidth="1"/>
    <col min="12298" max="12298" width="11.5703125" style="61" customWidth="1"/>
    <col min="12299" max="12299" width="11.28515625" style="61" customWidth="1"/>
    <col min="12300" max="12544" width="9.140625" style="61"/>
    <col min="12545" max="12545" width="18" style="61" customWidth="1"/>
    <col min="12546" max="12546" width="10.5703125" style="61" customWidth="1"/>
    <col min="12547" max="12547" width="11.5703125" style="61" customWidth="1"/>
    <col min="12548" max="12548" width="15.7109375" style="61" customWidth="1"/>
    <col min="12549" max="12549" width="11.7109375" style="61" customWidth="1"/>
    <col min="12550" max="12550" width="10.140625" style="61" customWidth="1"/>
    <col min="12551" max="12551" width="17.85546875" style="61" customWidth="1"/>
    <col min="12552" max="12552" width="14.5703125" style="61" customWidth="1"/>
    <col min="12553" max="12553" width="11.28515625" style="61" customWidth="1"/>
    <col min="12554" max="12554" width="11.5703125" style="61" customWidth="1"/>
    <col min="12555" max="12555" width="11.28515625" style="61" customWidth="1"/>
    <col min="12556" max="12800" width="9.140625" style="61"/>
    <col min="12801" max="12801" width="18" style="61" customWidth="1"/>
    <col min="12802" max="12802" width="10.5703125" style="61" customWidth="1"/>
    <col min="12803" max="12803" width="11.5703125" style="61" customWidth="1"/>
    <col min="12804" max="12804" width="15.7109375" style="61" customWidth="1"/>
    <col min="12805" max="12805" width="11.7109375" style="61" customWidth="1"/>
    <col min="12806" max="12806" width="10.140625" style="61" customWidth="1"/>
    <col min="12807" max="12807" width="17.85546875" style="61" customWidth="1"/>
    <col min="12808" max="12808" width="14.5703125" style="61" customWidth="1"/>
    <col min="12809" max="12809" width="11.28515625" style="61" customWidth="1"/>
    <col min="12810" max="12810" width="11.5703125" style="61" customWidth="1"/>
    <col min="12811" max="12811" width="11.28515625" style="61" customWidth="1"/>
    <col min="12812" max="13056" width="9.140625" style="61"/>
    <col min="13057" max="13057" width="18" style="61" customWidth="1"/>
    <col min="13058" max="13058" width="10.5703125" style="61" customWidth="1"/>
    <col min="13059" max="13059" width="11.5703125" style="61" customWidth="1"/>
    <col min="13060" max="13060" width="15.7109375" style="61" customWidth="1"/>
    <col min="13061" max="13061" width="11.7109375" style="61" customWidth="1"/>
    <col min="13062" max="13062" width="10.140625" style="61" customWidth="1"/>
    <col min="13063" max="13063" width="17.85546875" style="61" customWidth="1"/>
    <col min="13064" max="13064" width="14.5703125" style="61" customWidth="1"/>
    <col min="13065" max="13065" width="11.28515625" style="61" customWidth="1"/>
    <col min="13066" max="13066" width="11.5703125" style="61" customWidth="1"/>
    <col min="13067" max="13067" width="11.28515625" style="61" customWidth="1"/>
    <col min="13068" max="13312" width="9.140625" style="61"/>
    <col min="13313" max="13313" width="18" style="61" customWidth="1"/>
    <col min="13314" max="13314" width="10.5703125" style="61" customWidth="1"/>
    <col min="13315" max="13315" width="11.5703125" style="61" customWidth="1"/>
    <col min="13316" max="13316" width="15.7109375" style="61" customWidth="1"/>
    <col min="13317" max="13317" width="11.7109375" style="61" customWidth="1"/>
    <col min="13318" max="13318" width="10.140625" style="61" customWidth="1"/>
    <col min="13319" max="13319" width="17.85546875" style="61" customWidth="1"/>
    <col min="13320" max="13320" width="14.5703125" style="61" customWidth="1"/>
    <col min="13321" max="13321" width="11.28515625" style="61" customWidth="1"/>
    <col min="13322" max="13322" width="11.5703125" style="61" customWidth="1"/>
    <col min="13323" max="13323" width="11.28515625" style="61" customWidth="1"/>
    <col min="13324" max="13568" width="9.140625" style="61"/>
    <col min="13569" max="13569" width="18" style="61" customWidth="1"/>
    <col min="13570" max="13570" width="10.5703125" style="61" customWidth="1"/>
    <col min="13571" max="13571" width="11.5703125" style="61" customWidth="1"/>
    <col min="13572" max="13572" width="15.7109375" style="61" customWidth="1"/>
    <col min="13573" max="13573" width="11.7109375" style="61" customWidth="1"/>
    <col min="13574" max="13574" width="10.140625" style="61" customWidth="1"/>
    <col min="13575" max="13575" width="17.85546875" style="61" customWidth="1"/>
    <col min="13576" max="13576" width="14.5703125" style="61" customWidth="1"/>
    <col min="13577" max="13577" width="11.28515625" style="61" customWidth="1"/>
    <col min="13578" max="13578" width="11.5703125" style="61" customWidth="1"/>
    <col min="13579" max="13579" width="11.28515625" style="61" customWidth="1"/>
    <col min="13580" max="13824" width="9.140625" style="61"/>
    <col min="13825" max="13825" width="18" style="61" customWidth="1"/>
    <col min="13826" max="13826" width="10.5703125" style="61" customWidth="1"/>
    <col min="13827" max="13827" width="11.5703125" style="61" customWidth="1"/>
    <col min="13828" max="13828" width="15.7109375" style="61" customWidth="1"/>
    <col min="13829" max="13829" width="11.7109375" style="61" customWidth="1"/>
    <col min="13830" max="13830" width="10.140625" style="61" customWidth="1"/>
    <col min="13831" max="13831" width="17.85546875" style="61" customWidth="1"/>
    <col min="13832" max="13832" width="14.5703125" style="61" customWidth="1"/>
    <col min="13833" max="13833" width="11.28515625" style="61" customWidth="1"/>
    <col min="13834" max="13834" width="11.5703125" style="61" customWidth="1"/>
    <col min="13835" max="13835" width="11.28515625" style="61" customWidth="1"/>
    <col min="13836" max="14080" width="9.140625" style="61"/>
    <col min="14081" max="14081" width="18" style="61" customWidth="1"/>
    <col min="14082" max="14082" width="10.5703125" style="61" customWidth="1"/>
    <col min="14083" max="14083" width="11.5703125" style="61" customWidth="1"/>
    <col min="14084" max="14084" width="15.7109375" style="61" customWidth="1"/>
    <col min="14085" max="14085" width="11.7109375" style="61" customWidth="1"/>
    <col min="14086" max="14086" width="10.140625" style="61" customWidth="1"/>
    <col min="14087" max="14087" width="17.85546875" style="61" customWidth="1"/>
    <col min="14088" max="14088" width="14.5703125" style="61" customWidth="1"/>
    <col min="14089" max="14089" width="11.28515625" style="61" customWidth="1"/>
    <col min="14090" max="14090" width="11.5703125" style="61" customWidth="1"/>
    <col min="14091" max="14091" width="11.28515625" style="61" customWidth="1"/>
    <col min="14092" max="14336" width="9.140625" style="61"/>
    <col min="14337" max="14337" width="18" style="61" customWidth="1"/>
    <col min="14338" max="14338" width="10.5703125" style="61" customWidth="1"/>
    <col min="14339" max="14339" width="11.5703125" style="61" customWidth="1"/>
    <col min="14340" max="14340" width="15.7109375" style="61" customWidth="1"/>
    <col min="14341" max="14341" width="11.7109375" style="61" customWidth="1"/>
    <col min="14342" max="14342" width="10.140625" style="61" customWidth="1"/>
    <col min="14343" max="14343" width="17.85546875" style="61" customWidth="1"/>
    <col min="14344" max="14344" width="14.5703125" style="61" customWidth="1"/>
    <col min="14345" max="14345" width="11.28515625" style="61" customWidth="1"/>
    <col min="14346" max="14346" width="11.5703125" style="61" customWidth="1"/>
    <col min="14347" max="14347" width="11.28515625" style="61" customWidth="1"/>
    <col min="14348" max="14592" width="9.140625" style="61"/>
    <col min="14593" max="14593" width="18" style="61" customWidth="1"/>
    <col min="14594" max="14594" width="10.5703125" style="61" customWidth="1"/>
    <col min="14595" max="14595" width="11.5703125" style="61" customWidth="1"/>
    <col min="14596" max="14596" width="15.7109375" style="61" customWidth="1"/>
    <col min="14597" max="14597" width="11.7109375" style="61" customWidth="1"/>
    <col min="14598" max="14598" width="10.140625" style="61" customWidth="1"/>
    <col min="14599" max="14599" width="17.85546875" style="61" customWidth="1"/>
    <col min="14600" max="14600" width="14.5703125" style="61" customWidth="1"/>
    <col min="14601" max="14601" width="11.28515625" style="61" customWidth="1"/>
    <col min="14602" max="14602" width="11.5703125" style="61" customWidth="1"/>
    <col min="14603" max="14603" width="11.28515625" style="61" customWidth="1"/>
    <col min="14604" max="14848" width="9.140625" style="61"/>
    <col min="14849" max="14849" width="18" style="61" customWidth="1"/>
    <col min="14850" max="14850" width="10.5703125" style="61" customWidth="1"/>
    <col min="14851" max="14851" width="11.5703125" style="61" customWidth="1"/>
    <col min="14852" max="14852" width="15.7109375" style="61" customWidth="1"/>
    <col min="14853" max="14853" width="11.7109375" style="61" customWidth="1"/>
    <col min="14854" max="14854" width="10.140625" style="61" customWidth="1"/>
    <col min="14855" max="14855" width="17.85546875" style="61" customWidth="1"/>
    <col min="14856" max="14856" width="14.5703125" style="61" customWidth="1"/>
    <col min="14857" max="14857" width="11.28515625" style="61" customWidth="1"/>
    <col min="14858" max="14858" width="11.5703125" style="61" customWidth="1"/>
    <col min="14859" max="14859" width="11.28515625" style="61" customWidth="1"/>
    <col min="14860" max="15104" width="9.140625" style="61"/>
    <col min="15105" max="15105" width="18" style="61" customWidth="1"/>
    <col min="15106" max="15106" width="10.5703125" style="61" customWidth="1"/>
    <col min="15107" max="15107" width="11.5703125" style="61" customWidth="1"/>
    <col min="15108" max="15108" width="15.7109375" style="61" customWidth="1"/>
    <col min="15109" max="15109" width="11.7109375" style="61" customWidth="1"/>
    <col min="15110" max="15110" width="10.140625" style="61" customWidth="1"/>
    <col min="15111" max="15111" width="17.85546875" style="61" customWidth="1"/>
    <col min="15112" max="15112" width="14.5703125" style="61" customWidth="1"/>
    <col min="15113" max="15113" width="11.28515625" style="61" customWidth="1"/>
    <col min="15114" max="15114" width="11.5703125" style="61" customWidth="1"/>
    <col min="15115" max="15115" width="11.28515625" style="61" customWidth="1"/>
    <col min="15116" max="15360" width="9.140625" style="61"/>
    <col min="15361" max="15361" width="18" style="61" customWidth="1"/>
    <col min="15362" max="15362" width="10.5703125" style="61" customWidth="1"/>
    <col min="15363" max="15363" width="11.5703125" style="61" customWidth="1"/>
    <col min="15364" max="15364" width="15.7109375" style="61" customWidth="1"/>
    <col min="15365" max="15365" width="11.7109375" style="61" customWidth="1"/>
    <col min="15366" max="15366" width="10.140625" style="61" customWidth="1"/>
    <col min="15367" max="15367" width="17.85546875" style="61" customWidth="1"/>
    <col min="15368" max="15368" width="14.5703125" style="61" customWidth="1"/>
    <col min="15369" max="15369" width="11.28515625" style="61" customWidth="1"/>
    <col min="15370" max="15370" width="11.5703125" style="61" customWidth="1"/>
    <col min="15371" max="15371" width="11.28515625" style="61" customWidth="1"/>
    <col min="15372" max="15616" width="9.140625" style="61"/>
    <col min="15617" max="15617" width="18" style="61" customWidth="1"/>
    <col min="15618" max="15618" width="10.5703125" style="61" customWidth="1"/>
    <col min="15619" max="15619" width="11.5703125" style="61" customWidth="1"/>
    <col min="15620" max="15620" width="15.7109375" style="61" customWidth="1"/>
    <col min="15621" max="15621" width="11.7109375" style="61" customWidth="1"/>
    <col min="15622" max="15622" width="10.140625" style="61" customWidth="1"/>
    <col min="15623" max="15623" width="17.85546875" style="61" customWidth="1"/>
    <col min="15624" max="15624" width="14.5703125" style="61" customWidth="1"/>
    <col min="15625" max="15625" width="11.28515625" style="61" customWidth="1"/>
    <col min="15626" max="15626" width="11.5703125" style="61" customWidth="1"/>
    <col min="15627" max="15627" width="11.28515625" style="61" customWidth="1"/>
    <col min="15628" max="15872" width="9.140625" style="61"/>
    <col min="15873" max="15873" width="18" style="61" customWidth="1"/>
    <col min="15874" max="15874" width="10.5703125" style="61" customWidth="1"/>
    <col min="15875" max="15875" width="11.5703125" style="61" customWidth="1"/>
    <col min="15876" max="15876" width="15.7109375" style="61" customWidth="1"/>
    <col min="15877" max="15877" width="11.7109375" style="61" customWidth="1"/>
    <col min="15878" max="15878" width="10.140625" style="61" customWidth="1"/>
    <col min="15879" max="15879" width="17.85546875" style="61" customWidth="1"/>
    <col min="15880" max="15880" width="14.5703125" style="61" customWidth="1"/>
    <col min="15881" max="15881" width="11.28515625" style="61" customWidth="1"/>
    <col min="15882" max="15882" width="11.5703125" style="61" customWidth="1"/>
    <col min="15883" max="15883" width="11.28515625" style="61" customWidth="1"/>
    <col min="15884" max="16128" width="9.140625" style="61"/>
    <col min="16129" max="16129" width="18" style="61" customWidth="1"/>
    <col min="16130" max="16130" width="10.5703125" style="61" customWidth="1"/>
    <col min="16131" max="16131" width="11.5703125" style="61" customWidth="1"/>
    <col min="16132" max="16132" width="15.7109375" style="61" customWidth="1"/>
    <col min="16133" max="16133" width="11.7109375" style="61" customWidth="1"/>
    <col min="16134" max="16134" width="10.140625" style="61" customWidth="1"/>
    <col min="16135" max="16135" width="17.85546875" style="61" customWidth="1"/>
    <col min="16136" max="16136" width="14.5703125" style="61" customWidth="1"/>
    <col min="16137" max="16137" width="11.28515625" style="61" customWidth="1"/>
    <col min="16138" max="16138" width="11.5703125" style="61" customWidth="1"/>
    <col min="16139" max="16139" width="11.28515625" style="61" customWidth="1"/>
    <col min="16140" max="16384" width="9.140625" style="61"/>
  </cols>
  <sheetData>
    <row r="1" spans="1:11" s="51" customFormat="1" ht="46.15" customHeight="1">
      <c r="A1" s="285" t="s">
        <v>108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s="51" customFormat="1" ht="11.45" customHeight="1">
      <c r="C2" s="65"/>
      <c r="D2" s="65"/>
      <c r="E2" s="65"/>
      <c r="G2" s="65"/>
      <c r="H2" s="65"/>
      <c r="I2" s="65"/>
      <c r="J2" s="137"/>
      <c r="K2" s="51" t="s">
        <v>82</v>
      </c>
    </row>
    <row r="3" spans="1:11" s="66" customFormat="1" ht="21.75" customHeight="1">
      <c r="A3" s="256"/>
      <c r="B3" s="284" t="s">
        <v>7</v>
      </c>
      <c r="C3" s="284" t="s">
        <v>21</v>
      </c>
      <c r="D3" s="284" t="s">
        <v>83</v>
      </c>
      <c r="E3" s="284" t="s">
        <v>84</v>
      </c>
      <c r="F3" s="284" t="s">
        <v>85</v>
      </c>
      <c r="G3" s="284" t="s">
        <v>22</v>
      </c>
      <c r="H3" s="284" t="s">
        <v>10</v>
      </c>
      <c r="I3" s="284" t="s">
        <v>16</v>
      </c>
      <c r="J3" s="283" t="s">
        <v>86</v>
      </c>
      <c r="K3" s="284" t="s">
        <v>17</v>
      </c>
    </row>
    <row r="4" spans="1:11" s="67" customFormat="1" ht="9" customHeight="1">
      <c r="A4" s="257"/>
      <c r="B4" s="284"/>
      <c r="C4" s="284"/>
      <c r="D4" s="284"/>
      <c r="E4" s="284"/>
      <c r="F4" s="284"/>
      <c r="G4" s="284"/>
      <c r="H4" s="284"/>
      <c r="I4" s="284"/>
      <c r="J4" s="283"/>
      <c r="K4" s="284"/>
    </row>
    <row r="5" spans="1:11" s="67" customFormat="1" ht="54.75" customHeight="1">
      <c r="A5" s="257"/>
      <c r="B5" s="284"/>
      <c r="C5" s="284"/>
      <c r="D5" s="284"/>
      <c r="E5" s="284"/>
      <c r="F5" s="284"/>
      <c r="G5" s="284"/>
      <c r="H5" s="284"/>
      <c r="I5" s="284"/>
      <c r="J5" s="283"/>
      <c r="K5" s="284"/>
    </row>
    <row r="6" spans="1:11" s="58" customFormat="1" ht="12.75" customHeight="1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>
      <c r="A7" s="140" t="s">
        <v>48</v>
      </c>
      <c r="B7" s="193">
        <f>SUM(B8:B24)</f>
        <v>57329</v>
      </c>
      <c r="C7" s="193">
        <f t="shared" ref="C7:K7" si="0">SUM(C8:C24)</f>
        <v>8789</v>
      </c>
      <c r="D7" s="193">
        <f t="shared" si="0"/>
        <v>2787</v>
      </c>
      <c r="E7" s="193">
        <f t="shared" si="0"/>
        <v>2119</v>
      </c>
      <c r="F7" s="193">
        <f t="shared" si="0"/>
        <v>881</v>
      </c>
      <c r="G7" s="193">
        <f t="shared" si="0"/>
        <v>178</v>
      </c>
      <c r="H7" s="193">
        <f t="shared" si="0"/>
        <v>8284</v>
      </c>
      <c r="I7" s="193">
        <f t="shared" si="0"/>
        <v>50936</v>
      </c>
      <c r="J7" s="193">
        <f t="shared" si="0"/>
        <v>4043</v>
      </c>
      <c r="K7" s="193">
        <f t="shared" si="0"/>
        <v>3608</v>
      </c>
    </row>
    <row r="8" spans="1:11" ht="15" customHeight="1">
      <c r="A8" s="141" t="s">
        <v>49</v>
      </c>
      <c r="B8" s="164">
        <v>1476</v>
      </c>
      <c r="C8" s="163">
        <v>131</v>
      </c>
      <c r="D8" s="165">
        <v>52</v>
      </c>
      <c r="E8" s="165">
        <v>39</v>
      </c>
      <c r="F8" s="163">
        <v>6</v>
      </c>
      <c r="G8" s="163">
        <v>3</v>
      </c>
      <c r="H8" s="203">
        <v>127</v>
      </c>
      <c r="I8" s="204">
        <v>1348</v>
      </c>
      <c r="J8" s="154">
        <v>54</v>
      </c>
      <c r="K8" s="154">
        <v>49</v>
      </c>
    </row>
    <row r="9" spans="1:11" ht="15" customHeight="1">
      <c r="A9" s="141" t="s">
        <v>50</v>
      </c>
      <c r="B9" s="164">
        <v>10800</v>
      </c>
      <c r="C9" s="163">
        <v>1809</v>
      </c>
      <c r="D9" s="165">
        <v>330</v>
      </c>
      <c r="E9" s="165">
        <v>232</v>
      </c>
      <c r="F9" s="163">
        <v>63</v>
      </c>
      <c r="G9" s="163">
        <v>4</v>
      </c>
      <c r="H9" s="203">
        <v>1630</v>
      </c>
      <c r="I9" s="204">
        <v>9830</v>
      </c>
      <c r="J9" s="154">
        <v>903</v>
      </c>
      <c r="K9" s="181">
        <v>748</v>
      </c>
    </row>
    <row r="10" spans="1:11" ht="15" customHeight="1">
      <c r="A10" s="141" t="s">
        <v>51</v>
      </c>
      <c r="B10" s="164">
        <v>1780</v>
      </c>
      <c r="C10" s="163">
        <v>272</v>
      </c>
      <c r="D10" s="165">
        <v>63</v>
      </c>
      <c r="E10" s="165">
        <v>49</v>
      </c>
      <c r="F10" s="163">
        <v>21</v>
      </c>
      <c r="G10" s="163">
        <v>5</v>
      </c>
      <c r="H10" s="203">
        <v>241</v>
      </c>
      <c r="I10" s="204">
        <v>1523</v>
      </c>
      <c r="J10" s="154">
        <v>139</v>
      </c>
      <c r="K10" s="181">
        <v>131</v>
      </c>
    </row>
    <row r="11" spans="1:11" ht="15" customHeight="1">
      <c r="A11" s="141" t="s">
        <v>52</v>
      </c>
      <c r="B11" s="164">
        <v>801</v>
      </c>
      <c r="C11" s="163">
        <v>443</v>
      </c>
      <c r="D11" s="165">
        <v>84</v>
      </c>
      <c r="E11" s="165">
        <v>61</v>
      </c>
      <c r="F11" s="163">
        <v>21</v>
      </c>
      <c r="G11" s="163">
        <v>1</v>
      </c>
      <c r="H11" s="203">
        <v>414</v>
      </c>
      <c r="I11" s="204">
        <v>549</v>
      </c>
      <c r="J11" s="154">
        <v>228</v>
      </c>
      <c r="K11" s="181">
        <v>215</v>
      </c>
    </row>
    <row r="12" spans="1:11" ht="15" customHeight="1">
      <c r="A12" s="141" t="s">
        <v>53</v>
      </c>
      <c r="B12" s="164">
        <v>1346</v>
      </c>
      <c r="C12" s="163">
        <v>410</v>
      </c>
      <c r="D12" s="165">
        <v>91</v>
      </c>
      <c r="E12" s="165">
        <v>67</v>
      </c>
      <c r="F12" s="163">
        <v>26</v>
      </c>
      <c r="G12" s="163">
        <v>0</v>
      </c>
      <c r="H12" s="203">
        <v>401</v>
      </c>
      <c r="I12" s="204">
        <v>1036</v>
      </c>
      <c r="J12" s="154">
        <v>254</v>
      </c>
      <c r="K12" s="181">
        <v>241</v>
      </c>
    </row>
    <row r="13" spans="1:11" ht="15" customHeight="1">
      <c r="A13" s="141" t="s">
        <v>54</v>
      </c>
      <c r="B13" s="164">
        <v>3503</v>
      </c>
      <c r="C13" s="163">
        <v>446</v>
      </c>
      <c r="D13" s="165">
        <v>140</v>
      </c>
      <c r="E13" s="165">
        <v>114</v>
      </c>
      <c r="F13" s="163">
        <v>70</v>
      </c>
      <c r="G13" s="163">
        <v>3</v>
      </c>
      <c r="H13" s="203">
        <v>416</v>
      </c>
      <c r="I13" s="204">
        <v>3153</v>
      </c>
      <c r="J13" s="154">
        <v>206</v>
      </c>
      <c r="K13" s="181">
        <v>187</v>
      </c>
    </row>
    <row r="14" spans="1:11" ht="15" customHeight="1">
      <c r="A14" s="141" t="s">
        <v>55</v>
      </c>
      <c r="B14" s="164">
        <v>2867</v>
      </c>
      <c r="C14" s="163">
        <v>485</v>
      </c>
      <c r="D14" s="165">
        <v>215</v>
      </c>
      <c r="E14" s="165">
        <v>169</v>
      </c>
      <c r="F14" s="163">
        <v>98</v>
      </c>
      <c r="G14" s="163">
        <v>2</v>
      </c>
      <c r="H14" s="203">
        <v>461</v>
      </c>
      <c r="I14" s="204">
        <v>2583</v>
      </c>
      <c r="J14" s="154">
        <v>210</v>
      </c>
      <c r="K14" s="181">
        <v>174</v>
      </c>
    </row>
    <row r="15" spans="1:11" ht="15" customHeight="1">
      <c r="A15" s="141" t="s">
        <v>56</v>
      </c>
      <c r="B15" s="164">
        <v>2382</v>
      </c>
      <c r="C15" s="163">
        <v>538</v>
      </c>
      <c r="D15" s="165">
        <v>287</v>
      </c>
      <c r="E15" s="165">
        <v>221</v>
      </c>
      <c r="F15" s="163">
        <v>31</v>
      </c>
      <c r="G15" s="163">
        <v>13</v>
      </c>
      <c r="H15" s="203">
        <v>517</v>
      </c>
      <c r="I15" s="204">
        <v>1903</v>
      </c>
      <c r="J15" s="154">
        <v>144</v>
      </c>
      <c r="K15" s="181">
        <v>125</v>
      </c>
    </row>
    <row r="16" spans="1:11" ht="15" customHeight="1">
      <c r="A16" s="141" t="s">
        <v>57</v>
      </c>
      <c r="B16" s="164">
        <v>3042</v>
      </c>
      <c r="C16" s="163">
        <v>523</v>
      </c>
      <c r="D16" s="165">
        <v>153</v>
      </c>
      <c r="E16" s="165">
        <v>107</v>
      </c>
      <c r="F16" s="163">
        <v>45</v>
      </c>
      <c r="G16" s="163">
        <v>0</v>
      </c>
      <c r="H16" s="203">
        <v>479</v>
      </c>
      <c r="I16" s="204">
        <v>2708</v>
      </c>
      <c r="J16" s="154">
        <v>251</v>
      </c>
      <c r="K16" s="181">
        <v>233</v>
      </c>
    </row>
    <row r="17" spans="1:16139" ht="15" customHeight="1">
      <c r="A17" s="141" t="s">
        <v>58</v>
      </c>
      <c r="B17" s="164">
        <v>2758</v>
      </c>
      <c r="C17" s="163">
        <v>529</v>
      </c>
      <c r="D17" s="165">
        <v>167</v>
      </c>
      <c r="E17" s="165">
        <v>134</v>
      </c>
      <c r="F17" s="163">
        <v>57</v>
      </c>
      <c r="G17" s="163">
        <v>4</v>
      </c>
      <c r="H17" s="203">
        <v>510</v>
      </c>
      <c r="I17" s="204">
        <v>2455</v>
      </c>
      <c r="J17" s="154">
        <v>258</v>
      </c>
      <c r="K17" s="181">
        <v>221</v>
      </c>
    </row>
    <row r="18" spans="1:16139" ht="15" customHeight="1">
      <c r="A18" s="141" t="s">
        <v>59</v>
      </c>
      <c r="B18" s="164">
        <v>2534</v>
      </c>
      <c r="C18" s="163">
        <v>272</v>
      </c>
      <c r="D18" s="165">
        <v>127</v>
      </c>
      <c r="E18" s="165">
        <v>103</v>
      </c>
      <c r="F18" s="163">
        <v>50</v>
      </c>
      <c r="G18" s="163">
        <v>22</v>
      </c>
      <c r="H18" s="203">
        <v>262</v>
      </c>
      <c r="I18" s="204">
        <v>2291</v>
      </c>
      <c r="J18" s="154">
        <v>83</v>
      </c>
      <c r="K18" s="181">
        <v>67</v>
      </c>
    </row>
    <row r="19" spans="1:16139" ht="15" customHeight="1">
      <c r="A19" s="141" t="s">
        <v>60</v>
      </c>
      <c r="B19" s="164">
        <v>4270</v>
      </c>
      <c r="C19" s="163">
        <v>335</v>
      </c>
      <c r="D19" s="165">
        <v>165</v>
      </c>
      <c r="E19" s="165">
        <v>113</v>
      </c>
      <c r="F19" s="163">
        <v>28</v>
      </c>
      <c r="G19" s="163">
        <v>6</v>
      </c>
      <c r="H19" s="203">
        <v>329</v>
      </c>
      <c r="I19" s="204">
        <v>4007</v>
      </c>
      <c r="J19" s="154">
        <v>134</v>
      </c>
      <c r="K19" s="181">
        <v>124</v>
      </c>
    </row>
    <row r="20" spans="1:16139" ht="15" customHeight="1">
      <c r="A20" s="141" t="s">
        <v>61</v>
      </c>
      <c r="B20" s="164">
        <v>1490</v>
      </c>
      <c r="C20" s="163">
        <v>341</v>
      </c>
      <c r="D20" s="165">
        <v>142</v>
      </c>
      <c r="E20" s="165">
        <v>125</v>
      </c>
      <c r="F20" s="163">
        <v>59</v>
      </c>
      <c r="G20" s="163">
        <v>13</v>
      </c>
      <c r="H20" s="203">
        <v>335</v>
      </c>
      <c r="I20" s="204">
        <v>1142</v>
      </c>
      <c r="J20" s="154">
        <v>158</v>
      </c>
      <c r="K20" s="181">
        <v>146</v>
      </c>
    </row>
    <row r="21" spans="1:16139" ht="15" customHeight="1">
      <c r="A21" s="141" t="s">
        <v>62</v>
      </c>
      <c r="B21" s="164">
        <v>4554</v>
      </c>
      <c r="C21" s="163">
        <v>359</v>
      </c>
      <c r="D21" s="165">
        <v>123</v>
      </c>
      <c r="E21" s="165">
        <v>91</v>
      </c>
      <c r="F21" s="163">
        <v>52</v>
      </c>
      <c r="G21" s="163">
        <v>6</v>
      </c>
      <c r="H21" s="203">
        <v>352</v>
      </c>
      <c r="I21" s="204">
        <v>4337</v>
      </c>
      <c r="J21" s="154">
        <v>183</v>
      </c>
      <c r="K21" s="181">
        <v>165</v>
      </c>
    </row>
    <row r="22" spans="1:16139" ht="15" customHeight="1">
      <c r="A22" s="141" t="s">
        <v>63</v>
      </c>
      <c r="B22" s="164">
        <v>1813</v>
      </c>
      <c r="C22" s="163">
        <v>235</v>
      </c>
      <c r="D22" s="165">
        <v>58</v>
      </c>
      <c r="E22" s="165">
        <v>44</v>
      </c>
      <c r="F22" s="163">
        <v>25</v>
      </c>
      <c r="G22" s="163">
        <v>0</v>
      </c>
      <c r="H22" s="203">
        <v>203</v>
      </c>
      <c r="I22" s="204">
        <v>1262</v>
      </c>
      <c r="J22" s="154">
        <v>99</v>
      </c>
      <c r="K22" s="181">
        <v>98</v>
      </c>
    </row>
    <row r="23" spans="1:16139" ht="15" customHeight="1">
      <c r="A23" s="141" t="s">
        <v>64</v>
      </c>
      <c r="B23" s="164">
        <v>9601</v>
      </c>
      <c r="C23" s="163">
        <v>781</v>
      </c>
      <c r="D23" s="165">
        <v>249</v>
      </c>
      <c r="E23" s="165">
        <v>173</v>
      </c>
      <c r="F23" s="163">
        <v>66</v>
      </c>
      <c r="G23" s="163">
        <v>50</v>
      </c>
      <c r="H23" s="203">
        <v>741</v>
      </c>
      <c r="I23" s="204">
        <v>9152</v>
      </c>
      <c r="J23" s="154">
        <v>354</v>
      </c>
      <c r="K23" s="181">
        <v>321</v>
      </c>
    </row>
    <row r="24" spans="1:16139" ht="15" customHeight="1">
      <c r="A24" s="141" t="s">
        <v>65</v>
      </c>
      <c r="B24" s="164">
        <v>2312</v>
      </c>
      <c r="C24" s="163">
        <v>880</v>
      </c>
      <c r="D24" s="165">
        <v>341</v>
      </c>
      <c r="E24" s="165">
        <v>277</v>
      </c>
      <c r="F24" s="163">
        <v>163</v>
      </c>
      <c r="G24" s="163">
        <v>46</v>
      </c>
      <c r="H24" s="203">
        <v>866</v>
      </c>
      <c r="I24" s="204">
        <v>1657</v>
      </c>
      <c r="J24" s="154">
        <v>385</v>
      </c>
      <c r="K24" s="181">
        <v>363</v>
      </c>
    </row>
    <row r="25" spans="1:16139" s="62" customFormat="1">
      <c r="A25" s="63"/>
      <c r="B25" s="63"/>
      <c r="C25" s="194"/>
      <c r="E25" s="194"/>
      <c r="H25" s="68"/>
      <c r="I25" s="6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22"/>
  <sheetViews>
    <sheetView view="pageBreakPreview" zoomScale="80" zoomScaleNormal="70" zoomScaleSheetLayoutView="80" workbookViewId="0">
      <selection activeCell="C26" sqref="C26"/>
    </sheetView>
  </sheetViews>
  <sheetFormatPr defaultColWidth="8" defaultRowHeight="12.75"/>
  <cols>
    <col min="1" max="1" width="57.42578125" style="113" customWidth="1"/>
    <col min="2" max="3" width="13.7109375" style="17" customWidth="1"/>
    <col min="4" max="5" width="9.7109375" style="113" customWidth="1"/>
    <col min="6" max="7" width="13.7109375" style="113" customWidth="1"/>
    <col min="8" max="9" width="9.7109375" style="113" customWidth="1"/>
    <col min="10" max="10" width="10.85546875" style="113" customWidth="1"/>
    <col min="11" max="11" width="11.28515625" style="113" customWidth="1"/>
    <col min="12" max="12" width="11.7109375" style="113" customWidth="1"/>
    <col min="13" max="16384" width="8" style="113"/>
  </cols>
  <sheetData>
    <row r="1" spans="1:19" ht="27" customHeight="1">
      <c r="A1" s="286" t="s">
        <v>74</v>
      </c>
      <c r="B1" s="286"/>
      <c r="C1" s="286"/>
      <c r="D1" s="286"/>
      <c r="E1" s="286"/>
      <c r="F1" s="286"/>
      <c r="G1" s="286"/>
      <c r="H1" s="286"/>
      <c r="I1" s="286"/>
      <c r="J1" s="124"/>
    </row>
    <row r="2" spans="1:19" ht="23.25" customHeight="1">
      <c r="A2" s="287" t="s">
        <v>30</v>
      </c>
      <c r="B2" s="286"/>
      <c r="C2" s="286"/>
      <c r="D2" s="286"/>
      <c r="E2" s="286"/>
      <c r="F2" s="286"/>
      <c r="G2" s="286"/>
      <c r="H2" s="286"/>
      <c r="I2" s="286"/>
      <c r="J2" s="124"/>
    </row>
    <row r="3" spans="1:19" ht="13.5" customHeight="1">
      <c r="A3" s="288"/>
      <c r="B3" s="288"/>
      <c r="C3" s="288"/>
      <c r="D3" s="288"/>
      <c r="E3" s="288"/>
    </row>
    <row r="4" spans="1:19" s="95" customFormat="1" ht="30.75" customHeight="1">
      <c r="A4" s="211" t="s">
        <v>0</v>
      </c>
      <c r="B4" s="290" t="s">
        <v>31</v>
      </c>
      <c r="C4" s="291"/>
      <c r="D4" s="291"/>
      <c r="E4" s="292"/>
      <c r="F4" s="290" t="s">
        <v>32</v>
      </c>
      <c r="G4" s="291"/>
      <c r="H4" s="291"/>
      <c r="I4" s="292"/>
      <c r="J4" s="125"/>
    </row>
    <row r="5" spans="1:19" s="95" customFormat="1" ht="23.25" customHeight="1">
      <c r="A5" s="289"/>
      <c r="B5" s="217" t="s">
        <v>92</v>
      </c>
      <c r="C5" s="217" t="s">
        <v>96</v>
      </c>
      <c r="D5" s="214" t="s">
        <v>2</v>
      </c>
      <c r="E5" s="215"/>
      <c r="F5" s="217" t="s">
        <v>92</v>
      </c>
      <c r="G5" s="217" t="s">
        <v>96</v>
      </c>
      <c r="H5" s="214" t="s">
        <v>2</v>
      </c>
      <c r="I5" s="215"/>
      <c r="J5" s="126"/>
    </row>
    <row r="6" spans="1:19" s="95" customFormat="1" ht="36.75" customHeight="1">
      <c r="A6" s="212"/>
      <c r="B6" s="218"/>
      <c r="C6" s="218"/>
      <c r="D6" s="5" t="s">
        <v>3</v>
      </c>
      <c r="E6" s="6" t="s">
        <v>68</v>
      </c>
      <c r="F6" s="218"/>
      <c r="G6" s="218"/>
      <c r="H6" s="5" t="s">
        <v>3</v>
      </c>
      <c r="I6" s="6" t="s">
        <v>46</v>
      </c>
      <c r="J6" s="127"/>
    </row>
    <row r="7" spans="1:19" s="114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8"/>
    </row>
    <row r="8" spans="1:19" s="114" customFormat="1" ht="37.9" customHeight="1">
      <c r="A8" s="115" t="s">
        <v>40</v>
      </c>
      <c r="B8" s="152">
        <v>60316</v>
      </c>
      <c r="C8" s="152">
        <v>53050</v>
      </c>
      <c r="D8" s="168">
        <f>C8/B8*100</f>
        <v>87.953445188672987</v>
      </c>
      <c r="E8" s="143">
        <f>C8-B8</f>
        <v>-7266</v>
      </c>
      <c r="F8" s="152">
        <v>65600</v>
      </c>
      <c r="G8" s="152">
        <v>65115</v>
      </c>
      <c r="H8" s="168">
        <f>G8/F8*100</f>
        <v>99.260670731707307</v>
      </c>
      <c r="I8" s="143">
        <f>G8-F8</f>
        <v>-485</v>
      </c>
      <c r="J8" s="129"/>
      <c r="K8" s="23"/>
      <c r="L8" s="23"/>
      <c r="M8" s="116"/>
      <c r="R8" s="130"/>
      <c r="S8" s="130"/>
    </row>
    <row r="9" spans="1:19" s="95" customFormat="1" ht="37.9" customHeight="1">
      <c r="A9" s="115" t="s">
        <v>41</v>
      </c>
      <c r="B9" s="152">
        <v>10180</v>
      </c>
      <c r="C9" s="152">
        <v>10575</v>
      </c>
      <c r="D9" s="168">
        <f t="shared" ref="D9:D13" si="0">C9/B9*100</f>
        <v>103.88015717092338</v>
      </c>
      <c r="E9" s="143">
        <f t="shared" ref="E9:E13" si="1">C9-B9</f>
        <v>395</v>
      </c>
      <c r="F9" s="152">
        <v>11605</v>
      </c>
      <c r="G9" s="152">
        <v>13280</v>
      </c>
      <c r="H9" s="168">
        <f t="shared" ref="H9:H13" si="2">G9/F9*100</f>
        <v>114.43343386471349</v>
      </c>
      <c r="I9" s="143">
        <f t="shared" ref="I9:I13" si="3">G9-F9</f>
        <v>1675</v>
      </c>
      <c r="J9" s="129"/>
      <c r="K9" s="23"/>
      <c r="L9" s="23"/>
      <c r="M9" s="117"/>
      <c r="R9" s="130"/>
      <c r="S9" s="130"/>
    </row>
    <row r="10" spans="1:19" s="95" customFormat="1" ht="45" customHeight="1">
      <c r="A10" s="118" t="s">
        <v>42</v>
      </c>
      <c r="B10" s="152">
        <v>6488</v>
      </c>
      <c r="C10" s="152">
        <v>2982</v>
      </c>
      <c r="D10" s="168">
        <f t="shared" si="0"/>
        <v>45.961775585696671</v>
      </c>
      <c r="E10" s="143">
        <f t="shared" si="1"/>
        <v>-3506</v>
      </c>
      <c r="F10" s="152">
        <v>6447</v>
      </c>
      <c r="G10" s="152">
        <v>3803</v>
      </c>
      <c r="H10" s="168">
        <f t="shared" si="2"/>
        <v>58.988676903986345</v>
      </c>
      <c r="I10" s="143">
        <f t="shared" si="3"/>
        <v>-2644</v>
      </c>
      <c r="J10" s="129"/>
      <c r="K10" s="23"/>
      <c r="L10" s="23"/>
      <c r="M10" s="117"/>
      <c r="R10" s="130"/>
      <c r="S10" s="130"/>
    </row>
    <row r="11" spans="1:19" s="95" customFormat="1" ht="37.9" customHeight="1">
      <c r="A11" s="115" t="s">
        <v>43</v>
      </c>
      <c r="B11" s="152">
        <v>977</v>
      </c>
      <c r="C11" s="152">
        <v>963</v>
      </c>
      <c r="D11" s="168">
        <f t="shared" si="0"/>
        <v>98.567041965199593</v>
      </c>
      <c r="E11" s="143">
        <f t="shared" si="1"/>
        <v>-14</v>
      </c>
      <c r="F11" s="152">
        <v>1238</v>
      </c>
      <c r="G11" s="152">
        <v>1653</v>
      </c>
      <c r="H11" s="168">
        <f t="shared" si="2"/>
        <v>133.52180936995154</v>
      </c>
      <c r="I11" s="143">
        <f t="shared" si="3"/>
        <v>415</v>
      </c>
      <c r="J11" s="129"/>
      <c r="K11" s="23"/>
      <c r="L11" s="23"/>
      <c r="M11" s="117"/>
      <c r="R11" s="130"/>
      <c r="S11" s="130"/>
    </row>
    <row r="12" spans="1:19" s="95" customFormat="1" ht="45.75" customHeight="1">
      <c r="A12" s="115" t="s">
        <v>33</v>
      </c>
      <c r="B12" s="152">
        <v>425</v>
      </c>
      <c r="C12" s="152">
        <v>188</v>
      </c>
      <c r="D12" s="168">
        <f t="shared" si="0"/>
        <v>44.235294117647058</v>
      </c>
      <c r="E12" s="143">
        <f t="shared" si="1"/>
        <v>-237</v>
      </c>
      <c r="F12" s="152">
        <v>1273</v>
      </c>
      <c r="G12" s="152">
        <v>282</v>
      </c>
      <c r="H12" s="168">
        <f t="shared" si="2"/>
        <v>22.152395915161037</v>
      </c>
      <c r="I12" s="143">
        <f t="shared" si="3"/>
        <v>-991</v>
      </c>
      <c r="J12" s="129"/>
      <c r="K12" s="23"/>
      <c r="L12" s="23"/>
      <c r="M12" s="117"/>
      <c r="R12" s="130"/>
      <c r="S12" s="130"/>
    </row>
    <row r="13" spans="1:19" s="95" customFormat="1" ht="49.5" customHeight="1">
      <c r="A13" s="115" t="s">
        <v>44</v>
      </c>
      <c r="B13" s="152">
        <v>9667</v>
      </c>
      <c r="C13" s="152">
        <v>9884</v>
      </c>
      <c r="D13" s="168">
        <f t="shared" si="0"/>
        <v>102.24475018102824</v>
      </c>
      <c r="E13" s="143">
        <f t="shared" si="1"/>
        <v>217</v>
      </c>
      <c r="F13" s="152">
        <v>11025</v>
      </c>
      <c r="G13" s="152">
        <v>12660</v>
      </c>
      <c r="H13" s="168">
        <f t="shared" si="2"/>
        <v>114.82993197278913</v>
      </c>
      <c r="I13" s="143">
        <f t="shared" si="3"/>
        <v>1635</v>
      </c>
      <c r="J13" s="129"/>
      <c r="K13" s="23"/>
      <c r="L13" s="23"/>
      <c r="M13" s="117"/>
      <c r="R13" s="130"/>
      <c r="S13" s="130"/>
    </row>
    <row r="14" spans="1:19" s="95" customFormat="1" ht="12.75" customHeight="1">
      <c r="A14" s="207" t="s">
        <v>5</v>
      </c>
      <c r="B14" s="208"/>
      <c r="C14" s="208"/>
      <c r="D14" s="208"/>
      <c r="E14" s="208"/>
      <c r="F14" s="208"/>
      <c r="G14" s="208"/>
      <c r="H14" s="208"/>
      <c r="I14" s="208"/>
      <c r="J14" s="131"/>
      <c r="K14" s="23"/>
      <c r="L14" s="23"/>
      <c r="M14" s="117"/>
    </row>
    <row r="15" spans="1:19" s="95" customFormat="1" ht="18" customHeight="1">
      <c r="A15" s="209"/>
      <c r="B15" s="210"/>
      <c r="C15" s="210"/>
      <c r="D15" s="210"/>
      <c r="E15" s="210"/>
      <c r="F15" s="210"/>
      <c r="G15" s="210"/>
      <c r="H15" s="210"/>
      <c r="I15" s="210"/>
      <c r="J15" s="131"/>
      <c r="K15" s="23"/>
      <c r="L15" s="23"/>
      <c r="M15" s="117"/>
    </row>
    <row r="16" spans="1:19" s="95" customFormat="1" ht="20.25" customHeight="1">
      <c r="A16" s="211" t="s">
        <v>0</v>
      </c>
      <c r="B16" s="213" t="s">
        <v>109</v>
      </c>
      <c r="C16" s="213" t="s">
        <v>110</v>
      </c>
      <c r="D16" s="214" t="s">
        <v>2</v>
      </c>
      <c r="E16" s="215"/>
      <c r="F16" s="213" t="s">
        <v>109</v>
      </c>
      <c r="G16" s="213" t="s">
        <v>110</v>
      </c>
      <c r="H16" s="214" t="s">
        <v>2</v>
      </c>
      <c r="I16" s="215"/>
      <c r="J16" s="126"/>
      <c r="K16" s="23"/>
      <c r="L16" s="23"/>
      <c r="M16" s="117"/>
    </row>
    <row r="17" spans="1:13" ht="27" customHeight="1">
      <c r="A17" s="212"/>
      <c r="B17" s="213"/>
      <c r="C17" s="213"/>
      <c r="D17" s="21" t="s">
        <v>3</v>
      </c>
      <c r="E17" s="6" t="s">
        <v>47</v>
      </c>
      <c r="F17" s="213"/>
      <c r="G17" s="213"/>
      <c r="H17" s="21" t="s">
        <v>3</v>
      </c>
      <c r="I17" s="6" t="s">
        <v>47</v>
      </c>
      <c r="J17" s="127"/>
      <c r="K17" s="132"/>
      <c r="L17" s="132"/>
      <c r="M17" s="119"/>
    </row>
    <row r="18" spans="1:13" ht="28.9" customHeight="1">
      <c r="A18" s="115" t="s">
        <v>40</v>
      </c>
      <c r="B18" s="155">
        <v>52766</v>
      </c>
      <c r="C18" s="155">
        <v>46221</v>
      </c>
      <c r="D18" s="15">
        <f>C18/B18*100</f>
        <v>87.596179357919866</v>
      </c>
      <c r="E18" s="144">
        <f>C18-B18</f>
        <v>-6545</v>
      </c>
      <c r="F18" s="153">
        <v>56998</v>
      </c>
      <c r="G18" s="153">
        <v>55817</v>
      </c>
      <c r="H18" s="16">
        <f>G18/F18*100</f>
        <v>97.927997473595568</v>
      </c>
      <c r="I18" s="150">
        <f>G18-F18</f>
        <v>-1181</v>
      </c>
      <c r="J18" s="133"/>
      <c r="K18" s="132"/>
      <c r="L18" s="132"/>
      <c r="M18" s="119"/>
    </row>
    <row r="19" spans="1:13" ht="31.5" customHeight="1">
      <c r="A19" s="2" t="s">
        <v>41</v>
      </c>
      <c r="B19" s="155">
        <v>7549</v>
      </c>
      <c r="C19" s="155">
        <v>5033</v>
      </c>
      <c r="D19" s="15">
        <f t="shared" ref="D19:D20" si="4">C19/B19*100</f>
        <v>66.671082262551323</v>
      </c>
      <c r="E19" s="144">
        <f t="shared" ref="E19:E20" si="5">C19-B19</f>
        <v>-2516</v>
      </c>
      <c r="F19" s="153">
        <v>8315</v>
      </c>
      <c r="G19" s="153">
        <v>6269</v>
      </c>
      <c r="H19" s="16">
        <f t="shared" ref="H19:H20" si="6">G19/F19*100</f>
        <v>75.393866506313884</v>
      </c>
      <c r="I19" s="150">
        <f t="shared" ref="I19:I20" si="7">G19-F19</f>
        <v>-2046</v>
      </c>
      <c r="J19" s="133"/>
      <c r="K19" s="132"/>
      <c r="L19" s="132"/>
      <c r="M19" s="119"/>
    </row>
    <row r="20" spans="1:13" ht="38.25" customHeight="1">
      <c r="A20" s="2" t="s">
        <v>45</v>
      </c>
      <c r="B20" s="155">
        <v>6476</v>
      </c>
      <c r="C20" s="155">
        <v>4319</v>
      </c>
      <c r="D20" s="15">
        <f t="shared" si="4"/>
        <v>66.692402717726992</v>
      </c>
      <c r="E20" s="144">
        <f t="shared" si="5"/>
        <v>-2157</v>
      </c>
      <c r="F20" s="153">
        <v>7527</v>
      </c>
      <c r="G20" s="153">
        <v>5677</v>
      </c>
      <c r="H20" s="16">
        <f t="shared" si="6"/>
        <v>75.421814800053141</v>
      </c>
      <c r="I20" s="150">
        <f t="shared" si="7"/>
        <v>-1850</v>
      </c>
      <c r="J20" s="134"/>
      <c r="K20" s="132"/>
      <c r="L20" s="132"/>
      <c r="M20" s="119"/>
    </row>
    <row r="21" spans="1:13" ht="20.25">
      <c r="C21" s="18"/>
      <c r="K21" s="132"/>
      <c r="L21" s="132"/>
      <c r="M21" s="119"/>
    </row>
    <row r="22" spans="1:13">
      <c r="K22" s="17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26"/>
  <sheetViews>
    <sheetView view="pageBreakPreview" topLeftCell="H1" zoomScale="90" zoomScaleNormal="80" zoomScaleSheetLayoutView="90" workbookViewId="0">
      <selection activeCell="V36" sqref="V36"/>
    </sheetView>
  </sheetViews>
  <sheetFormatPr defaultColWidth="9.140625" defaultRowHeight="15.75"/>
  <cols>
    <col min="1" max="1" width="18.28515625" style="93" customWidth="1"/>
    <col min="2" max="2" width="9" style="91" customWidth="1"/>
    <col min="3" max="15" width="8.7109375" style="91" customWidth="1"/>
    <col min="16" max="16" width="7.7109375" style="91" customWidth="1"/>
    <col min="17" max="18" width="8.7109375" style="91" customWidth="1"/>
    <col min="19" max="19" width="7.7109375" style="91" customWidth="1"/>
    <col min="20" max="21" width="8.7109375" style="91" customWidth="1"/>
    <col min="22" max="22" width="7.7109375" style="91" customWidth="1"/>
    <col min="23" max="24" width="8.7109375" style="91" customWidth="1"/>
    <col min="25" max="25" width="7.7109375" style="91" customWidth="1"/>
    <col min="26" max="27" width="8.7109375" style="92" customWidth="1"/>
    <col min="28" max="28" width="7.7109375" style="92" customWidth="1"/>
    <col min="29" max="16384" width="9.140625" style="92"/>
  </cols>
  <sheetData>
    <row r="1" spans="1:32" s="73" customFormat="1" ht="20.45" customHeight="1">
      <c r="A1" s="70"/>
      <c r="B1" s="300" t="s">
        <v>73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1"/>
      <c r="AB1" s="96" t="s">
        <v>23</v>
      </c>
    </row>
    <row r="2" spans="1:32" s="73" customFormat="1" ht="20.45" customHeight="1">
      <c r="B2" s="300" t="s">
        <v>111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4"/>
    </row>
    <row r="3" spans="1:32" s="73" customFormat="1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3" t="s">
        <v>6</v>
      </c>
      <c r="N3" s="76"/>
      <c r="O3" s="76"/>
      <c r="P3" s="76"/>
      <c r="Q3" s="76"/>
      <c r="R3" s="76"/>
      <c r="S3" s="77"/>
      <c r="T3" s="76"/>
      <c r="U3" s="76"/>
      <c r="V3" s="76"/>
      <c r="W3" s="78"/>
      <c r="X3" s="79"/>
      <c r="Y3" s="77"/>
      <c r="AB3" s="53" t="s">
        <v>6</v>
      </c>
    </row>
    <row r="4" spans="1:32" s="82" customFormat="1" ht="21.6" customHeight="1">
      <c r="A4" s="97"/>
      <c r="B4" s="301" t="s">
        <v>7</v>
      </c>
      <c r="C4" s="302"/>
      <c r="D4" s="303"/>
      <c r="E4" s="301" t="s">
        <v>24</v>
      </c>
      <c r="F4" s="302"/>
      <c r="G4" s="303"/>
      <c r="H4" s="307" t="s">
        <v>25</v>
      </c>
      <c r="I4" s="307"/>
      <c r="J4" s="307"/>
      <c r="K4" s="301" t="s">
        <v>15</v>
      </c>
      <c r="L4" s="302"/>
      <c r="M4" s="303"/>
      <c r="N4" s="301" t="s">
        <v>22</v>
      </c>
      <c r="O4" s="302"/>
      <c r="P4" s="302"/>
      <c r="Q4" s="301" t="s">
        <v>10</v>
      </c>
      <c r="R4" s="302"/>
      <c r="S4" s="303"/>
      <c r="T4" s="301" t="s">
        <v>16</v>
      </c>
      <c r="U4" s="302"/>
      <c r="V4" s="303"/>
      <c r="W4" s="301" t="s">
        <v>18</v>
      </c>
      <c r="X4" s="302"/>
      <c r="Y4" s="302"/>
      <c r="Z4" s="293" t="s">
        <v>17</v>
      </c>
      <c r="AA4" s="294"/>
      <c r="AB4" s="295"/>
      <c r="AC4" s="80"/>
      <c r="AD4" s="81"/>
      <c r="AE4" s="81"/>
      <c r="AF4" s="81"/>
    </row>
    <row r="5" spans="1:32" s="83" customFormat="1" ht="36.75" customHeight="1">
      <c r="A5" s="98"/>
      <c r="B5" s="304"/>
      <c r="C5" s="305"/>
      <c r="D5" s="306"/>
      <c r="E5" s="304"/>
      <c r="F5" s="305"/>
      <c r="G5" s="306"/>
      <c r="H5" s="307"/>
      <c r="I5" s="307"/>
      <c r="J5" s="307"/>
      <c r="K5" s="304"/>
      <c r="L5" s="305"/>
      <c r="M5" s="306"/>
      <c r="N5" s="304"/>
      <c r="O5" s="305"/>
      <c r="P5" s="305"/>
      <c r="Q5" s="304"/>
      <c r="R5" s="305"/>
      <c r="S5" s="306"/>
      <c r="T5" s="304"/>
      <c r="U5" s="305"/>
      <c r="V5" s="306"/>
      <c r="W5" s="304"/>
      <c r="X5" s="305"/>
      <c r="Y5" s="305"/>
      <c r="Z5" s="296"/>
      <c r="AA5" s="297"/>
      <c r="AB5" s="298"/>
      <c r="AC5" s="80"/>
      <c r="AD5" s="81"/>
      <c r="AE5" s="81"/>
      <c r="AF5" s="81"/>
    </row>
    <row r="6" spans="1:32" s="84" customFormat="1" ht="25.15" customHeight="1">
      <c r="A6" s="99"/>
      <c r="B6" s="100" t="s">
        <v>1</v>
      </c>
      <c r="C6" s="100" t="s">
        <v>72</v>
      </c>
      <c r="D6" s="101" t="s">
        <v>3</v>
      </c>
      <c r="E6" s="100" t="s">
        <v>1</v>
      </c>
      <c r="F6" s="100" t="s">
        <v>72</v>
      </c>
      <c r="G6" s="101" t="s">
        <v>3</v>
      </c>
      <c r="H6" s="100" t="s">
        <v>1</v>
      </c>
      <c r="I6" s="100" t="s">
        <v>72</v>
      </c>
      <c r="J6" s="101" t="s">
        <v>3</v>
      </c>
      <c r="K6" s="100" t="s">
        <v>1</v>
      </c>
      <c r="L6" s="100" t="s">
        <v>72</v>
      </c>
      <c r="M6" s="101" t="s">
        <v>3</v>
      </c>
      <c r="N6" s="100" t="s">
        <v>1</v>
      </c>
      <c r="O6" s="100" t="s">
        <v>72</v>
      </c>
      <c r="P6" s="101" t="s">
        <v>3</v>
      </c>
      <c r="Q6" s="100" t="s">
        <v>1</v>
      </c>
      <c r="R6" s="100" t="s">
        <v>72</v>
      </c>
      <c r="S6" s="101" t="s">
        <v>3</v>
      </c>
      <c r="T6" s="100" t="s">
        <v>1</v>
      </c>
      <c r="U6" s="100" t="s">
        <v>72</v>
      </c>
      <c r="V6" s="101" t="s">
        <v>3</v>
      </c>
      <c r="W6" s="100" t="s">
        <v>1</v>
      </c>
      <c r="X6" s="100" t="s">
        <v>72</v>
      </c>
      <c r="Y6" s="101" t="s">
        <v>3</v>
      </c>
      <c r="Z6" s="100" t="s">
        <v>1</v>
      </c>
      <c r="AA6" s="100" t="s">
        <v>72</v>
      </c>
      <c r="AB6" s="101" t="s">
        <v>3</v>
      </c>
      <c r="AC6" s="102"/>
      <c r="AD6" s="103"/>
      <c r="AE6" s="103"/>
      <c r="AF6" s="103"/>
    </row>
    <row r="7" spans="1:32" s="82" customFormat="1" ht="12.75" customHeight="1">
      <c r="A7" s="85" t="s">
        <v>4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13</v>
      </c>
      <c r="L7" s="86">
        <v>14</v>
      </c>
      <c r="M7" s="86">
        <v>15</v>
      </c>
      <c r="N7" s="86">
        <v>16</v>
      </c>
      <c r="O7" s="86">
        <v>17</v>
      </c>
      <c r="P7" s="86">
        <v>18</v>
      </c>
      <c r="Q7" s="86">
        <v>19</v>
      </c>
      <c r="R7" s="86">
        <v>20</v>
      </c>
      <c r="S7" s="86">
        <v>21</v>
      </c>
      <c r="T7" s="86">
        <v>22</v>
      </c>
      <c r="U7" s="86">
        <v>23</v>
      </c>
      <c r="V7" s="86">
        <v>24</v>
      </c>
      <c r="W7" s="86">
        <v>25</v>
      </c>
      <c r="X7" s="86">
        <v>26</v>
      </c>
      <c r="Y7" s="86">
        <v>27</v>
      </c>
      <c r="Z7" s="86">
        <v>28</v>
      </c>
      <c r="AA7" s="86">
        <v>29</v>
      </c>
      <c r="AB7" s="86">
        <v>30</v>
      </c>
      <c r="AC7" s="87"/>
      <c r="AD7" s="88"/>
      <c r="AE7" s="88"/>
      <c r="AF7" s="88"/>
    </row>
    <row r="8" spans="1:32" s="106" customFormat="1" ht="22.5" customHeight="1">
      <c r="A8" s="140" t="s">
        <v>48</v>
      </c>
      <c r="B8" s="166">
        <f>SUM(B9:B25)</f>
        <v>60316</v>
      </c>
      <c r="C8" s="166">
        <f>SUM(C9:C25)</f>
        <v>53050</v>
      </c>
      <c r="D8" s="167">
        <f>C8/B8*100</f>
        <v>87.953445188672987</v>
      </c>
      <c r="E8" s="166">
        <f t="shared" ref="E8" si="0">SUM(E9:E25)</f>
        <v>10180</v>
      </c>
      <c r="F8" s="166">
        <f>SUM(F9:F25)</f>
        <v>10575</v>
      </c>
      <c r="G8" s="167">
        <f t="shared" ref="G8" si="1">F8/E8*100</f>
        <v>103.88015717092338</v>
      </c>
      <c r="H8" s="166">
        <f t="shared" ref="H8" si="2">SUM(H9:H25)</f>
        <v>6488</v>
      </c>
      <c r="I8" s="166">
        <f>SUM(I9:I25)</f>
        <v>2982</v>
      </c>
      <c r="J8" s="167">
        <f t="shared" ref="J8" si="3">I8/H8*100</f>
        <v>45.961775585696671</v>
      </c>
      <c r="K8" s="166">
        <f t="shared" ref="K8:L8" si="4">SUM(K9:K25)</f>
        <v>977</v>
      </c>
      <c r="L8" s="166">
        <f t="shared" si="4"/>
        <v>963</v>
      </c>
      <c r="M8" s="167">
        <f t="shared" ref="M8:M25" si="5">L8/K8*100</f>
        <v>98.567041965199593</v>
      </c>
      <c r="N8" s="166">
        <f t="shared" ref="N8:O8" si="6">SUM(N9:N25)</f>
        <v>425</v>
      </c>
      <c r="O8" s="166">
        <f t="shared" si="6"/>
        <v>188</v>
      </c>
      <c r="P8" s="167">
        <f t="shared" ref="P8:P25" si="7">O8/N8*100</f>
        <v>44.235294117647058</v>
      </c>
      <c r="Q8" s="166">
        <f t="shared" ref="Q8:R8" si="8">SUM(Q9:Q25)</f>
        <v>9667</v>
      </c>
      <c r="R8" s="166">
        <f t="shared" si="8"/>
        <v>9884</v>
      </c>
      <c r="S8" s="167">
        <f t="shared" ref="S8:S25" si="9">R8/Q8*100</f>
        <v>102.24475018102824</v>
      </c>
      <c r="T8" s="166">
        <f t="shared" ref="T8:U8" si="10">SUM(T9:T25)</f>
        <v>52766</v>
      </c>
      <c r="U8" s="166">
        <f t="shared" si="10"/>
        <v>46221</v>
      </c>
      <c r="V8" s="167">
        <f t="shared" ref="V8:V25" si="11">U8/T8*100</f>
        <v>87.596179357919866</v>
      </c>
      <c r="W8" s="166">
        <f t="shared" ref="W8:X8" si="12">SUM(W9:W25)</f>
        <v>7549</v>
      </c>
      <c r="X8" s="166">
        <f t="shared" si="12"/>
        <v>5033</v>
      </c>
      <c r="Y8" s="167">
        <f t="shared" ref="Y8:Y25" si="13">X8/W8*100</f>
        <v>66.671082262551323</v>
      </c>
      <c r="Z8" s="166">
        <f t="shared" ref="Z8:AA8" si="14">SUM(Z9:Z25)</f>
        <v>6476</v>
      </c>
      <c r="AA8" s="166">
        <f t="shared" si="14"/>
        <v>4319</v>
      </c>
      <c r="AB8" s="167">
        <f t="shared" ref="AB8:AB25" si="15">AA8/Z8*100</f>
        <v>66.692402717726992</v>
      </c>
      <c r="AC8" s="104"/>
      <c r="AD8" s="105"/>
      <c r="AE8" s="105"/>
      <c r="AF8" s="105"/>
    </row>
    <row r="9" spans="1:32" s="91" customFormat="1" ht="16.149999999999999" customHeight="1">
      <c r="A9" s="141" t="s">
        <v>49</v>
      </c>
      <c r="B9" s="164">
        <v>1586</v>
      </c>
      <c r="C9" s="164">
        <v>1235</v>
      </c>
      <c r="D9" s="167">
        <f t="shared" ref="D9:D25" si="16">C9/B9*100</f>
        <v>77.868852459016395</v>
      </c>
      <c r="E9" s="163">
        <v>247</v>
      </c>
      <c r="F9" s="163">
        <v>244</v>
      </c>
      <c r="G9" s="167">
        <f t="shared" ref="G9:G25" si="17">F9/E9*100</f>
        <v>98.785425101214571</v>
      </c>
      <c r="H9" s="165">
        <v>195</v>
      </c>
      <c r="I9" s="165">
        <v>72</v>
      </c>
      <c r="J9" s="167">
        <f t="shared" ref="J9:J25" si="18">I9/H9*100</f>
        <v>36.923076923076927</v>
      </c>
      <c r="K9" s="163">
        <v>26</v>
      </c>
      <c r="L9" s="163">
        <v>24</v>
      </c>
      <c r="M9" s="167">
        <f t="shared" si="5"/>
        <v>92.307692307692307</v>
      </c>
      <c r="N9" s="163">
        <v>0</v>
      </c>
      <c r="O9" s="163">
        <v>4</v>
      </c>
      <c r="P9" s="167" t="s">
        <v>76</v>
      </c>
      <c r="Q9" s="205">
        <v>240</v>
      </c>
      <c r="R9" s="179">
        <v>229</v>
      </c>
      <c r="S9" s="167">
        <f t="shared" si="9"/>
        <v>95.416666666666671</v>
      </c>
      <c r="T9" s="206">
        <v>1255</v>
      </c>
      <c r="U9" s="180">
        <v>1062</v>
      </c>
      <c r="V9" s="167">
        <f t="shared" si="11"/>
        <v>84.621513944223096</v>
      </c>
      <c r="W9" s="154">
        <v>186</v>
      </c>
      <c r="X9" s="154">
        <v>114</v>
      </c>
      <c r="Y9" s="167">
        <f t="shared" si="13"/>
        <v>61.29032258064516</v>
      </c>
      <c r="Z9" s="154">
        <v>160</v>
      </c>
      <c r="AA9" s="154">
        <v>102</v>
      </c>
      <c r="AB9" s="167">
        <f t="shared" si="15"/>
        <v>63.749999999999993</v>
      </c>
      <c r="AC9" s="89"/>
      <c r="AD9" s="90"/>
      <c r="AE9" s="90"/>
      <c r="AF9" s="90"/>
    </row>
    <row r="10" spans="1:32" s="91" customFormat="1" ht="16.149999999999999" customHeight="1">
      <c r="A10" s="141" t="s">
        <v>50</v>
      </c>
      <c r="B10" s="164">
        <v>16502</v>
      </c>
      <c r="C10" s="164">
        <v>17215</v>
      </c>
      <c r="D10" s="167">
        <f t="shared" si="16"/>
        <v>104.32068840140589</v>
      </c>
      <c r="E10" s="163">
        <v>3060</v>
      </c>
      <c r="F10" s="163">
        <v>4012</v>
      </c>
      <c r="G10" s="167">
        <f t="shared" si="17"/>
        <v>131.11111111111111</v>
      </c>
      <c r="H10" s="165">
        <v>1047</v>
      </c>
      <c r="I10" s="165">
        <v>743</v>
      </c>
      <c r="J10" s="167">
        <f t="shared" si="18"/>
        <v>70.964660936007647</v>
      </c>
      <c r="K10" s="163">
        <v>234</v>
      </c>
      <c r="L10" s="163">
        <v>211</v>
      </c>
      <c r="M10" s="167">
        <f t="shared" si="5"/>
        <v>90.17094017094017</v>
      </c>
      <c r="N10" s="163">
        <v>142</v>
      </c>
      <c r="O10" s="163">
        <v>55</v>
      </c>
      <c r="P10" s="167">
        <f t="shared" si="7"/>
        <v>38.732394366197184</v>
      </c>
      <c r="Q10" s="205">
        <v>2839</v>
      </c>
      <c r="R10" s="179">
        <v>3649</v>
      </c>
      <c r="S10" s="167">
        <f t="shared" si="9"/>
        <v>128.53117294822121</v>
      </c>
      <c r="T10" s="206">
        <v>15388</v>
      </c>
      <c r="U10" s="180">
        <v>15232</v>
      </c>
      <c r="V10" s="167">
        <f t="shared" si="11"/>
        <v>98.986223030933189</v>
      </c>
      <c r="W10" s="154">
        <v>2399</v>
      </c>
      <c r="X10" s="154">
        <v>2149</v>
      </c>
      <c r="Y10" s="167">
        <f t="shared" si="13"/>
        <v>89.578991246352643</v>
      </c>
      <c r="Z10" s="154">
        <v>1986</v>
      </c>
      <c r="AA10" s="154">
        <v>1758</v>
      </c>
      <c r="AB10" s="167">
        <f t="shared" si="15"/>
        <v>88.51963746223565</v>
      </c>
      <c r="AC10" s="89"/>
      <c r="AD10" s="90"/>
      <c r="AE10" s="90"/>
      <c r="AF10" s="90"/>
    </row>
    <row r="11" spans="1:32" s="91" customFormat="1" ht="16.149999999999999" customHeight="1">
      <c r="A11" s="141" t="s">
        <v>51</v>
      </c>
      <c r="B11" s="164">
        <v>1943</v>
      </c>
      <c r="C11" s="164">
        <v>1549</v>
      </c>
      <c r="D11" s="167">
        <f t="shared" si="16"/>
        <v>79.722079258878026</v>
      </c>
      <c r="E11" s="163">
        <v>316</v>
      </c>
      <c r="F11" s="163">
        <v>328</v>
      </c>
      <c r="G11" s="167">
        <f t="shared" si="17"/>
        <v>103.79746835443038</v>
      </c>
      <c r="H11" s="165">
        <v>279</v>
      </c>
      <c r="I11" s="165">
        <v>81</v>
      </c>
      <c r="J11" s="167">
        <f t="shared" si="18"/>
        <v>29.032258064516132</v>
      </c>
      <c r="K11" s="163">
        <v>29</v>
      </c>
      <c r="L11" s="163">
        <v>40</v>
      </c>
      <c r="M11" s="167">
        <f t="shared" si="5"/>
        <v>137.93103448275863</v>
      </c>
      <c r="N11" s="163">
        <v>22</v>
      </c>
      <c r="O11" s="163">
        <v>7</v>
      </c>
      <c r="P11" s="167">
        <f t="shared" si="7"/>
        <v>31.818181818181817</v>
      </c>
      <c r="Q11" s="205">
        <v>300</v>
      </c>
      <c r="R11" s="179">
        <v>290</v>
      </c>
      <c r="S11" s="167">
        <f t="shared" si="9"/>
        <v>96.666666666666671</v>
      </c>
      <c r="T11" s="206">
        <v>1581</v>
      </c>
      <c r="U11" s="180">
        <v>1270</v>
      </c>
      <c r="V11" s="167">
        <f t="shared" si="11"/>
        <v>80.328905755850727</v>
      </c>
      <c r="W11" s="154">
        <v>231</v>
      </c>
      <c r="X11" s="154">
        <v>153</v>
      </c>
      <c r="Y11" s="167">
        <f t="shared" si="13"/>
        <v>66.233766233766232</v>
      </c>
      <c r="Z11" s="154">
        <v>214</v>
      </c>
      <c r="AA11" s="154">
        <v>135</v>
      </c>
      <c r="AB11" s="167">
        <f t="shared" si="15"/>
        <v>63.084112149532714</v>
      </c>
      <c r="AC11" s="89"/>
      <c r="AD11" s="90"/>
      <c r="AE11" s="90"/>
      <c r="AF11" s="90"/>
    </row>
    <row r="12" spans="1:32" s="91" customFormat="1" ht="16.149999999999999" customHeight="1">
      <c r="A12" s="141" t="s">
        <v>52</v>
      </c>
      <c r="B12" s="164">
        <v>529</v>
      </c>
      <c r="C12" s="164">
        <v>386</v>
      </c>
      <c r="D12" s="167">
        <f t="shared" si="16"/>
        <v>72.967863894139882</v>
      </c>
      <c r="E12" s="163">
        <v>245</v>
      </c>
      <c r="F12" s="163">
        <v>226</v>
      </c>
      <c r="G12" s="167">
        <f t="shared" si="17"/>
        <v>92.244897959183675</v>
      </c>
      <c r="H12" s="165">
        <v>152</v>
      </c>
      <c r="I12" s="165">
        <v>72</v>
      </c>
      <c r="J12" s="167">
        <f t="shared" si="18"/>
        <v>47.368421052631575</v>
      </c>
      <c r="K12" s="163">
        <v>22</v>
      </c>
      <c r="L12" s="163">
        <v>11</v>
      </c>
      <c r="M12" s="167">
        <f t="shared" si="5"/>
        <v>50</v>
      </c>
      <c r="N12" s="163">
        <v>0</v>
      </c>
      <c r="O12" s="163">
        <v>1</v>
      </c>
      <c r="P12" s="167" t="s">
        <v>76</v>
      </c>
      <c r="Q12" s="205">
        <v>235</v>
      </c>
      <c r="R12" s="179">
        <v>209</v>
      </c>
      <c r="S12" s="167">
        <f t="shared" si="9"/>
        <v>88.936170212765958</v>
      </c>
      <c r="T12" s="206">
        <v>343</v>
      </c>
      <c r="U12" s="180">
        <v>231</v>
      </c>
      <c r="V12" s="167">
        <f t="shared" si="11"/>
        <v>67.346938775510196</v>
      </c>
      <c r="W12" s="154">
        <v>173</v>
      </c>
      <c r="X12" s="154">
        <v>95</v>
      </c>
      <c r="Y12" s="167">
        <f t="shared" si="13"/>
        <v>54.913294797687861</v>
      </c>
      <c r="Z12" s="154">
        <v>151</v>
      </c>
      <c r="AA12" s="154">
        <v>92</v>
      </c>
      <c r="AB12" s="167">
        <f t="shared" si="15"/>
        <v>60.927152317880797</v>
      </c>
      <c r="AC12" s="89"/>
      <c r="AD12" s="90"/>
      <c r="AE12" s="90"/>
      <c r="AF12" s="90"/>
    </row>
    <row r="13" spans="1:32" s="91" customFormat="1" ht="16.149999999999999" customHeight="1">
      <c r="A13" s="141" t="s">
        <v>53</v>
      </c>
      <c r="B13" s="164">
        <v>1283</v>
      </c>
      <c r="C13" s="164">
        <v>893</v>
      </c>
      <c r="D13" s="167">
        <f t="shared" si="16"/>
        <v>69.602494154325797</v>
      </c>
      <c r="E13" s="163">
        <v>248</v>
      </c>
      <c r="F13" s="163">
        <v>204</v>
      </c>
      <c r="G13" s="167">
        <f t="shared" si="17"/>
        <v>82.258064516129039</v>
      </c>
      <c r="H13" s="165">
        <v>100</v>
      </c>
      <c r="I13" s="165">
        <v>104</v>
      </c>
      <c r="J13" s="167">
        <f t="shared" si="18"/>
        <v>104</v>
      </c>
      <c r="K13" s="163">
        <v>13</v>
      </c>
      <c r="L13" s="163">
        <v>28</v>
      </c>
      <c r="M13" s="167">
        <f t="shared" si="5"/>
        <v>215.38461538461539</v>
      </c>
      <c r="N13" s="163">
        <v>3</v>
      </c>
      <c r="O13" s="163">
        <v>0</v>
      </c>
      <c r="P13" s="167">
        <f t="shared" si="7"/>
        <v>0</v>
      </c>
      <c r="Q13" s="205">
        <v>215</v>
      </c>
      <c r="R13" s="179">
        <v>193</v>
      </c>
      <c r="S13" s="167">
        <f t="shared" si="9"/>
        <v>89.767441860465112</v>
      </c>
      <c r="T13" s="206">
        <v>948</v>
      </c>
      <c r="U13" s="180">
        <v>711</v>
      </c>
      <c r="V13" s="167">
        <f t="shared" si="11"/>
        <v>75</v>
      </c>
      <c r="W13" s="154">
        <v>172</v>
      </c>
      <c r="X13" s="154">
        <v>99</v>
      </c>
      <c r="Y13" s="167">
        <f t="shared" si="13"/>
        <v>57.558139534883722</v>
      </c>
      <c r="Z13" s="154">
        <v>162</v>
      </c>
      <c r="AA13" s="154">
        <v>94</v>
      </c>
      <c r="AB13" s="167">
        <f t="shared" si="15"/>
        <v>58.024691358024697</v>
      </c>
      <c r="AC13" s="89"/>
      <c r="AD13" s="90"/>
      <c r="AE13" s="90"/>
      <c r="AF13" s="90"/>
    </row>
    <row r="14" spans="1:32" s="91" customFormat="1" ht="16.149999999999999" customHeight="1">
      <c r="A14" s="141" t="s">
        <v>54</v>
      </c>
      <c r="B14" s="164">
        <v>3907</v>
      </c>
      <c r="C14" s="164">
        <v>3283</v>
      </c>
      <c r="D14" s="167">
        <f t="shared" si="16"/>
        <v>84.02866649603277</v>
      </c>
      <c r="E14" s="163">
        <v>490</v>
      </c>
      <c r="F14" s="163">
        <v>490</v>
      </c>
      <c r="G14" s="167">
        <f t="shared" si="17"/>
        <v>100</v>
      </c>
      <c r="H14" s="165">
        <v>380</v>
      </c>
      <c r="I14" s="165">
        <v>127</v>
      </c>
      <c r="J14" s="167">
        <f t="shared" si="18"/>
        <v>33.421052631578945</v>
      </c>
      <c r="K14" s="163">
        <v>30</v>
      </c>
      <c r="L14" s="163">
        <v>53</v>
      </c>
      <c r="M14" s="167">
        <f t="shared" si="5"/>
        <v>176.66666666666666</v>
      </c>
      <c r="N14" s="163">
        <v>7</v>
      </c>
      <c r="O14" s="163">
        <v>0</v>
      </c>
      <c r="P14" s="167">
        <f t="shared" si="7"/>
        <v>0</v>
      </c>
      <c r="Q14" s="205">
        <v>482</v>
      </c>
      <c r="R14" s="179">
        <v>453</v>
      </c>
      <c r="S14" s="167">
        <f t="shared" si="9"/>
        <v>93.983402489626556</v>
      </c>
      <c r="T14" s="206">
        <v>3395</v>
      </c>
      <c r="U14" s="180">
        <v>2933</v>
      </c>
      <c r="V14" s="167">
        <f t="shared" si="11"/>
        <v>86.391752577319593</v>
      </c>
      <c r="W14" s="154">
        <v>361</v>
      </c>
      <c r="X14" s="154">
        <v>230</v>
      </c>
      <c r="Y14" s="167">
        <f t="shared" si="13"/>
        <v>63.711911357340725</v>
      </c>
      <c r="Z14" s="154">
        <v>336</v>
      </c>
      <c r="AA14" s="154">
        <v>206</v>
      </c>
      <c r="AB14" s="167">
        <f t="shared" si="15"/>
        <v>61.30952380952381</v>
      </c>
      <c r="AC14" s="89"/>
      <c r="AD14" s="90"/>
      <c r="AE14" s="90"/>
      <c r="AF14" s="90"/>
    </row>
    <row r="15" spans="1:32" s="91" customFormat="1" ht="16.149999999999999" customHeight="1">
      <c r="A15" s="141" t="s">
        <v>55</v>
      </c>
      <c r="B15" s="164">
        <v>1569</v>
      </c>
      <c r="C15" s="164">
        <v>1481</v>
      </c>
      <c r="D15" s="167">
        <f t="shared" si="16"/>
        <v>94.391332058636081</v>
      </c>
      <c r="E15" s="163">
        <v>219</v>
      </c>
      <c r="F15" s="163">
        <v>273</v>
      </c>
      <c r="G15" s="167">
        <f t="shared" si="17"/>
        <v>124.65753424657535</v>
      </c>
      <c r="H15" s="165">
        <v>154</v>
      </c>
      <c r="I15" s="165">
        <v>67</v>
      </c>
      <c r="J15" s="167">
        <f t="shared" si="18"/>
        <v>43.506493506493506</v>
      </c>
      <c r="K15" s="163">
        <v>15</v>
      </c>
      <c r="L15" s="163">
        <v>15</v>
      </c>
      <c r="M15" s="167">
        <f t="shared" si="5"/>
        <v>100</v>
      </c>
      <c r="N15" s="163">
        <v>10</v>
      </c>
      <c r="O15" s="163">
        <v>0</v>
      </c>
      <c r="P15" s="167">
        <f t="shared" si="7"/>
        <v>0</v>
      </c>
      <c r="Q15" s="205">
        <v>213</v>
      </c>
      <c r="R15" s="179">
        <v>257</v>
      </c>
      <c r="S15" s="167">
        <f t="shared" si="9"/>
        <v>120.65727699530517</v>
      </c>
      <c r="T15" s="206">
        <v>1446</v>
      </c>
      <c r="U15" s="180">
        <v>1338</v>
      </c>
      <c r="V15" s="167">
        <f t="shared" si="11"/>
        <v>92.531120331950206</v>
      </c>
      <c r="W15" s="154">
        <v>164</v>
      </c>
      <c r="X15" s="154">
        <v>142</v>
      </c>
      <c r="Y15" s="167">
        <f t="shared" si="13"/>
        <v>86.58536585365853</v>
      </c>
      <c r="Z15" s="154">
        <v>142</v>
      </c>
      <c r="AA15" s="154">
        <v>110</v>
      </c>
      <c r="AB15" s="167">
        <f t="shared" si="15"/>
        <v>77.464788732394368</v>
      </c>
      <c r="AC15" s="89"/>
      <c r="AD15" s="90"/>
      <c r="AE15" s="90"/>
      <c r="AF15" s="90"/>
    </row>
    <row r="16" spans="1:32" s="91" customFormat="1" ht="16.149999999999999" customHeight="1">
      <c r="A16" s="141" t="s">
        <v>56</v>
      </c>
      <c r="B16" s="164">
        <v>2040</v>
      </c>
      <c r="C16" s="164">
        <v>1692</v>
      </c>
      <c r="D16" s="167">
        <f t="shared" si="16"/>
        <v>82.941176470588246</v>
      </c>
      <c r="E16" s="163">
        <v>522</v>
      </c>
      <c r="F16" s="163">
        <v>513</v>
      </c>
      <c r="G16" s="167">
        <f t="shared" si="17"/>
        <v>98.275862068965509</v>
      </c>
      <c r="H16" s="165">
        <v>299</v>
      </c>
      <c r="I16" s="165">
        <v>252</v>
      </c>
      <c r="J16" s="167">
        <f t="shared" si="18"/>
        <v>84.280936454849495</v>
      </c>
      <c r="K16" s="163">
        <v>98</v>
      </c>
      <c r="L16" s="163">
        <v>68</v>
      </c>
      <c r="M16" s="167">
        <f t="shared" si="5"/>
        <v>69.387755102040813</v>
      </c>
      <c r="N16" s="163">
        <v>25</v>
      </c>
      <c r="O16" s="163">
        <v>42</v>
      </c>
      <c r="P16" s="167">
        <f t="shared" si="7"/>
        <v>168</v>
      </c>
      <c r="Q16" s="205">
        <v>504</v>
      </c>
      <c r="R16" s="179">
        <v>489</v>
      </c>
      <c r="S16" s="167">
        <f t="shared" si="9"/>
        <v>97.023809523809518</v>
      </c>
      <c r="T16" s="206">
        <v>1706</v>
      </c>
      <c r="U16" s="180">
        <v>1260</v>
      </c>
      <c r="V16" s="167">
        <f t="shared" si="11"/>
        <v>73.856975381008212</v>
      </c>
      <c r="W16" s="154">
        <v>398</v>
      </c>
      <c r="X16" s="154">
        <v>157</v>
      </c>
      <c r="Y16" s="167">
        <f t="shared" si="13"/>
        <v>39.447236180904518</v>
      </c>
      <c r="Z16" s="154">
        <v>338</v>
      </c>
      <c r="AA16" s="154">
        <v>133</v>
      </c>
      <c r="AB16" s="167">
        <f t="shared" si="15"/>
        <v>39.349112426035504</v>
      </c>
      <c r="AC16" s="89"/>
      <c r="AD16" s="90"/>
      <c r="AE16" s="90"/>
      <c r="AF16" s="90"/>
    </row>
    <row r="17" spans="1:32" s="91" customFormat="1" ht="16.149999999999999" customHeight="1">
      <c r="A17" s="141" t="s">
        <v>57</v>
      </c>
      <c r="B17" s="164">
        <v>1243</v>
      </c>
      <c r="C17" s="164">
        <v>1195</v>
      </c>
      <c r="D17" s="167">
        <f t="shared" si="16"/>
        <v>96.138374899436855</v>
      </c>
      <c r="E17" s="163">
        <v>232</v>
      </c>
      <c r="F17" s="163">
        <v>221</v>
      </c>
      <c r="G17" s="167">
        <f t="shared" si="17"/>
        <v>95.258620689655174</v>
      </c>
      <c r="H17" s="165">
        <v>166</v>
      </c>
      <c r="I17" s="165">
        <v>79</v>
      </c>
      <c r="J17" s="167">
        <f t="shared" si="18"/>
        <v>47.590361445783131</v>
      </c>
      <c r="K17" s="163">
        <v>24</v>
      </c>
      <c r="L17" s="163">
        <v>22</v>
      </c>
      <c r="M17" s="167">
        <f t="shared" si="5"/>
        <v>91.666666666666657</v>
      </c>
      <c r="N17" s="163">
        <v>0</v>
      </c>
      <c r="O17" s="163">
        <v>0</v>
      </c>
      <c r="P17" s="167" t="s">
        <v>76</v>
      </c>
      <c r="Q17" s="205">
        <v>219</v>
      </c>
      <c r="R17" s="179">
        <v>205</v>
      </c>
      <c r="S17" s="167">
        <f t="shared" si="9"/>
        <v>93.607305936073061</v>
      </c>
      <c r="T17" s="206">
        <v>1139</v>
      </c>
      <c r="U17" s="180">
        <v>1037</v>
      </c>
      <c r="V17" s="167">
        <f t="shared" si="11"/>
        <v>91.044776119402982</v>
      </c>
      <c r="W17" s="154">
        <v>158</v>
      </c>
      <c r="X17" s="154">
        <v>92</v>
      </c>
      <c r="Y17" s="167">
        <f t="shared" si="13"/>
        <v>58.22784810126582</v>
      </c>
      <c r="Z17" s="154">
        <v>136</v>
      </c>
      <c r="AA17" s="154">
        <v>82</v>
      </c>
      <c r="AB17" s="167">
        <f t="shared" si="15"/>
        <v>60.294117647058819</v>
      </c>
      <c r="AC17" s="89"/>
      <c r="AD17" s="90"/>
      <c r="AE17" s="90"/>
      <c r="AF17" s="90"/>
    </row>
    <row r="18" spans="1:32" s="91" customFormat="1" ht="16.149999999999999" customHeight="1">
      <c r="A18" s="141" t="s">
        <v>58</v>
      </c>
      <c r="B18" s="164">
        <v>2574</v>
      </c>
      <c r="C18" s="164">
        <v>1709</v>
      </c>
      <c r="D18" s="167">
        <f t="shared" si="16"/>
        <v>66.394716394716397</v>
      </c>
      <c r="E18" s="163">
        <v>644</v>
      </c>
      <c r="F18" s="163">
        <v>435</v>
      </c>
      <c r="G18" s="167">
        <f t="shared" si="17"/>
        <v>67.546583850931668</v>
      </c>
      <c r="H18" s="165">
        <v>417</v>
      </c>
      <c r="I18" s="165">
        <v>158</v>
      </c>
      <c r="J18" s="167">
        <f t="shared" si="18"/>
        <v>37.889688249400479</v>
      </c>
      <c r="K18" s="163">
        <v>76</v>
      </c>
      <c r="L18" s="163">
        <v>63</v>
      </c>
      <c r="M18" s="167">
        <f t="shared" si="5"/>
        <v>82.89473684210526</v>
      </c>
      <c r="N18" s="163">
        <v>0</v>
      </c>
      <c r="O18" s="163">
        <v>1</v>
      </c>
      <c r="P18" s="167" t="s">
        <v>76</v>
      </c>
      <c r="Q18" s="205">
        <v>618</v>
      </c>
      <c r="R18" s="179">
        <v>424</v>
      </c>
      <c r="S18" s="167">
        <f t="shared" si="9"/>
        <v>68.608414239482201</v>
      </c>
      <c r="T18" s="206">
        <v>2250</v>
      </c>
      <c r="U18" s="180">
        <v>1463</v>
      </c>
      <c r="V18" s="167">
        <f t="shared" si="11"/>
        <v>65.022222222222226</v>
      </c>
      <c r="W18" s="154">
        <v>423</v>
      </c>
      <c r="X18" s="154">
        <v>203</v>
      </c>
      <c r="Y18" s="167">
        <f t="shared" si="13"/>
        <v>47.990543735224591</v>
      </c>
      <c r="Z18" s="154">
        <v>385</v>
      </c>
      <c r="AA18" s="154">
        <v>168</v>
      </c>
      <c r="AB18" s="167">
        <f t="shared" si="15"/>
        <v>43.636363636363633</v>
      </c>
      <c r="AC18" s="89"/>
      <c r="AD18" s="90"/>
      <c r="AE18" s="90"/>
      <c r="AF18" s="90"/>
    </row>
    <row r="19" spans="1:32" s="91" customFormat="1" ht="16.149999999999999" customHeight="1">
      <c r="A19" s="141" t="s">
        <v>59</v>
      </c>
      <c r="B19" s="164">
        <v>1701</v>
      </c>
      <c r="C19" s="164">
        <v>1670</v>
      </c>
      <c r="D19" s="167">
        <f t="shared" si="16"/>
        <v>98.177542621987072</v>
      </c>
      <c r="E19" s="163">
        <v>182</v>
      </c>
      <c r="F19" s="163">
        <v>231</v>
      </c>
      <c r="G19" s="167">
        <f t="shared" si="17"/>
        <v>126.92307692307692</v>
      </c>
      <c r="H19" s="165">
        <v>207</v>
      </c>
      <c r="I19" s="165">
        <v>91</v>
      </c>
      <c r="J19" s="167">
        <f t="shared" si="18"/>
        <v>43.961352657004831</v>
      </c>
      <c r="K19" s="163">
        <v>17</v>
      </c>
      <c r="L19" s="163">
        <v>20</v>
      </c>
      <c r="M19" s="167">
        <f t="shared" si="5"/>
        <v>117.64705882352942</v>
      </c>
      <c r="N19" s="163">
        <v>24</v>
      </c>
      <c r="O19" s="163">
        <v>17</v>
      </c>
      <c r="P19" s="167">
        <f t="shared" si="7"/>
        <v>70.833333333333343</v>
      </c>
      <c r="Q19" s="205">
        <v>177</v>
      </c>
      <c r="R19" s="179">
        <v>228</v>
      </c>
      <c r="S19" s="167">
        <f t="shared" si="9"/>
        <v>128.81355932203388</v>
      </c>
      <c r="T19" s="206">
        <v>1565</v>
      </c>
      <c r="U19" s="180">
        <v>1486</v>
      </c>
      <c r="V19" s="167">
        <f t="shared" si="11"/>
        <v>94.952076677316299</v>
      </c>
      <c r="W19" s="154">
        <v>122</v>
      </c>
      <c r="X19" s="154">
        <v>86</v>
      </c>
      <c r="Y19" s="167">
        <f t="shared" si="13"/>
        <v>70.491803278688522</v>
      </c>
      <c r="Z19" s="154">
        <v>112</v>
      </c>
      <c r="AA19" s="154">
        <v>72</v>
      </c>
      <c r="AB19" s="167">
        <f t="shared" si="15"/>
        <v>64.285714285714292</v>
      </c>
      <c r="AC19" s="89"/>
      <c r="AD19" s="90"/>
      <c r="AE19" s="90"/>
      <c r="AF19" s="90"/>
    </row>
    <row r="20" spans="1:32" s="91" customFormat="1" ht="16.149999999999999" customHeight="1">
      <c r="A20" s="141" t="s">
        <v>60</v>
      </c>
      <c r="B20" s="164">
        <v>3765</v>
      </c>
      <c r="C20" s="164">
        <v>3475</v>
      </c>
      <c r="D20" s="167">
        <f t="shared" si="16"/>
        <v>92.297476759628154</v>
      </c>
      <c r="E20" s="163">
        <v>360</v>
      </c>
      <c r="F20" s="163">
        <v>340</v>
      </c>
      <c r="G20" s="167">
        <f t="shared" si="17"/>
        <v>94.444444444444443</v>
      </c>
      <c r="H20" s="165">
        <v>417</v>
      </c>
      <c r="I20" s="165">
        <v>196</v>
      </c>
      <c r="J20" s="167">
        <f t="shared" si="18"/>
        <v>47.002398081534771</v>
      </c>
      <c r="K20" s="163">
        <v>55</v>
      </c>
      <c r="L20" s="163">
        <v>53</v>
      </c>
      <c r="M20" s="167">
        <f t="shared" si="5"/>
        <v>96.36363636363636</v>
      </c>
      <c r="N20" s="163">
        <v>19</v>
      </c>
      <c r="O20" s="163">
        <v>8</v>
      </c>
      <c r="P20" s="167">
        <f t="shared" si="7"/>
        <v>42.105263157894733</v>
      </c>
      <c r="Q20" s="205">
        <v>352</v>
      </c>
      <c r="R20" s="179">
        <v>335</v>
      </c>
      <c r="S20" s="167">
        <f t="shared" si="9"/>
        <v>95.170454545454547</v>
      </c>
      <c r="T20" s="206">
        <v>3333</v>
      </c>
      <c r="U20" s="180">
        <v>3172</v>
      </c>
      <c r="V20" s="167">
        <f t="shared" si="11"/>
        <v>95.169516951695172</v>
      </c>
      <c r="W20" s="154">
        <v>283</v>
      </c>
      <c r="X20" s="154">
        <v>110</v>
      </c>
      <c r="Y20" s="167">
        <f t="shared" si="13"/>
        <v>38.869257950530034</v>
      </c>
      <c r="Z20" s="154">
        <v>262</v>
      </c>
      <c r="AA20" s="154">
        <v>98</v>
      </c>
      <c r="AB20" s="167">
        <f t="shared" si="15"/>
        <v>37.404580152671755</v>
      </c>
      <c r="AC20" s="89"/>
      <c r="AD20" s="90"/>
      <c r="AE20" s="90"/>
      <c r="AF20" s="90"/>
    </row>
    <row r="21" spans="1:32" s="91" customFormat="1" ht="16.149999999999999" customHeight="1">
      <c r="A21" s="141" t="s">
        <v>61</v>
      </c>
      <c r="B21" s="164">
        <v>2567</v>
      </c>
      <c r="C21" s="164">
        <v>1538</v>
      </c>
      <c r="D21" s="167">
        <f t="shared" si="16"/>
        <v>59.914296844565641</v>
      </c>
      <c r="E21" s="163">
        <v>224</v>
      </c>
      <c r="F21" s="163">
        <v>255</v>
      </c>
      <c r="G21" s="167">
        <f t="shared" si="17"/>
        <v>113.83928571428572</v>
      </c>
      <c r="H21" s="165">
        <v>229</v>
      </c>
      <c r="I21" s="165">
        <v>84</v>
      </c>
      <c r="J21" s="167">
        <f t="shared" si="18"/>
        <v>36.681222707423586</v>
      </c>
      <c r="K21" s="163">
        <v>10</v>
      </c>
      <c r="L21" s="163">
        <v>15</v>
      </c>
      <c r="M21" s="167">
        <f t="shared" si="5"/>
        <v>150</v>
      </c>
      <c r="N21" s="163">
        <v>21</v>
      </c>
      <c r="O21" s="163">
        <v>7</v>
      </c>
      <c r="P21" s="167">
        <f t="shared" si="7"/>
        <v>33.333333333333329</v>
      </c>
      <c r="Q21" s="205">
        <v>213</v>
      </c>
      <c r="R21" s="179">
        <v>247</v>
      </c>
      <c r="S21" s="167">
        <f t="shared" si="9"/>
        <v>115.962441314554</v>
      </c>
      <c r="T21" s="206">
        <v>1623</v>
      </c>
      <c r="U21" s="180">
        <v>1296</v>
      </c>
      <c r="V21" s="167">
        <f t="shared" si="11"/>
        <v>79.852125693160815</v>
      </c>
      <c r="W21" s="154">
        <v>151</v>
      </c>
      <c r="X21" s="154">
        <v>125</v>
      </c>
      <c r="Y21" s="167">
        <f t="shared" si="13"/>
        <v>82.78145695364239</v>
      </c>
      <c r="Z21" s="154">
        <v>144</v>
      </c>
      <c r="AA21" s="154">
        <v>112</v>
      </c>
      <c r="AB21" s="167">
        <f t="shared" si="15"/>
        <v>77.777777777777786</v>
      </c>
      <c r="AC21" s="107"/>
      <c r="AD21" s="107"/>
      <c r="AE21" s="107"/>
      <c r="AF21" s="107"/>
    </row>
    <row r="22" spans="1:32" s="91" customFormat="1" ht="16.149999999999999" customHeight="1">
      <c r="A22" s="141" t="s">
        <v>62</v>
      </c>
      <c r="B22" s="164">
        <v>2615</v>
      </c>
      <c r="C22" s="164">
        <v>1053</v>
      </c>
      <c r="D22" s="167">
        <f t="shared" si="16"/>
        <v>40.267686424474185</v>
      </c>
      <c r="E22" s="163">
        <v>277</v>
      </c>
      <c r="F22" s="163">
        <v>55</v>
      </c>
      <c r="G22" s="167">
        <f t="shared" si="17"/>
        <v>19.855595667870034</v>
      </c>
      <c r="H22" s="165">
        <v>439</v>
      </c>
      <c r="I22" s="165">
        <v>68</v>
      </c>
      <c r="J22" s="167">
        <f t="shared" si="18"/>
        <v>15.489749430523919</v>
      </c>
      <c r="K22" s="163">
        <v>49</v>
      </c>
      <c r="L22" s="163">
        <v>17</v>
      </c>
      <c r="M22" s="167">
        <f t="shared" si="5"/>
        <v>34.693877551020407</v>
      </c>
      <c r="N22" s="163">
        <v>3</v>
      </c>
      <c r="O22" s="163">
        <v>1</v>
      </c>
      <c r="P22" s="167">
        <f t="shared" si="7"/>
        <v>33.333333333333329</v>
      </c>
      <c r="Q22" s="205">
        <v>266</v>
      </c>
      <c r="R22" s="179">
        <v>55</v>
      </c>
      <c r="S22" s="167">
        <f t="shared" si="9"/>
        <v>20.676691729323306</v>
      </c>
      <c r="T22" s="206">
        <v>2325</v>
      </c>
      <c r="U22" s="180">
        <v>1028</v>
      </c>
      <c r="V22" s="167">
        <f t="shared" si="11"/>
        <v>44.215053763440856</v>
      </c>
      <c r="W22" s="154">
        <v>145</v>
      </c>
      <c r="X22" s="154">
        <v>21</v>
      </c>
      <c r="Y22" s="167">
        <f t="shared" si="13"/>
        <v>14.482758620689657</v>
      </c>
      <c r="Z22" s="154">
        <v>133</v>
      </c>
      <c r="AA22" s="154">
        <v>18</v>
      </c>
      <c r="AB22" s="167">
        <f t="shared" si="15"/>
        <v>13.533834586466165</v>
      </c>
      <c r="AC22" s="89"/>
      <c r="AD22" s="90"/>
      <c r="AE22" s="90"/>
      <c r="AF22" s="90"/>
    </row>
    <row r="23" spans="1:32" s="91" customFormat="1" ht="16.149999999999999" customHeight="1">
      <c r="A23" s="141" t="s">
        <v>63</v>
      </c>
      <c r="B23" s="164">
        <v>1909</v>
      </c>
      <c r="C23" s="164">
        <v>1432</v>
      </c>
      <c r="D23" s="167">
        <f t="shared" si="16"/>
        <v>75.013095861707697</v>
      </c>
      <c r="E23" s="163">
        <v>262</v>
      </c>
      <c r="F23" s="163">
        <v>219</v>
      </c>
      <c r="G23" s="167">
        <f t="shared" si="17"/>
        <v>83.587786259541986</v>
      </c>
      <c r="H23" s="165">
        <v>138</v>
      </c>
      <c r="I23" s="165">
        <v>50</v>
      </c>
      <c r="J23" s="167">
        <f t="shared" si="18"/>
        <v>36.231884057971016</v>
      </c>
      <c r="K23" s="163">
        <v>28</v>
      </c>
      <c r="L23" s="163">
        <v>18</v>
      </c>
      <c r="M23" s="167">
        <f t="shared" si="5"/>
        <v>64.285714285714292</v>
      </c>
      <c r="N23" s="163">
        <v>6</v>
      </c>
      <c r="O23" s="163">
        <v>3</v>
      </c>
      <c r="P23" s="167">
        <f t="shared" si="7"/>
        <v>50</v>
      </c>
      <c r="Q23" s="205">
        <v>234</v>
      </c>
      <c r="R23" s="179">
        <v>200</v>
      </c>
      <c r="S23" s="167">
        <f t="shared" si="9"/>
        <v>85.470085470085465</v>
      </c>
      <c r="T23" s="206">
        <v>1657</v>
      </c>
      <c r="U23" s="180">
        <v>1027</v>
      </c>
      <c r="V23" s="167">
        <f t="shared" si="11"/>
        <v>61.979480989740502</v>
      </c>
      <c r="W23" s="154">
        <v>182</v>
      </c>
      <c r="X23" s="154">
        <v>106</v>
      </c>
      <c r="Y23" s="167">
        <f t="shared" si="13"/>
        <v>58.241758241758248</v>
      </c>
      <c r="Z23" s="154">
        <v>174</v>
      </c>
      <c r="AA23" s="154">
        <v>104</v>
      </c>
      <c r="AB23" s="167">
        <f t="shared" si="15"/>
        <v>59.770114942528743</v>
      </c>
      <c r="AC23" s="89"/>
      <c r="AD23" s="90"/>
      <c r="AE23" s="90"/>
      <c r="AF23" s="90"/>
    </row>
    <row r="24" spans="1:32" s="91" customFormat="1" ht="16.149999999999999" customHeight="1">
      <c r="A24" s="141" t="s">
        <v>64</v>
      </c>
      <c r="B24" s="164">
        <v>10786</v>
      </c>
      <c r="C24" s="164">
        <v>10589</v>
      </c>
      <c r="D24" s="167">
        <f t="shared" si="16"/>
        <v>98.173558316335999</v>
      </c>
      <c r="E24" s="163">
        <v>1338</v>
      </c>
      <c r="F24" s="163">
        <v>1413</v>
      </c>
      <c r="G24" s="167">
        <f t="shared" si="17"/>
        <v>105.60538116591928</v>
      </c>
      <c r="H24" s="165">
        <v>766</v>
      </c>
      <c r="I24" s="165">
        <v>381</v>
      </c>
      <c r="J24" s="167">
        <f t="shared" si="18"/>
        <v>49.738903394255871</v>
      </c>
      <c r="K24" s="163">
        <v>115</v>
      </c>
      <c r="L24" s="163">
        <v>154</v>
      </c>
      <c r="M24" s="167">
        <f t="shared" si="5"/>
        <v>133.91304347826087</v>
      </c>
      <c r="N24" s="163">
        <v>44</v>
      </c>
      <c r="O24" s="163">
        <v>25</v>
      </c>
      <c r="P24" s="167">
        <f t="shared" si="7"/>
        <v>56.81818181818182</v>
      </c>
      <c r="Q24" s="205">
        <v>1298</v>
      </c>
      <c r="R24" s="179">
        <v>1326</v>
      </c>
      <c r="S24" s="167">
        <f t="shared" si="9"/>
        <v>102.15716486902929</v>
      </c>
      <c r="T24" s="206">
        <v>10363</v>
      </c>
      <c r="U24" s="180">
        <v>9787</v>
      </c>
      <c r="V24" s="167">
        <f t="shared" si="11"/>
        <v>94.441763967962942</v>
      </c>
      <c r="W24" s="154">
        <v>1003</v>
      </c>
      <c r="X24" s="154">
        <v>650</v>
      </c>
      <c r="Y24" s="167">
        <f t="shared" si="13"/>
        <v>64.805583250249256</v>
      </c>
      <c r="Z24" s="154">
        <v>761</v>
      </c>
      <c r="AA24" s="154">
        <v>568</v>
      </c>
      <c r="AB24" s="167">
        <f t="shared" si="15"/>
        <v>74.638633377135349</v>
      </c>
      <c r="AC24" s="89"/>
      <c r="AD24" s="90"/>
      <c r="AE24" s="90"/>
      <c r="AF24" s="90"/>
    </row>
    <row r="25" spans="1:32" s="91" customFormat="1" ht="16.149999999999999" customHeight="1">
      <c r="A25" s="141" t="s">
        <v>65</v>
      </c>
      <c r="B25" s="164">
        <v>3797</v>
      </c>
      <c r="C25" s="164">
        <v>2655</v>
      </c>
      <c r="D25" s="167">
        <f t="shared" si="16"/>
        <v>69.923623913616012</v>
      </c>
      <c r="E25" s="163">
        <v>1314</v>
      </c>
      <c r="F25" s="163">
        <v>1116</v>
      </c>
      <c r="G25" s="167">
        <f t="shared" si="17"/>
        <v>84.93150684931507</v>
      </c>
      <c r="H25" s="165">
        <v>1103</v>
      </c>
      <c r="I25" s="165">
        <v>357</v>
      </c>
      <c r="J25" s="167">
        <f t="shared" si="18"/>
        <v>32.366273798730731</v>
      </c>
      <c r="K25" s="163">
        <v>136</v>
      </c>
      <c r="L25" s="163">
        <v>151</v>
      </c>
      <c r="M25" s="167">
        <f t="shared" si="5"/>
        <v>111.02941176470588</v>
      </c>
      <c r="N25" s="163">
        <v>99</v>
      </c>
      <c r="O25" s="163">
        <v>17</v>
      </c>
      <c r="P25" s="167">
        <f t="shared" si="7"/>
        <v>17.171717171717169</v>
      </c>
      <c r="Q25" s="205">
        <v>1262</v>
      </c>
      <c r="R25" s="179">
        <v>1095</v>
      </c>
      <c r="S25" s="167">
        <f t="shared" si="9"/>
        <v>86.767036450079232</v>
      </c>
      <c r="T25" s="206">
        <v>2449</v>
      </c>
      <c r="U25" s="180">
        <v>1888</v>
      </c>
      <c r="V25" s="167">
        <f t="shared" si="11"/>
        <v>77.092690894242537</v>
      </c>
      <c r="W25" s="154">
        <v>998</v>
      </c>
      <c r="X25" s="154">
        <v>501</v>
      </c>
      <c r="Y25" s="167">
        <f t="shared" si="13"/>
        <v>50.200400801603209</v>
      </c>
      <c r="Z25" s="154">
        <v>880</v>
      </c>
      <c r="AA25" s="154">
        <v>467</v>
      </c>
      <c r="AB25" s="167">
        <f t="shared" si="15"/>
        <v>53.068181818181813</v>
      </c>
      <c r="AC25" s="89"/>
      <c r="AD25" s="90"/>
      <c r="AE25" s="90"/>
      <c r="AF25" s="90"/>
    </row>
    <row r="26" spans="1:32" ht="16.149999999999999" customHeight="1">
      <c r="B26" s="94"/>
      <c r="E26" s="94"/>
      <c r="X26" s="299"/>
      <c r="Y26" s="299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26"/>
  <sheetViews>
    <sheetView view="pageBreakPreview" zoomScale="90" zoomScaleNormal="80" zoomScaleSheetLayoutView="90" workbookViewId="0">
      <selection activeCell="I32" sqref="I32"/>
    </sheetView>
  </sheetViews>
  <sheetFormatPr defaultColWidth="9.140625" defaultRowHeight="15.75"/>
  <cols>
    <col min="1" max="1" width="18.28515625" style="93" customWidth="1"/>
    <col min="2" max="15" width="8.7109375" style="91" customWidth="1"/>
    <col min="16" max="16" width="7.7109375" style="91" customWidth="1"/>
    <col min="17" max="18" width="8.7109375" style="91" customWidth="1"/>
    <col min="19" max="19" width="7.7109375" style="91" customWidth="1"/>
    <col min="20" max="21" width="8.7109375" style="91" customWidth="1"/>
    <col min="22" max="22" width="7.7109375" style="91" customWidth="1"/>
    <col min="23" max="24" width="8.7109375" style="91" customWidth="1"/>
    <col min="25" max="25" width="7.7109375" style="91" customWidth="1"/>
    <col min="26" max="27" width="8.7109375" style="92" customWidth="1"/>
    <col min="28" max="28" width="7.7109375" style="92" customWidth="1"/>
    <col min="29" max="30" width="8.7109375" style="92" customWidth="1"/>
    <col min="31" max="16384" width="9.140625" style="92"/>
  </cols>
  <sheetData>
    <row r="1" spans="1:32" s="73" customFormat="1" ht="20.45" customHeight="1">
      <c r="A1" s="70"/>
      <c r="B1" s="300" t="s">
        <v>75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1"/>
      <c r="AB1" s="96" t="s">
        <v>23</v>
      </c>
    </row>
    <row r="2" spans="1:32" s="73" customFormat="1" ht="20.45" customHeight="1">
      <c r="B2" s="300" t="s">
        <v>112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4"/>
    </row>
    <row r="3" spans="1:32" s="73" customFormat="1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3" t="s">
        <v>6</v>
      </c>
      <c r="N3" s="76"/>
      <c r="O3" s="76"/>
      <c r="P3" s="76"/>
      <c r="Q3" s="76"/>
      <c r="R3" s="76"/>
      <c r="S3" s="77"/>
      <c r="T3" s="76"/>
      <c r="U3" s="76"/>
      <c r="V3" s="76"/>
      <c r="W3" s="78"/>
      <c r="X3" s="79"/>
      <c r="Y3" s="77"/>
      <c r="AB3" s="53" t="s">
        <v>6</v>
      </c>
    </row>
    <row r="4" spans="1:32" s="82" customFormat="1" ht="21.6" customHeight="1">
      <c r="A4" s="97"/>
      <c r="B4" s="301" t="s">
        <v>7</v>
      </c>
      <c r="C4" s="302"/>
      <c r="D4" s="303"/>
      <c r="E4" s="301" t="s">
        <v>24</v>
      </c>
      <c r="F4" s="302"/>
      <c r="G4" s="303"/>
      <c r="H4" s="307" t="s">
        <v>25</v>
      </c>
      <c r="I4" s="307"/>
      <c r="J4" s="307"/>
      <c r="K4" s="301" t="s">
        <v>15</v>
      </c>
      <c r="L4" s="302"/>
      <c r="M4" s="303"/>
      <c r="N4" s="301" t="s">
        <v>22</v>
      </c>
      <c r="O4" s="302"/>
      <c r="P4" s="302"/>
      <c r="Q4" s="301" t="s">
        <v>10</v>
      </c>
      <c r="R4" s="302"/>
      <c r="S4" s="303"/>
      <c r="T4" s="301" t="s">
        <v>16</v>
      </c>
      <c r="U4" s="302"/>
      <c r="V4" s="303"/>
      <c r="W4" s="301" t="s">
        <v>18</v>
      </c>
      <c r="X4" s="302"/>
      <c r="Y4" s="302"/>
      <c r="Z4" s="293" t="s">
        <v>17</v>
      </c>
      <c r="AA4" s="294"/>
      <c r="AB4" s="295"/>
      <c r="AC4" s="80"/>
      <c r="AD4" s="81"/>
      <c r="AE4" s="81"/>
      <c r="AF4" s="81"/>
    </row>
    <row r="5" spans="1:32" s="83" customFormat="1" ht="36.75" customHeight="1">
      <c r="A5" s="98"/>
      <c r="B5" s="304"/>
      <c r="C5" s="305"/>
      <c r="D5" s="306"/>
      <c r="E5" s="304"/>
      <c r="F5" s="305"/>
      <c r="G5" s="306"/>
      <c r="H5" s="307"/>
      <c r="I5" s="307"/>
      <c r="J5" s="307"/>
      <c r="K5" s="304"/>
      <c r="L5" s="305"/>
      <c r="M5" s="306"/>
      <c r="N5" s="304"/>
      <c r="O5" s="305"/>
      <c r="P5" s="305"/>
      <c r="Q5" s="304"/>
      <c r="R5" s="305"/>
      <c r="S5" s="306"/>
      <c r="T5" s="304"/>
      <c r="U5" s="305"/>
      <c r="V5" s="306"/>
      <c r="W5" s="304"/>
      <c r="X5" s="305"/>
      <c r="Y5" s="305"/>
      <c r="Z5" s="296"/>
      <c r="AA5" s="297"/>
      <c r="AB5" s="298"/>
      <c r="AC5" s="80"/>
      <c r="AD5" s="81"/>
      <c r="AE5" s="81"/>
      <c r="AF5" s="81"/>
    </row>
    <row r="6" spans="1:32" s="84" customFormat="1" ht="25.15" customHeight="1">
      <c r="A6" s="99"/>
      <c r="B6" s="100" t="s">
        <v>1</v>
      </c>
      <c r="C6" s="100" t="s">
        <v>72</v>
      </c>
      <c r="D6" s="101" t="s">
        <v>3</v>
      </c>
      <c r="E6" s="100" t="s">
        <v>1</v>
      </c>
      <c r="F6" s="100" t="s">
        <v>72</v>
      </c>
      <c r="G6" s="101" t="s">
        <v>3</v>
      </c>
      <c r="H6" s="100" t="s">
        <v>1</v>
      </c>
      <c r="I6" s="100" t="s">
        <v>72</v>
      </c>
      <c r="J6" s="101" t="s">
        <v>3</v>
      </c>
      <c r="K6" s="100" t="s">
        <v>1</v>
      </c>
      <c r="L6" s="100" t="s">
        <v>72</v>
      </c>
      <c r="M6" s="101" t="s">
        <v>3</v>
      </c>
      <c r="N6" s="100" t="s">
        <v>1</v>
      </c>
      <c r="O6" s="100" t="s">
        <v>72</v>
      </c>
      <c r="P6" s="101" t="s">
        <v>3</v>
      </c>
      <c r="Q6" s="100" t="s">
        <v>1</v>
      </c>
      <c r="R6" s="100" t="s">
        <v>72</v>
      </c>
      <c r="S6" s="101" t="s">
        <v>3</v>
      </c>
      <c r="T6" s="100" t="s">
        <v>1</v>
      </c>
      <c r="U6" s="100" t="s">
        <v>72</v>
      </c>
      <c r="V6" s="101" t="s">
        <v>3</v>
      </c>
      <c r="W6" s="100" t="s">
        <v>1</v>
      </c>
      <c r="X6" s="100" t="s">
        <v>72</v>
      </c>
      <c r="Y6" s="101" t="s">
        <v>3</v>
      </c>
      <c r="Z6" s="100" t="s">
        <v>1</v>
      </c>
      <c r="AA6" s="100" t="s">
        <v>72</v>
      </c>
      <c r="AB6" s="101" t="s">
        <v>3</v>
      </c>
      <c r="AC6" s="102"/>
      <c r="AD6" s="103"/>
      <c r="AE6" s="103"/>
      <c r="AF6" s="103"/>
    </row>
    <row r="7" spans="1:32" s="82" customFormat="1" ht="12.75" customHeight="1">
      <c r="A7" s="85" t="s">
        <v>4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13</v>
      </c>
      <c r="L7" s="86">
        <v>14</v>
      </c>
      <c r="M7" s="86">
        <v>15</v>
      </c>
      <c r="N7" s="86">
        <v>16</v>
      </c>
      <c r="O7" s="86">
        <v>17</v>
      </c>
      <c r="P7" s="86">
        <v>18</v>
      </c>
      <c r="Q7" s="86">
        <v>19</v>
      </c>
      <c r="R7" s="86">
        <v>20</v>
      </c>
      <c r="S7" s="86">
        <v>21</v>
      </c>
      <c r="T7" s="86">
        <v>22</v>
      </c>
      <c r="U7" s="86">
        <v>23</v>
      </c>
      <c r="V7" s="86">
        <v>24</v>
      </c>
      <c r="W7" s="86">
        <v>25</v>
      </c>
      <c r="X7" s="86">
        <v>26</v>
      </c>
      <c r="Y7" s="86">
        <v>27</v>
      </c>
      <c r="Z7" s="86">
        <v>28</v>
      </c>
      <c r="AA7" s="86">
        <v>29</v>
      </c>
      <c r="AB7" s="86">
        <v>30</v>
      </c>
      <c r="AC7" s="87"/>
      <c r="AD7" s="88"/>
      <c r="AE7" s="88"/>
      <c r="AF7" s="88"/>
    </row>
    <row r="8" spans="1:32" s="106" customFormat="1" ht="17.25" customHeight="1">
      <c r="A8" s="140" t="s">
        <v>48</v>
      </c>
      <c r="B8" s="166">
        <f>SUM(B9:B25)</f>
        <v>65600</v>
      </c>
      <c r="C8" s="166">
        <f>SUM(C9:C25)</f>
        <v>65115</v>
      </c>
      <c r="D8" s="167">
        <f>C8/B8*100</f>
        <v>99.260670731707307</v>
      </c>
      <c r="E8" s="166">
        <f t="shared" ref="E8:F8" si="0">SUM(E9:E25)</f>
        <v>11605</v>
      </c>
      <c r="F8" s="166">
        <f t="shared" si="0"/>
        <v>13280</v>
      </c>
      <c r="G8" s="167">
        <f t="shared" ref="G8:G25" si="1">F8/E8*100</f>
        <v>114.43343386471349</v>
      </c>
      <c r="H8" s="166">
        <f t="shared" ref="H8:I8" si="2">SUM(H9:H25)</f>
        <v>6447</v>
      </c>
      <c r="I8" s="166">
        <f t="shared" si="2"/>
        <v>3803</v>
      </c>
      <c r="J8" s="167">
        <f t="shared" ref="J8:J25" si="3">I8/H8*100</f>
        <v>58.988676903986345</v>
      </c>
      <c r="K8" s="166">
        <f t="shared" ref="K8:L8" si="4">SUM(K9:K25)</f>
        <v>1238</v>
      </c>
      <c r="L8" s="166">
        <f t="shared" si="4"/>
        <v>1653</v>
      </c>
      <c r="M8" s="167">
        <f t="shared" ref="M8:M25" si="5">L8/K8*100</f>
        <v>133.52180936995154</v>
      </c>
      <c r="N8" s="166">
        <f t="shared" ref="N8:O8" si="6">SUM(N9:N25)</f>
        <v>1273</v>
      </c>
      <c r="O8" s="166">
        <f t="shared" si="6"/>
        <v>282</v>
      </c>
      <c r="P8" s="167">
        <f t="shared" ref="P8:P25" si="7">O8/N8*100</f>
        <v>22.152395915161037</v>
      </c>
      <c r="Q8" s="166">
        <f t="shared" ref="Q8:R8" si="8">SUM(Q9:Q25)</f>
        <v>11025</v>
      </c>
      <c r="R8" s="166">
        <f t="shared" si="8"/>
        <v>12660</v>
      </c>
      <c r="S8" s="167">
        <f t="shared" ref="S8:S25" si="9">R8/Q8*100</f>
        <v>114.82993197278913</v>
      </c>
      <c r="T8" s="166">
        <f t="shared" ref="T8:U8" si="10">SUM(T9:T25)</f>
        <v>56998</v>
      </c>
      <c r="U8" s="166">
        <f t="shared" si="10"/>
        <v>55817</v>
      </c>
      <c r="V8" s="167">
        <f t="shared" ref="V8:V25" si="11">U8/T8*100</f>
        <v>97.927997473595568</v>
      </c>
      <c r="W8" s="166">
        <f t="shared" ref="W8:X8" si="12">SUM(W9:W25)</f>
        <v>8315</v>
      </c>
      <c r="X8" s="166">
        <f t="shared" si="12"/>
        <v>6269</v>
      </c>
      <c r="Y8" s="167">
        <f t="shared" ref="Y8:Y25" si="13">X8/W8*100</f>
        <v>75.393866506313884</v>
      </c>
      <c r="Z8" s="166">
        <f t="shared" ref="Z8:AA8" si="14">SUM(Z9:Z25)</f>
        <v>7527</v>
      </c>
      <c r="AA8" s="166">
        <f t="shared" si="14"/>
        <v>5677</v>
      </c>
      <c r="AB8" s="167">
        <f t="shared" ref="AB8:AB25" si="15">AA8/Z8*100</f>
        <v>75.421814800053141</v>
      </c>
      <c r="AC8" s="104"/>
      <c r="AD8" s="105"/>
      <c r="AE8" s="105"/>
      <c r="AF8" s="105"/>
    </row>
    <row r="9" spans="1:32" s="91" customFormat="1" ht="18" customHeight="1">
      <c r="A9" s="141" t="s">
        <v>49</v>
      </c>
      <c r="B9" s="154">
        <v>1417</v>
      </c>
      <c r="C9" s="154">
        <v>1168</v>
      </c>
      <c r="D9" s="167">
        <f t="shared" ref="D9:D25" si="16">C9/B9*100</f>
        <v>82.427664079040227</v>
      </c>
      <c r="E9" s="154">
        <v>266</v>
      </c>
      <c r="F9" s="154">
        <v>220</v>
      </c>
      <c r="G9" s="167">
        <f t="shared" si="1"/>
        <v>82.706766917293223</v>
      </c>
      <c r="H9" s="154">
        <v>102</v>
      </c>
      <c r="I9" s="154">
        <v>65</v>
      </c>
      <c r="J9" s="167">
        <f t="shared" si="3"/>
        <v>63.725490196078425</v>
      </c>
      <c r="K9" s="154">
        <v>15</v>
      </c>
      <c r="L9" s="154">
        <v>11</v>
      </c>
      <c r="M9" s="167">
        <f t="shared" si="5"/>
        <v>73.333333333333329</v>
      </c>
      <c r="N9" s="154">
        <v>28</v>
      </c>
      <c r="O9" s="154">
        <v>2</v>
      </c>
      <c r="P9" s="167">
        <f t="shared" si="7"/>
        <v>7.1428571428571423</v>
      </c>
      <c r="Q9" s="154">
        <v>257</v>
      </c>
      <c r="R9" s="154">
        <v>203</v>
      </c>
      <c r="S9" s="167">
        <f t="shared" si="9"/>
        <v>78.988326848249031</v>
      </c>
      <c r="T9" s="154">
        <v>1144</v>
      </c>
      <c r="U9" s="154">
        <v>1010</v>
      </c>
      <c r="V9" s="167">
        <f t="shared" si="11"/>
        <v>88.286713286713294</v>
      </c>
      <c r="W9" s="154">
        <v>195</v>
      </c>
      <c r="X9" s="154">
        <v>98</v>
      </c>
      <c r="Y9" s="167">
        <f t="shared" si="13"/>
        <v>50.256410256410255</v>
      </c>
      <c r="Z9" s="154">
        <v>166</v>
      </c>
      <c r="AA9" s="154">
        <v>91</v>
      </c>
      <c r="AB9" s="167">
        <f t="shared" si="15"/>
        <v>54.819277108433738</v>
      </c>
      <c r="AC9" s="89"/>
      <c r="AD9" s="90"/>
      <c r="AE9" s="90"/>
      <c r="AF9" s="90"/>
    </row>
    <row r="10" spans="1:32" s="91" customFormat="1" ht="18" customHeight="1">
      <c r="A10" s="141" t="s">
        <v>50</v>
      </c>
      <c r="B10" s="154">
        <v>5741</v>
      </c>
      <c r="C10" s="154">
        <v>6275</v>
      </c>
      <c r="D10" s="167">
        <f t="shared" si="16"/>
        <v>109.30151541543285</v>
      </c>
      <c r="E10" s="154">
        <v>937</v>
      </c>
      <c r="F10" s="154">
        <v>1250</v>
      </c>
      <c r="G10" s="167">
        <f t="shared" si="1"/>
        <v>133.40448239060831</v>
      </c>
      <c r="H10" s="154">
        <v>372</v>
      </c>
      <c r="I10" s="154">
        <v>120</v>
      </c>
      <c r="J10" s="167">
        <f t="shared" si="3"/>
        <v>32.258064516129032</v>
      </c>
      <c r="K10" s="154">
        <v>115</v>
      </c>
      <c r="L10" s="154">
        <v>92</v>
      </c>
      <c r="M10" s="167">
        <f t="shared" si="5"/>
        <v>80</v>
      </c>
      <c r="N10" s="154">
        <v>36</v>
      </c>
      <c r="O10" s="154">
        <v>3</v>
      </c>
      <c r="P10" s="167">
        <f t="shared" si="7"/>
        <v>8.3333333333333321</v>
      </c>
      <c r="Q10" s="154">
        <v>872</v>
      </c>
      <c r="R10" s="154">
        <v>1151</v>
      </c>
      <c r="S10" s="167">
        <f t="shared" si="9"/>
        <v>131.99541284403671</v>
      </c>
      <c r="T10" s="154">
        <v>5370</v>
      </c>
      <c r="U10" s="154">
        <v>5663</v>
      </c>
      <c r="V10" s="167">
        <f t="shared" si="11"/>
        <v>105.4562383612663</v>
      </c>
      <c r="W10" s="154">
        <v>704</v>
      </c>
      <c r="X10" s="154">
        <v>685</v>
      </c>
      <c r="Y10" s="167">
        <f t="shared" si="13"/>
        <v>97.30113636363636</v>
      </c>
      <c r="Z10" s="154">
        <v>589</v>
      </c>
      <c r="AA10" s="154">
        <v>589</v>
      </c>
      <c r="AB10" s="167">
        <f t="shared" si="15"/>
        <v>100</v>
      </c>
      <c r="AC10" s="89"/>
      <c r="AD10" s="90"/>
      <c r="AE10" s="90"/>
      <c r="AF10" s="90"/>
    </row>
    <row r="11" spans="1:32" s="91" customFormat="1" ht="18" customHeight="1">
      <c r="A11" s="141" t="s">
        <v>51</v>
      </c>
      <c r="B11" s="154">
        <v>1860</v>
      </c>
      <c r="C11" s="154">
        <v>1765</v>
      </c>
      <c r="D11" s="167">
        <f t="shared" si="16"/>
        <v>94.892473118279568</v>
      </c>
      <c r="E11" s="154">
        <v>259</v>
      </c>
      <c r="F11" s="154">
        <v>275</v>
      </c>
      <c r="G11" s="167">
        <f t="shared" si="1"/>
        <v>106.17760617760619</v>
      </c>
      <c r="H11" s="154">
        <v>299</v>
      </c>
      <c r="I11" s="154">
        <v>74</v>
      </c>
      <c r="J11" s="167">
        <f t="shared" si="3"/>
        <v>24.749163879598662</v>
      </c>
      <c r="K11" s="154">
        <v>44</v>
      </c>
      <c r="L11" s="154">
        <v>31</v>
      </c>
      <c r="M11" s="167">
        <f t="shared" si="5"/>
        <v>70.454545454545453</v>
      </c>
      <c r="N11" s="154">
        <v>21</v>
      </c>
      <c r="O11" s="154">
        <v>7</v>
      </c>
      <c r="P11" s="167">
        <f t="shared" si="7"/>
        <v>33.333333333333329</v>
      </c>
      <c r="Q11" s="154">
        <v>239</v>
      </c>
      <c r="R11" s="154">
        <v>248</v>
      </c>
      <c r="S11" s="167">
        <f t="shared" si="9"/>
        <v>103.76569037656904</v>
      </c>
      <c r="T11" s="154">
        <v>1564</v>
      </c>
      <c r="U11" s="154">
        <v>1515</v>
      </c>
      <c r="V11" s="167">
        <f t="shared" si="11"/>
        <v>96.867007672634273</v>
      </c>
      <c r="W11" s="154">
        <v>193</v>
      </c>
      <c r="X11" s="154">
        <v>140</v>
      </c>
      <c r="Y11" s="167">
        <f t="shared" si="13"/>
        <v>72.538860103626945</v>
      </c>
      <c r="Z11" s="154">
        <v>176</v>
      </c>
      <c r="AA11" s="154">
        <v>131</v>
      </c>
      <c r="AB11" s="167">
        <f t="shared" si="15"/>
        <v>74.431818181818173</v>
      </c>
      <c r="AC11" s="89"/>
      <c r="AD11" s="90"/>
      <c r="AE11" s="90"/>
      <c r="AF11" s="90"/>
    </row>
    <row r="12" spans="1:32" s="91" customFormat="1" ht="18" customHeight="1">
      <c r="A12" s="141" t="s">
        <v>52</v>
      </c>
      <c r="B12" s="154">
        <v>1718</v>
      </c>
      <c r="C12" s="154">
        <v>1795</v>
      </c>
      <c r="D12" s="167">
        <f t="shared" si="16"/>
        <v>104.48195576251456</v>
      </c>
      <c r="E12" s="154">
        <v>945</v>
      </c>
      <c r="F12" s="154">
        <v>1168</v>
      </c>
      <c r="G12" s="167">
        <f t="shared" si="1"/>
        <v>123.59788359788359</v>
      </c>
      <c r="H12" s="154">
        <v>347</v>
      </c>
      <c r="I12" s="154">
        <v>238</v>
      </c>
      <c r="J12" s="167">
        <f t="shared" si="3"/>
        <v>68.58789625360231</v>
      </c>
      <c r="K12" s="154">
        <v>64</v>
      </c>
      <c r="L12" s="154">
        <v>103</v>
      </c>
      <c r="M12" s="167">
        <f t="shared" si="5"/>
        <v>160.9375</v>
      </c>
      <c r="N12" s="154">
        <v>95</v>
      </c>
      <c r="O12" s="154">
        <v>13</v>
      </c>
      <c r="P12" s="167">
        <f t="shared" si="7"/>
        <v>13.684210526315791</v>
      </c>
      <c r="Q12" s="154">
        <v>910</v>
      </c>
      <c r="R12" s="154">
        <v>1102</v>
      </c>
      <c r="S12" s="167">
        <f t="shared" si="9"/>
        <v>121.09890109890109</v>
      </c>
      <c r="T12" s="154">
        <v>1206</v>
      </c>
      <c r="U12" s="154">
        <v>1103</v>
      </c>
      <c r="V12" s="167">
        <f t="shared" si="11"/>
        <v>91.459369817578775</v>
      </c>
      <c r="W12" s="154">
        <v>693</v>
      </c>
      <c r="X12" s="154">
        <v>576</v>
      </c>
      <c r="Y12" s="167">
        <f t="shared" si="13"/>
        <v>83.116883116883116</v>
      </c>
      <c r="Z12" s="154">
        <v>614</v>
      </c>
      <c r="AA12" s="154">
        <v>553</v>
      </c>
      <c r="AB12" s="167">
        <f t="shared" si="15"/>
        <v>90.065146579804562</v>
      </c>
      <c r="AC12" s="89"/>
      <c r="AD12" s="90"/>
      <c r="AE12" s="90"/>
      <c r="AF12" s="90"/>
    </row>
    <row r="13" spans="1:32" s="91" customFormat="1" ht="18" customHeight="1">
      <c r="A13" s="141" t="s">
        <v>53</v>
      </c>
      <c r="B13" s="154">
        <v>2953</v>
      </c>
      <c r="C13" s="154">
        <v>2061</v>
      </c>
      <c r="D13" s="167">
        <f t="shared" si="16"/>
        <v>69.793430409752801</v>
      </c>
      <c r="E13" s="154">
        <v>889</v>
      </c>
      <c r="F13" s="154">
        <v>697</v>
      </c>
      <c r="G13" s="167">
        <f t="shared" si="1"/>
        <v>78.40269966254219</v>
      </c>
      <c r="H13" s="154">
        <v>270</v>
      </c>
      <c r="I13" s="154">
        <v>131</v>
      </c>
      <c r="J13" s="167">
        <f t="shared" si="3"/>
        <v>48.518518518518519</v>
      </c>
      <c r="K13" s="154">
        <v>45</v>
      </c>
      <c r="L13" s="154">
        <v>48</v>
      </c>
      <c r="M13" s="167">
        <f t="shared" si="5"/>
        <v>106.66666666666667</v>
      </c>
      <c r="N13" s="154">
        <v>136</v>
      </c>
      <c r="O13" s="154">
        <v>0</v>
      </c>
      <c r="P13" s="167">
        <f t="shared" si="7"/>
        <v>0</v>
      </c>
      <c r="Q13" s="154">
        <v>767</v>
      </c>
      <c r="R13" s="154">
        <v>684</v>
      </c>
      <c r="S13" s="167">
        <f t="shared" si="9"/>
        <v>89.178617992177308</v>
      </c>
      <c r="T13" s="154">
        <v>2184</v>
      </c>
      <c r="U13" s="154">
        <v>1535</v>
      </c>
      <c r="V13" s="167">
        <f t="shared" si="11"/>
        <v>70.283882783882774</v>
      </c>
      <c r="W13" s="154">
        <v>636</v>
      </c>
      <c r="X13" s="154">
        <v>412</v>
      </c>
      <c r="Y13" s="167">
        <f t="shared" si="13"/>
        <v>64.779874213836479</v>
      </c>
      <c r="Z13" s="154">
        <v>605</v>
      </c>
      <c r="AA13" s="154">
        <v>393</v>
      </c>
      <c r="AB13" s="167">
        <f t="shared" si="15"/>
        <v>64.95867768595042</v>
      </c>
      <c r="AC13" s="89"/>
      <c r="AD13" s="90"/>
      <c r="AE13" s="90"/>
      <c r="AF13" s="90"/>
    </row>
    <row r="14" spans="1:32" s="91" customFormat="1" ht="18" customHeight="1">
      <c r="A14" s="141" t="s">
        <v>54</v>
      </c>
      <c r="B14" s="154">
        <v>3718</v>
      </c>
      <c r="C14" s="154">
        <v>3767</v>
      </c>
      <c r="D14" s="167">
        <f t="shared" si="16"/>
        <v>101.31791285637439</v>
      </c>
      <c r="E14" s="154">
        <v>469</v>
      </c>
      <c r="F14" s="154">
        <v>539</v>
      </c>
      <c r="G14" s="167">
        <f t="shared" si="1"/>
        <v>114.92537313432835</v>
      </c>
      <c r="H14" s="154">
        <v>260</v>
      </c>
      <c r="I14" s="154">
        <v>136</v>
      </c>
      <c r="J14" s="167">
        <f t="shared" si="3"/>
        <v>52.307692307692314</v>
      </c>
      <c r="K14" s="154">
        <v>29</v>
      </c>
      <c r="L14" s="154">
        <v>60</v>
      </c>
      <c r="M14" s="167">
        <f t="shared" si="5"/>
        <v>206.89655172413794</v>
      </c>
      <c r="N14" s="154">
        <v>87</v>
      </c>
      <c r="O14" s="154">
        <v>7</v>
      </c>
      <c r="P14" s="167">
        <f t="shared" si="7"/>
        <v>8.0459770114942533</v>
      </c>
      <c r="Q14" s="154">
        <v>463</v>
      </c>
      <c r="R14" s="154">
        <v>512</v>
      </c>
      <c r="S14" s="167">
        <f t="shared" si="9"/>
        <v>110.58315334773219</v>
      </c>
      <c r="T14" s="154">
        <v>3265</v>
      </c>
      <c r="U14" s="154">
        <v>3381</v>
      </c>
      <c r="V14" s="167">
        <f t="shared" si="11"/>
        <v>103.55283307810109</v>
      </c>
      <c r="W14" s="154">
        <v>325</v>
      </c>
      <c r="X14" s="154">
        <v>278</v>
      </c>
      <c r="Y14" s="167">
        <f t="shared" si="13"/>
        <v>85.538461538461547</v>
      </c>
      <c r="Z14" s="154">
        <v>299</v>
      </c>
      <c r="AA14" s="154">
        <v>259</v>
      </c>
      <c r="AB14" s="167">
        <f t="shared" si="15"/>
        <v>86.62207357859532</v>
      </c>
      <c r="AC14" s="89"/>
      <c r="AD14" s="90"/>
      <c r="AE14" s="90"/>
      <c r="AF14" s="90"/>
    </row>
    <row r="15" spans="1:32" s="91" customFormat="1" ht="18" customHeight="1">
      <c r="A15" s="141" t="s">
        <v>55</v>
      </c>
      <c r="B15" s="154">
        <v>4123</v>
      </c>
      <c r="C15" s="154">
        <v>4223</v>
      </c>
      <c r="D15" s="167">
        <f t="shared" si="16"/>
        <v>102.42541838467136</v>
      </c>
      <c r="E15" s="154">
        <v>653</v>
      </c>
      <c r="F15" s="154">
        <v>924</v>
      </c>
      <c r="G15" s="167">
        <f t="shared" si="1"/>
        <v>141.50076569678407</v>
      </c>
      <c r="H15" s="154">
        <v>449</v>
      </c>
      <c r="I15" s="154">
        <v>326</v>
      </c>
      <c r="J15" s="167">
        <f t="shared" si="3"/>
        <v>72.605790645879736</v>
      </c>
      <c r="K15" s="154">
        <v>95</v>
      </c>
      <c r="L15" s="154">
        <v>144</v>
      </c>
      <c r="M15" s="167">
        <f t="shared" si="5"/>
        <v>151.57894736842107</v>
      </c>
      <c r="N15" s="154">
        <v>34</v>
      </c>
      <c r="O15" s="154">
        <v>3</v>
      </c>
      <c r="P15" s="167">
        <f t="shared" si="7"/>
        <v>8.8235294117647065</v>
      </c>
      <c r="Q15" s="154">
        <v>642</v>
      </c>
      <c r="R15" s="154">
        <v>884</v>
      </c>
      <c r="S15" s="167">
        <f t="shared" si="9"/>
        <v>137.69470404984423</v>
      </c>
      <c r="T15" s="154">
        <v>3818</v>
      </c>
      <c r="U15" s="154">
        <v>3744</v>
      </c>
      <c r="V15" s="167">
        <f t="shared" si="11"/>
        <v>98.061812467260339</v>
      </c>
      <c r="W15" s="154">
        <v>452</v>
      </c>
      <c r="X15" s="154">
        <v>473</v>
      </c>
      <c r="Y15" s="167">
        <f t="shared" si="13"/>
        <v>104.64601769911503</v>
      </c>
      <c r="Z15" s="154">
        <v>408</v>
      </c>
      <c r="AA15" s="154">
        <v>424</v>
      </c>
      <c r="AB15" s="167">
        <f t="shared" si="15"/>
        <v>103.92156862745099</v>
      </c>
      <c r="AC15" s="89"/>
      <c r="AD15" s="90"/>
      <c r="AE15" s="90"/>
      <c r="AF15" s="90"/>
    </row>
    <row r="16" spans="1:32" s="91" customFormat="1" ht="18" customHeight="1">
      <c r="A16" s="141" t="s">
        <v>56</v>
      </c>
      <c r="B16" s="154">
        <v>3628</v>
      </c>
      <c r="C16" s="154">
        <v>3467</v>
      </c>
      <c r="D16" s="167">
        <f t="shared" si="16"/>
        <v>95.562293274531413</v>
      </c>
      <c r="E16" s="154">
        <v>830</v>
      </c>
      <c r="F16" s="154">
        <v>1001</v>
      </c>
      <c r="G16" s="167">
        <f t="shared" si="1"/>
        <v>120.60240963855422</v>
      </c>
      <c r="H16" s="154">
        <v>508</v>
      </c>
      <c r="I16" s="154">
        <v>476</v>
      </c>
      <c r="J16" s="167">
        <f t="shared" si="3"/>
        <v>93.7007874015748</v>
      </c>
      <c r="K16" s="154">
        <v>103</v>
      </c>
      <c r="L16" s="154">
        <v>107</v>
      </c>
      <c r="M16" s="167">
        <f t="shared" si="5"/>
        <v>103.88349514563106</v>
      </c>
      <c r="N16" s="154">
        <v>78</v>
      </c>
      <c r="O16" s="154">
        <v>65</v>
      </c>
      <c r="P16" s="167">
        <f t="shared" si="7"/>
        <v>83.333333333333343</v>
      </c>
      <c r="Q16" s="154">
        <v>788</v>
      </c>
      <c r="R16" s="154">
        <v>957</v>
      </c>
      <c r="S16" s="167">
        <f t="shared" si="9"/>
        <v>121.44670050761421</v>
      </c>
      <c r="T16" s="154">
        <v>3011</v>
      </c>
      <c r="U16" s="154">
        <v>2671</v>
      </c>
      <c r="V16" s="167">
        <f t="shared" si="11"/>
        <v>88.708070408502167</v>
      </c>
      <c r="W16" s="154">
        <v>618</v>
      </c>
      <c r="X16" s="154">
        <v>350</v>
      </c>
      <c r="Y16" s="167">
        <f t="shared" si="13"/>
        <v>56.634304207119747</v>
      </c>
      <c r="Z16" s="154">
        <v>553</v>
      </c>
      <c r="AA16" s="154">
        <v>307</v>
      </c>
      <c r="AB16" s="167">
        <f t="shared" si="15"/>
        <v>55.515370705244123</v>
      </c>
      <c r="AC16" s="89"/>
      <c r="AD16" s="90"/>
      <c r="AE16" s="90"/>
      <c r="AF16" s="90"/>
    </row>
    <row r="17" spans="1:32" s="91" customFormat="1" ht="18" customHeight="1">
      <c r="A17" s="141" t="s">
        <v>57</v>
      </c>
      <c r="B17" s="154">
        <v>5930</v>
      </c>
      <c r="C17" s="154">
        <v>5882</v>
      </c>
      <c r="D17" s="167">
        <f t="shared" si="16"/>
        <v>99.19055649241146</v>
      </c>
      <c r="E17" s="154">
        <v>1270</v>
      </c>
      <c r="F17" s="154">
        <v>1345</v>
      </c>
      <c r="G17" s="167">
        <f t="shared" si="1"/>
        <v>105.90551181102362</v>
      </c>
      <c r="H17" s="154">
        <v>564</v>
      </c>
      <c r="I17" s="154">
        <v>405</v>
      </c>
      <c r="J17" s="167">
        <f t="shared" si="3"/>
        <v>71.808510638297875</v>
      </c>
      <c r="K17" s="154">
        <v>133</v>
      </c>
      <c r="L17" s="154">
        <v>164</v>
      </c>
      <c r="M17" s="167">
        <f t="shared" si="5"/>
        <v>123.30827067669172</v>
      </c>
      <c r="N17" s="154">
        <v>88</v>
      </c>
      <c r="O17" s="154">
        <v>23</v>
      </c>
      <c r="P17" s="167">
        <f t="shared" si="7"/>
        <v>26.136363636363637</v>
      </c>
      <c r="Q17" s="154">
        <v>1196</v>
      </c>
      <c r="R17" s="154">
        <v>1251</v>
      </c>
      <c r="S17" s="167">
        <f t="shared" si="9"/>
        <v>104.59866220735785</v>
      </c>
      <c r="T17" s="154">
        <v>5465</v>
      </c>
      <c r="U17" s="154">
        <v>4974</v>
      </c>
      <c r="V17" s="167">
        <f t="shared" si="11"/>
        <v>91.015553522415374</v>
      </c>
      <c r="W17" s="154">
        <v>924</v>
      </c>
      <c r="X17" s="154">
        <v>581</v>
      </c>
      <c r="Y17" s="167">
        <f t="shared" si="13"/>
        <v>62.878787878787875</v>
      </c>
      <c r="Z17" s="154">
        <v>851</v>
      </c>
      <c r="AA17" s="154">
        <v>538</v>
      </c>
      <c r="AB17" s="167">
        <f t="shared" si="15"/>
        <v>63.219741480611049</v>
      </c>
      <c r="AC17" s="89"/>
      <c r="AD17" s="90"/>
      <c r="AE17" s="90"/>
      <c r="AF17" s="90"/>
    </row>
    <row r="18" spans="1:32" s="91" customFormat="1" ht="18" customHeight="1">
      <c r="A18" s="141" t="s">
        <v>58</v>
      </c>
      <c r="B18" s="154">
        <v>3325</v>
      </c>
      <c r="C18" s="154">
        <v>4192</v>
      </c>
      <c r="D18" s="167">
        <f t="shared" si="16"/>
        <v>126.07518796992481</v>
      </c>
      <c r="E18" s="154">
        <v>906</v>
      </c>
      <c r="F18" s="154">
        <v>973</v>
      </c>
      <c r="G18" s="167">
        <f t="shared" si="1"/>
        <v>107.39514348785872</v>
      </c>
      <c r="H18" s="154">
        <v>387</v>
      </c>
      <c r="I18" s="154">
        <v>285</v>
      </c>
      <c r="J18" s="167">
        <f t="shared" si="3"/>
        <v>73.643410852713174</v>
      </c>
      <c r="K18" s="154">
        <v>84</v>
      </c>
      <c r="L18" s="154">
        <v>126</v>
      </c>
      <c r="M18" s="167">
        <f t="shared" si="5"/>
        <v>150</v>
      </c>
      <c r="N18" s="154">
        <v>6</v>
      </c>
      <c r="O18" s="154">
        <v>7</v>
      </c>
      <c r="P18" s="167">
        <f t="shared" si="7"/>
        <v>116.66666666666667</v>
      </c>
      <c r="Q18" s="154">
        <v>888</v>
      </c>
      <c r="R18" s="154">
        <v>941</v>
      </c>
      <c r="S18" s="167">
        <f t="shared" si="9"/>
        <v>105.96846846846846</v>
      </c>
      <c r="T18" s="154">
        <v>2947</v>
      </c>
      <c r="U18" s="154">
        <v>3634</v>
      </c>
      <c r="V18" s="167">
        <f t="shared" si="11"/>
        <v>123.31184255174755</v>
      </c>
      <c r="W18" s="154">
        <v>652</v>
      </c>
      <c r="X18" s="154">
        <v>477</v>
      </c>
      <c r="Y18" s="167">
        <f t="shared" si="13"/>
        <v>73.159509202453989</v>
      </c>
      <c r="Z18" s="154">
        <v>614</v>
      </c>
      <c r="AA18" s="154">
        <v>408</v>
      </c>
      <c r="AB18" s="167">
        <f t="shared" si="15"/>
        <v>66.44951140065146</v>
      </c>
      <c r="AC18" s="89"/>
      <c r="AD18" s="90"/>
      <c r="AE18" s="90"/>
      <c r="AF18" s="90"/>
    </row>
    <row r="19" spans="1:32" s="91" customFormat="1" ht="18" customHeight="1">
      <c r="A19" s="141" t="s">
        <v>59</v>
      </c>
      <c r="B19" s="154">
        <v>3362</v>
      </c>
      <c r="C19" s="154">
        <v>3302</v>
      </c>
      <c r="D19" s="167">
        <f t="shared" si="16"/>
        <v>98.215348007138601</v>
      </c>
      <c r="E19" s="154">
        <v>399</v>
      </c>
      <c r="F19" s="154">
        <v>455</v>
      </c>
      <c r="G19" s="167">
        <f t="shared" si="1"/>
        <v>114.03508771929825</v>
      </c>
      <c r="H19" s="154">
        <v>318</v>
      </c>
      <c r="I19" s="154">
        <v>166</v>
      </c>
      <c r="J19" s="167">
        <f t="shared" si="3"/>
        <v>52.20125786163522</v>
      </c>
      <c r="K19" s="154">
        <v>53</v>
      </c>
      <c r="L19" s="154">
        <v>60</v>
      </c>
      <c r="M19" s="167">
        <f t="shared" si="5"/>
        <v>113.20754716981132</v>
      </c>
      <c r="N19" s="154">
        <v>141</v>
      </c>
      <c r="O19" s="154">
        <v>26</v>
      </c>
      <c r="P19" s="167">
        <f t="shared" si="7"/>
        <v>18.439716312056735</v>
      </c>
      <c r="Q19" s="154">
        <v>387</v>
      </c>
      <c r="R19" s="154">
        <v>437</v>
      </c>
      <c r="S19" s="167">
        <f t="shared" si="9"/>
        <v>112.91989664082686</v>
      </c>
      <c r="T19" s="154">
        <v>3100</v>
      </c>
      <c r="U19" s="154">
        <v>2944</v>
      </c>
      <c r="V19" s="167">
        <f t="shared" si="11"/>
        <v>94.967741935483872</v>
      </c>
      <c r="W19" s="154">
        <v>273</v>
      </c>
      <c r="X19" s="154">
        <v>167</v>
      </c>
      <c r="Y19" s="167">
        <f t="shared" si="13"/>
        <v>61.172161172161175</v>
      </c>
      <c r="Z19" s="154">
        <v>255</v>
      </c>
      <c r="AA19" s="154">
        <v>128</v>
      </c>
      <c r="AB19" s="167">
        <f t="shared" si="15"/>
        <v>50.196078431372548</v>
      </c>
      <c r="AC19" s="89"/>
      <c r="AD19" s="90"/>
      <c r="AE19" s="90"/>
      <c r="AF19" s="90"/>
    </row>
    <row r="20" spans="1:32" s="91" customFormat="1" ht="18" customHeight="1">
      <c r="A20" s="141" t="s">
        <v>60</v>
      </c>
      <c r="B20" s="154">
        <v>5180</v>
      </c>
      <c r="C20" s="154">
        <v>4889</v>
      </c>
      <c r="D20" s="167">
        <f t="shared" si="16"/>
        <v>94.382239382239391</v>
      </c>
      <c r="E20" s="154">
        <v>729</v>
      </c>
      <c r="F20" s="154">
        <v>765</v>
      </c>
      <c r="G20" s="167">
        <f t="shared" si="1"/>
        <v>104.93827160493827</v>
      </c>
      <c r="H20" s="154">
        <v>424</v>
      </c>
      <c r="I20" s="154">
        <v>294</v>
      </c>
      <c r="J20" s="167">
        <f t="shared" si="3"/>
        <v>69.339622641509436</v>
      </c>
      <c r="K20" s="154">
        <v>79</v>
      </c>
      <c r="L20" s="154">
        <v>104</v>
      </c>
      <c r="M20" s="167">
        <f t="shared" si="5"/>
        <v>131.64556962025316</v>
      </c>
      <c r="N20" s="154">
        <v>168</v>
      </c>
      <c r="O20" s="154">
        <v>14</v>
      </c>
      <c r="P20" s="167">
        <f t="shared" si="7"/>
        <v>8.3333333333333321</v>
      </c>
      <c r="Q20" s="154">
        <v>717</v>
      </c>
      <c r="R20" s="154">
        <v>759</v>
      </c>
      <c r="S20" s="167">
        <f t="shared" si="9"/>
        <v>105.85774058577407</v>
      </c>
      <c r="T20" s="154">
        <v>4547</v>
      </c>
      <c r="U20" s="154">
        <v>4322</v>
      </c>
      <c r="V20" s="167">
        <f t="shared" si="11"/>
        <v>95.051682427974498</v>
      </c>
      <c r="W20" s="154">
        <v>545</v>
      </c>
      <c r="X20" s="154">
        <v>320</v>
      </c>
      <c r="Y20" s="167">
        <f t="shared" si="13"/>
        <v>58.715596330275233</v>
      </c>
      <c r="Z20" s="154">
        <v>485</v>
      </c>
      <c r="AA20" s="154">
        <v>297</v>
      </c>
      <c r="AB20" s="167">
        <f t="shared" si="15"/>
        <v>61.237113402061858</v>
      </c>
      <c r="AC20" s="89"/>
      <c r="AD20" s="90"/>
      <c r="AE20" s="90"/>
      <c r="AF20" s="90"/>
    </row>
    <row r="21" spans="1:32" s="91" customFormat="1" ht="18" customHeight="1">
      <c r="A21" s="141" t="s">
        <v>61</v>
      </c>
      <c r="B21" s="154">
        <v>3197</v>
      </c>
      <c r="C21" s="154">
        <v>2001</v>
      </c>
      <c r="D21" s="167">
        <f t="shared" si="16"/>
        <v>62.589928057553955</v>
      </c>
      <c r="E21" s="154">
        <v>504</v>
      </c>
      <c r="F21" s="154">
        <v>515</v>
      </c>
      <c r="G21" s="167">
        <f t="shared" si="1"/>
        <v>102.18253968253967</v>
      </c>
      <c r="H21" s="154">
        <v>257</v>
      </c>
      <c r="I21" s="154">
        <v>185</v>
      </c>
      <c r="J21" s="167">
        <f t="shared" si="3"/>
        <v>71.98443579766537</v>
      </c>
      <c r="K21" s="154">
        <v>58</v>
      </c>
      <c r="L21" s="154">
        <v>80</v>
      </c>
      <c r="M21" s="167">
        <f t="shared" si="5"/>
        <v>137.93103448275863</v>
      </c>
      <c r="N21" s="154">
        <v>68</v>
      </c>
      <c r="O21" s="154">
        <v>8</v>
      </c>
      <c r="P21" s="167">
        <f t="shared" si="7"/>
        <v>11.76470588235294</v>
      </c>
      <c r="Q21" s="154">
        <v>491</v>
      </c>
      <c r="R21" s="154">
        <v>501</v>
      </c>
      <c r="S21" s="167">
        <f t="shared" si="9"/>
        <v>102.03665987780042</v>
      </c>
      <c r="T21" s="154">
        <v>1863</v>
      </c>
      <c r="U21" s="154">
        <v>1526</v>
      </c>
      <c r="V21" s="167">
        <f t="shared" si="11"/>
        <v>81.910896403650028</v>
      </c>
      <c r="W21" s="154">
        <v>283</v>
      </c>
      <c r="X21" s="154">
        <v>256</v>
      </c>
      <c r="Y21" s="167">
        <f t="shared" si="13"/>
        <v>90.459363957597176</v>
      </c>
      <c r="Z21" s="154">
        <v>269</v>
      </c>
      <c r="AA21" s="154">
        <v>212</v>
      </c>
      <c r="AB21" s="167">
        <f t="shared" si="15"/>
        <v>78.810408921933089</v>
      </c>
      <c r="AC21" s="107"/>
      <c r="AD21" s="107"/>
      <c r="AE21" s="107"/>
      <c r="AF21" s="107"/>
    </row>
    <row r="22" spans="1:32" s="91" customFormat="1" ht="18" customHeight="1">
      <c r="A22" s="141" t="s">
        <v>62</v>
      </c>
      <c r="B22" s="154">
        <v>6095</v>
      </c>
      <c r="C22" s="154">
        <v>7052</v>
      </c>
      <c r="D22" s="167">
        <f t="shared" si="16"/>
        <v>115.70139458572601</v>
      </c>
      <c r="E22" s="154">
        <v>574</v>
      </c>
      <c r="F22" s="154">
        <v>824</v>
      </c>
      <c r="G22" s="167">
        <f t="shared" si="1"/>
        <v>143.55400696864112</v>
      </c>
      <c r="H22" s="154">
        <v>493</v>
      </c>
      <c r="I22" s="154">
        <v>173</v>
      </c>
      <c r="J22" s="167">
        <f t="shared" si="3"/>
        <v>35.091277890466529</v>
      </c>
      <c r="K22" s="154">
        <v>54</v>
      </c>
      <c r="L22" s="154">
        <v>87</v>
      </c>
      <c r="M22" s="167">
        <f t="shared" si="5"/>
        <v>161.11111111111111</v>
      </c>
      <c r="N22" s="154">
        <v>39</v>
      </c>
      <c r="O22" s="154">
        <v>7</v>
      </c>
      <c r="P22" s="167">
        <f t="shared" si="7"/>
        <v>17.948717948717949</v>
      </c>
      <c r="Q22" s="154">
        <v>549</v>
      </c>
      <c r="R22" s="154">
        <v>810</v>
      </c>
      <c r="S22" s="167">
        <f t="shared" si="9"/>
        <v>147.54098360655738</v>
      </c>
      <c r="T22" s="154">
        <v>5617</v>
      </c>
      <c r="U22" s="154">
        <v>6580</v>
      </c>
      <c r="V22" s="167">
        <f t="shared" si="11"/>
        <v>117.14438312266336</v>
      </c>
      <c r="W22" s="154">
        <v>371</v>
      </c>
      <c r="X22" s="154">
        <v>406</v>
      </c>
      <c r="Y22" s="167">
        <f t="shared" si="13"/>
        <v>109.43396226415094</v>
      </c>
      <c r="Z22" s="154">
        <v>357</v>
      </c>
      <c r="AA22" s="154">
        <v>373</v>
      </c>
      <c r="AB22" s="167">
        <f t="shared" si="15"/>
        <v>104.48179271708685</v>
      </c>
      <c r="AC22" s="89"/>
      <c r="AD22" s="90"/>
      <c r="AE22" s="90"/>
      <c r="AF22" s="90"/>
    </row>
    <row r="23" spans="1:32" s="91" customFormat="1" ht="18" customHeight="1">
      <c r="A23" s="141" t="s">
        <v>63</v>
      </c>
      <c r="B23" s="154">
        <v>2625</v>
      </c>
      <c r="C23" s="154">
        <v>2783</v>
      </c>
      <c r="D23" s="167">
        <f t="shared" si="16"/>
        <v>106.01904761904761</v>
      </c>
      <c r="E23" s="154">
        <v>366</v>
      </c>
      <c r="F23" s="154">
        <v>457</v>
      </c>
      <c r="G23" s="167">
        <f t="shared" si="1"/>
        <v>124.86338797814207</v>
      </c>
      <c r="H23" s="154">
        <v>110</v>
      </c>
      <c r="I23" s="154">
        <v>117</v>
      </c>
      <c r="J23" s="167">
        <f t="shared" si="3"/>
        <v>106.36363636363637</v>
      </c>
      <c r="K23" s="154">
        <v>49</v>
      </c>
      <c r="L23" s="154">
        <v>103</v>
      </c>
      <c r="M23" s="167">
        <f t="shared" si="5"/>
        <v>210.20408163265304</v>
      </c>
      <c r="N23" s="154">
        <v>127</v>
      </c>
      <c r="O23" s="154">
        <v>0</v>
      </c>
      <c r="P23" s="167">
        <f t="shared" si="7"/>
        <v>0</v>
      </c>
      <c r="Q23" s="154">
        <v>294</v>
      </c>
      <c r="R23" s="154">
        <v>408</v>
      </c>
      <c r="S23" s="167">
        <f t="shared" si="9"/>
        <v>138.77551020408163</v>
      </c>
      <c r="T23" s="154">
        <v>2315</v>
      </c>
      <c r="U23" s="154">
        <v>1952</v>
      </c>
      <c r="V23" s="167">
        <f t="shared" si="11"/>
        <v>84.319654427645787</v>
      </c>
      <c r="W23" s="154">
        <v>257</v>
      </c>
      <c r="X23" s="154">
        <v>207</v>
      </c>
      <c r="Y23" s="167">
        <f t="shared" si="13"/>
        <v>80.54474708171206</v>
      </c>
      <c r="Z23" s="154">
        <v>248</v>
      </c>
      <c r="AA23" s="154">
        <v>200</v>
      </c>
      <c r="AB23" s="167">
        <f t="shared" si="15"/>
        <v>80.645161290322577</v>
      </c>
      <c r="AC23" s="89"/>
      <c r="AD23" s="90"/>
      <c r="AE23" s="90"/>
      <c r="AF23" s="90"/>
    </row>
    <row r="24" spans="1:32" s="91" customFormat="1" ht="18" customHeight="1">
      <c r="A24" s="141" t="s">
        <v>64</v>
      </c>
      <c r="B24" s="154">
        <v>8095</v>
      </c>
      <c r="C24" s="154">
        <v>8130</v>
      </c>
      <c r="D24" s="167">
        <f t="shared" si="16"/>
        <v>100.43236565781346</v>
      </c>
      <c r="E24" s="154">
        <v>610</v>
      </c>
      <c r="F24" s="154">
        <v>717</v>
      </c>
      <c r="G24" s="167">
        <f t="shared" si="1"/>
        <v>117.54098360655738</v>
      </c>
      <c r="H24" s="154">
        <v>565</v>
      </c>
      <c r="I24" s="154">
        <v>193</v>
      </c>
      <c r="J24" s="167">
        <f t="shared" si="3"/>
        <v>34.159292035398231</v>
      </c>
      <c r="K24" s="154">
        <v>72</v>
      </c>
      <c r="L24" s="154">
        <v>85</v>
      </c>
      <c r="M24" s="167">
        <f t="shared" si="5"/>
        <v>118.05555555555556</v>
      </c>
      <c r="N24" s="154">
        <v>37</v>
      </c>
      <c r="O24" s="154">
        <v>40</v>
      </c>
      <c r="P24" s="167">
        <f t="shared" si="7"/>
        <v>108.10810810810811</v>
      </c>
      <c r="Q24" s="154">
        <v>588</v>
      </c>
      <c r="R24" s="154">
        <v>670</v>
      </c>
      <c r="S24" s="167">
        <f t="shared" si="9"/>
        <v>113.94557823129252</v>
      </c>
      <c r="T24" s="154">
        <v>7867</v>
      </c>
      <c r="U24" s="154">
        <v>7737</v>
      </c>
      <c r="V24" s="167">
        <f t="shared" si="11"/>
        <v>98.347527647133589</v>
      </c>
      <c r="W24" s="154">
        <v>452</v>
      </c>
      <c r="X24" s="154">
        <v>339</v>
      </c>
      <c r="Y24" s="167">
        <f t="shared" si="13"/>
        <v>75</v>
      </c>
      <c r="Z24" s="154">
        <v>376</v>
      </c>
      <c r="AA24" s="154">
        <v>302</v>
      </c>
      <c r="AB24" s="167">
        <f t="shared" si="15"/>
        <v>80.319148936170208</v>
      </c>
      <c r="AC24" s="89"/>
      <c r="AD24" s="90"/>
      <c r="AE24" s="90"/>
      <c r="AF24" s="90"/>
    </row>
    <row r="25" spans="1:32" s="91" customFormat="1" ht="18" customHeight="1">
      <c r="A25" s="141" t="s">
        <v>65</v>
      </c>
      <c r="B25" s="154">
        <v>2633</v>
      </c>
      <c r="C25" s="154">
        <v>2363</v>
      </c>
      <c r="D25" s="167">
        <f t="shared" si="16"/>
        <v>89.7455374097987</v>
      </c>
      <c r="E25" s="154">
        <v>999</v>
      </c>
      <c r="F25" s="154">
        <v>1155</v>
      </c>
      <c r="G25" s="167">
        <f t="shared" si="1"/>
        <v>115.61561561561562</v>
      </c>
      <c r="H25" s="154">
        <v>722</v>
      </c>
      <c r="I25" s="154">
        <v>419</v>
      </c>
      <c r="J25" s="167">
        <f t="shared" si="3"/>
        <v>58.033240997229917</v>
      </c>
      <c r="K25" s="154">
        <v>146</v>
      </c>
      <c r="L25" s="154">
        <v>248</v>
      </c>
      <c r="M25" s="167">
        <f t="shared" si="5"/>
        <v>169.86301369863014</v>
      </c>
      <c r="N25" s="154">
        <v>84</v>
      </c>
      <c r="O25" s="154">
        <v>57</v>
      </c>
      <c r="P25" s="167">
        <f t="shared" si="7"/>
        <v>67.857142857142861</v>
      </c>
      <c r="Q25" s="154">
        <v>977</v>
      </c>
      <c r="R25" s="154">
        <v>1142</v>
      </c>
      <c r="S25" s="167">
        <f t="shared" si="9"/>
        <v>116.88843398157624</v>
      </c>
      <c r="T25" s="154">
        <v>1715</v>
      </c>
      <c r="U25" s="154">
        <v>1526</v>
      </c>
      <c r="V25" s="167">
        <f t="shared" si="11"/>
        <v>88.979591836734699</v>
      </c>
      <c r="W25" s="154">
        <v>742</v>
      </c>
      <c r="X25" s="154">
        <v>504</v>
      </c>
      <c r="Y25" s="167">
        <f t="shared" si="13"/>
        <v>67.924528301886795</v>
      </c>
      <c r="Z25" s="154">
        <v>662</v>
      </c>
      <c r="AA25" s="154">
        <v>472</v>
      </c>
      <c r="AB25" s="167">
        <f t="shared" si="15"/>
        <v>71.299093655589118</v>
      </c>
      <c r="AC25" s="89"/>
      <c r="AD25" s="90"/>
      <c r="AE25" s="90"/>
      <c r="AF25" s="90"/>
    </row>
    <row r="26" spans="1:32" ht="18" customHeight="1">
      <c r="B26" s="94"/>
      <c r="E26" s="94"/>
      <c r="W26"/>
      <c r="X26" s="299"/>
      <c r="Y26" s="299"/>
      <c r="AA26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65"/>
  <sheetViews>
    <sheetView view="pageBreakPreview" topLeftCell="G1" zoomScale="87" zoomScaleNormal="75" zoomScaleSheetLayoutView="87" workbookViewId="0">
      <selection activeCell="K19" sqref="K19"/>
    </sheetView>
  </sheetViews>
  <sheetFormatPr defaultRowHeight="14.25"/>
  <cols>
    <col min="1" max="1" width="18.28515625" style="44" customWidth="1"/>
    <col min="2" max="3" width="9.7109375" style="44" customWidth="1"/>
    <col min="4" max="4" width="7" style="44" customWidth="1"/>
    <col min="5" max="6" width="9.7109375" style="44" customWidth="1"/>
    <col min="7" max="7" width="6.7109375" style="44" customWidth="1"/>
    <col min="8" max="9" width="9.7109375" style="44" customWidth="1"/>
    <col min="10" max="10" width="7.42578125" style="44" customWidth="1"/>
    <col min="11" max="12" width="9.7109375" style="44" customWidth="1"/>
    <col min="13" max="13" width="8" style="44" customWidth="1"/>
    <col min="14" max="15" width="6.85546875" style="44" customWidth="1"/>
    <col min="16" max="16" width="9.140625" style="44" customWidth="1"/>
    <col min="17" max="18" width="8.7109375" style="44" customWidth="1"/>
    <col min="19" max="19" width="7.7109375" style="44" customWidth="1"/>
    <col min="20" max="21" width="8.7109375" style="44" customWidth="1"/>
    <col min="22" max="22" width="7.7109375" style="44" customWidth="1"/>
    <col min="23" max="23" width="8.28515625" style="44" customWidth="1"/>
    <col min="24" max="24" width="8.42578125" style="44" customWidth="1"/>
    <col min="25" max="25" width="9.7109375" style="44" customWidth="1"/>
    <col min="26" max="28" width="8.7109375" style="44" customWidth="1"/>
    <col min="29" max="16384" width="9.140625" style="44"/>
  </cols>
  <sheetData>
    <row r="1" spans="1:32" s="26" customFormat="1" ht="54.75" customHeight="1">
      <c r="B1" s="227" t="s">
        <v>91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5"/>
      <c r="O1" s="25"/>
      <c r="P1" s="25"/>
      <c r="Q1" s="25"/>
      <c r="R1" s="25"/>
      <c r="S1" s="25"/>
      <c r="T1" s="25"/>
      <c r="U1" s="25"/>
      <c r="V1" s="25"/>
      <c r="W1" s="25"/>
      <c r="X1" s="223"/>
      <c r="Y1" s="223"/>
      <c r="Z1" s="108"/>
      <c r="AB1" s="135" t="s">
        <v>23</v>
      </c>
    </row>
    <row r="2" spans="1:32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22" t="s">
        <v>6</v>
      </c>
      <c r="N2" s="122"/>
      <c r="O2" s="27"/>
      <c r="P2" s="27"/>
      <c r="Q2" s="28"/>
      <c r="R2" s="28"/>
      <c r="S2" s="28"/>
      <c r="T2" s="28"/>
      <c r="U2" s="28"/>
      <c r="V2" s="28"/>
      <c r="X2" s="228"/>
      <c r="Y2" s="228"/>
      <c r="Z2" s="222" t="s">
        <v>6</v>
      </c>
      <c r="AA2" s="222"/>
    </row>
    <row r="3" spans="1:32" s="31" customFormat="1" ht="67.5" customHeight="1">
      <c r="A3" s="229"/>
      <c r="B3" s="219" t="s">
        <v>34</v>
      </c>
      <c r="C3" s="219"/>
      <c r="D3" s="219"/>
      <c r="E3" s="219" t="s">
        <v>35</v>
      </c>
      <c r="F3" s="219"/>
      <c r="G3" s="219"/>
      <c r="H3" s="219" t="s">
        <v>20</v>
      </c>
      <c r="I3" s="219"/>
      <c r="J3" s="219"/>
      <c r="K3" s="219" t="s">
        <v>11</v>
      </c>
      <c r="L3" s="219"/>
      <c r="M3" s="219"/>
      <c r="N3" s="219" t="s">
        <v>12</v>
      </c>
      <c r="O3" s="219"/>
      <c r="P3" s="219"/>
      <c r="Q3" s="224" t="s">
        <v>10</v>
      </c>
      <c r="R3" s="225"/>
      <c r="S3" s="226"/>
      <c r="T3" s="219" t="s">
        <v>29</v>
      </c>
      <c r="U3" s="219"/>
      <c r="V3" s="219"/>
      <c r="W3" s="219" t="s">
        <v>13</v>
      </c>
      <c r="X3" s="219"/>
      <c r="Y3" s="219"/>
      <c r="Z3" s="219" t="s">
        <v>17</v>
      </c>
      <c r="AA3" s="219"/>
      <c r="AB3" s="219"/>
    </row>
    <row r="4" spans="1:32" s="32" customFormat="1" ht="19.5" customHeight="1">
      <c r="A4" s="229"/>
      <c r="B4" s="220" t="s">
        <v>26</v>
      </c>
      <c r="C4" s="220" t="s">
        <v>66</v>
      </c>
      <c r="D4" s="221" t="s">
        <v>3</v>
      </c>
      <c r="E4" s="220" t="s">
        <v>26</v>
      </c>
      <c r="F4" s="220" t="s">
        <v>66</v>
      </c>
      <c r="G4" s="221" t="s">
        <v>3</v>
      </c>
      <c r="H4" s="220" t="s">
        <v>26</v>
      </c>
      <c r="I4" s="220" t="s">
        <v>66</v>
      </c>
      <c r="J4" s="221" t="s">
        <v>3</v>
      </c>
      <c r="K4" s="220" t="s">
        <v>26</v>
      </c>
      <c r="L4" s="220" t="s">
        <v>66</v>
      </c>
      <c r="M4" s="221" t="s">
        <v>3</v>
      </c>
      <c r="N4" s="220" t="s">
        <v>26</v>
      </c>
      <c r="O4" s="220" t="s">
        <v>66</v>
      </c>
      <c r="P4" s="221" t="s">
        <v>3</v>
      </c>
      <c r="Q4" s="220" t="s">
        <v>26</v>
      </c>
      <c r="R4" s="220" t="s">
        <v>66</v>
      </c>
      <c r="S4" s="221" t="s">
        <v>3</v>
      </c>
      <c r="T4" s="220" t="s">
        <v>26</v>
      </c>
      <c r="U4" s="220" t="s">
        <v>66</v>
      </c>
      <c r="V4" s="221" t="s">
        <v>3</v>
      </c>
      <c r="W4" s="220" t="s">
        <v>26</v>
      </c>
      <c r="X4" s="220" t="s">
        <v>66</v>
      </c>
      <c r="Y4" s="221" t="s">
        <v>3</v>
      </c>
      <c r="Z4" s="220" t="s">
        <v>26</v>
      </c>
      <c r="AA4" s="220" t="s">
        <v>66</v>
      </c>
      <c r="AB4" s="221" t="s">
        <v>3</v>
      </c>
    </row>
    <row r="5" spans="1:32" s="32" customFormat="1" ht="15.75" customHeight="1">
      <c r="A5" s="229"/>
      <c r="B5" s="220"/>
      <c r="C5" s="220"/>
      <c r="D5" s="221"/>
      <c r="E5" s="220"/>
      <c r="F5" s="220"/>
      <c r="G5" s="221"/>
      <c r="H5" s="220"/>
      <c r="I5" s="220"/>
      <c r="J5" s="221"/>
      <c r="K5" s="220"/>
      <c r="L5" s="220"/>
      <c r="M5" s="221"/>
      <c r="N5" s="220"/>
      <c r="O5" s="220"/>
      <c r="P5" s="221"/>
      <c r="Q5" s="220"/>
      <c r="R5" s="220"/>
      <c r="S5" s="221"/>
      <c r="T5" s="220"/>
      <c r="U5" s="220"/>
      <c r="V5" s="221"/>
      <c r="W5" s="220"/>
      <c r="X5" s="220"/>
      <c r="Y5" s="221"/>
      <c r="Z5" s="220"/>
      <c r="AA5" s="220"/>
      <c r="AB5" s="221"/>
    </row>
    <row r="6" spans="1:32" s="111" customFormat="1" ht="11.25" customHeight="1">
      <c r="A6" s="109" t="s">
        <v>4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  <c r="V6" s="110">
        <v>21</v>
      </c>
      <c r="W6" s="110">
        <v>22</v>
      </c>
      <c r="X6" s="110">
        <v>23</v>
      </c>
      <c r="Y6" s="110">
        <v>24</v>
      </c>
      <c r="Z6" s="110">
        <v>25</v>
      </c>
      <c r="AA6" s="110">
        <v>26</v>
      </c>
      <c r="AB6" s="110">
        <v>27</v>
      </c>
    </row>
    <row r="7" spans="1:32" s="37" customFormat="1" ht="18" customHeight="1">
      <c r="A7" s="140" t="s">
        <v>48</v>
      </c>
      <c r="B7" s="160">
        <f>SUM(B8:B24)</f>
        <v>18030</v>
      </c>
      <c r="C7" s="160">
        <f>SUM(C8:C24)</f>
        <v>15755</v>
      </c>
      <c r="D7" s="161">
        <f>C7/B7*100</f>
        <v>87.382140876317251</v>
      </c>
      <c r="E7" s="160">
        <f>SUM(E8:E24)</f>
        <v>3831</v>
      </c>
      <c r="F7" s="160">
        <f>SUM(F8:F24)</f>
        <v>4217</v>
      </c>
      <c r="G7" s="161">
        <f>F7/E7*100</f>
        <v>110.07569825110937</v>
      </c>
      <c r="H7" s="160">
        <f>SUM(H8:H24)</f>
        <v>805</v>
      </c>
      <c r="I7" s="160">
        <f>SUM(I8:I24)</f>
        <v>689</v>
      </c>
      <c r="J7" s="161">
        <f>I7/H7*100</f>
        <v>85.590062111801245</v>
      </c>
      <c r="K7" s="160">
        <f>SUM(K8:K24)</f>
        <v>347</v>
      </c>
      <c r="L7" s="160">
        <f>SUM(L8:L24)</f>
        <v>342</v>
      </c>
      <c r="M7" s="161">
        <f>L7/K7*100</f>
        <v>98.559077809798268</v>
      </c>
      <c r="N7" s="160">
        <f>SUM(N8:N24)</f>
        <v>323</v>
      </c>
      <c r="O7" s="160">
        <f>SUM(O8:O24)</f>
        <v>71</v>
      </c>
      <c r="P7" s="161">
        <f>O7/N7*100</f>
        <v>21.981424148606813</v>
      </c>
      <c r="Q7" s="160">
        <f>SUM(Q8:Q24)</f>
        <v>3628</v>
      </c>
      <c r="R7" s="160">
        <f>SUM(R8:R24)</f>
        <v>4008</v>
      </c>
      <c r="S7" s="161">
        <f>R7/Q7*100</f>
        <v>110.47409040793825</v>
      </c>
      <c r="T7" s="160">
        <f>SUM(T8:T24)</f>
        <v>15722</v>
      </c>
      <c r="U7" s="160">
        <f>SUM(U8:U24)</f>
        <v>13119</v>
      </c>
      <c r="V7" s="161">
        <f>U7/T7*100</f>
        <v>83.443582241445114</v>
      </c>
      <c r="W7" s="160">
        <f>SUM(W8:W24)</f>
        <v>2432</v>
      </c>
      <c r="X7" s="160">
        <f>SUM(X8:X24)</f>
        <v>2202</v>
      </c>
      <c r="Y7" s="161">
        <f>X7/W7*100</f>
        <v>90.54276315789474</v>
      </c>
      <c r="Z7" s="160">
        <f>SUM(Z8:Z24)</f>
        <v>2159</v>
      </c>
      <c r="AA7" s="160">
        <f>SUM(AA8:AA24)</f>
        <v>2016</v>
      </c>
      <c r="AB7" s="161">
        <f>AA7/Z7*100</f>
        <v>93.376563223714683</v>
      </c>
      <c r="AC7" s="36"/>
      <c r="AF7" s="40"/>
    </row>
    <row r="8" spans="1:32" s="40" customFormat="1" ht="18" customHeight="1">
      <c r="A8" s="141" t="s">
        <v>49</v>
      </c>
      <c r="B8" s="154">
        <v>532</v>
      </c>
      <c r="C8" s="154">
        <v>410</v>
      </c>
      <c r="D8" s="161">
        <f t="shared" ref="D8:D24" si="0">C8/B8*100</f>
        <v>77.067669172932327</v>
      </c>
      <c r="E8" s="154">
        <v>99</v>
      </c>
      <c r="F8" s="154">
        <v>91</v>
      </c>
      <c r="G8" s="161">
        <f t="shared" ref="G8:G24" si="1">F8/E8*100</f>
        <v>91.919191919191917</v>
      </c>
      <c r="H8" s="154">
        <v>10</v>
      </c>
      <c r="I8" s="154">
        <v>20</v>
      </c>
      <c r="J8" s="161">
        <f t="shared" ref="J8:J24" si="2">I8/H8*100</f>
        <v>200</v>
      </c>
      <c r="K8" s="154">
        <v>2</v>
      </c>
      <c r="L8" s="154">
        <v>5</v>
      </c>
      <c r="M8" s="161">
        <f t="shared" ref="M8:M24" si="3">L8/K8*100</f>
        <v>250</v>
      </c>
      <c r="N8" s="154">
        <v>6</v>
      </c>
      <c r="O8" s="154">
        <v>0</v>
      </c>
      <c r="P8" s="161">
        <f>O8/N8*100</f>
        <v>0</v>
      </c>
      <c r="Q8" s="154">
        <v>96</v>
      </c>
      <c r="R8" s="154">
        <v>82</v>
      </c>
      <c r="S8" s="161">
        <f t="shared" ref="S8:S24" si="4">R8/Q8*100</f>
        <v>85.416666666666657</v>
      </c>
      <c r="T8" s="154">
        <v>461</v>
      </c>
      <c r="U8" s="154">
        <v>357</v>
      </c>
      <c r="V8" s="161">
        <f t="shared" ref="V8:V24" si="5">U8/T8*100</f>
        <v>77.440347071583517</v>
      </c>
      <c r="W8" s="154">
        <v>72</v>
      </c>
      <c r="X8" s="154">
        <v>44</v>
      </c>
      <c r="Y8" s="161">
        <f t="shared" ref="Y8:Y24" si="6">X8/W8*100</f>
        <v>61.111111111111114</v>
      </c>
      <c r="Z8" s="154">
        <v>59</v>
      </c>
      <c r="AA8" s="154">
        <v>40</v>
      </c>
      <c r="AB8" s="161">
        <f t="shared" ref="AB8:AB24" si="7">AA8/Z8*100</f>
        <v>67.796610169491515</v>
      </c>
      <c r="AC8" s="36"/>
      <c r="AD8" s="39"/>
    </row>
    <row r="9" spans="1:32" s="41" customFormat="1" ht="18" customHeight="1">
      <c r="A9" s="141" t="s">
        <v>50</v>
      </c>
      <c r="B9" s="154">
        <v>3036</v>
      </c>
      <c r="C9" s="154">
        <v>2915</v>
      </c>
      <c r="D9" s="161">
        <f t="shared" si="0"/>
        <v>96.014492753623188</v>
      </c>
      <c r="E9" s="154">
        <v>706</v>
      </c>
      <c r="F9" s="154">
        <v>888</v>
      </c>
      <c r="G9" s="161">
        <f t="shared" si="1"/>
        <v>125.77903682719547</v>
      </c>
      <c r="H9" s="154">
        <v>70</v>
      </c>
      <c r="I9" s="154">
        <v>51</v>
      </c>
      <c r="J9" s="161">
        <f t="shared" si="2"/>
        <v>72.857142857142847</v>
      </c>
      <c r="K9" s="154">
        <v>46</v>
      </c>
      <c r="L9" s="154">
        <v>27</v>
      </c>
      <c r="M9" s="161">
        <f t="shared" si="3"/>
        <v>58.695652173913047</v>
      </c>
      <c r="N9" s="154">
        <v>55</v>
      </c>
      <c r="O9" s="154">
        <v>10</v>
      </c>
      <c r="P9" s="161">
        <f t="shared" ref="P9:P24" si="8">O9/N9*100</f>
        <v>18.181818181818183</v>
      </c>
      <c r="Q9" s="154">
        <v>661</v>
      </c>
      <c r="R9" s="154">
        <v>833</v>
      </c>
      <c r="S9" s="161">
        <f t="shared" si="4"/>
        <v>126.0211800302572</v>
      </c>
      <c r="T9" s="154">
        <v>2792</v>
      </c>
      <c r="U9" s="154">
        <v>2494</v>
      </c>
      <c r="V9" s="161">
        <f t="shared" si="5"/>
        <v>89.326647564469923</v>
      </c>
      <c r="W9" s="154">
        <v>505</v>
      </c>
      <c r="X9" s="154">
        <v>526</v>
      </c>
      <c r="Y9" s="161">
        <f t="shared" si="6"/>
        <v>104.15841584158416</v>
      </c>
      <c r="Z9" s="154">
        <v>427</v>
      </c>
      <c r="AA9" s="154">
        <v>472</v>
      </c>
      <c r="AB9" s="161">
        <f t="shared" si="7"/>
        <v>110.53864168618266</v>
      </c>
      <c r="AC9" s="36"/>
      <c r="AD9" s="39"/>
    </row>
    <row r="10" spans="1:32" s="40" customFormat="1" ht="18" customHeight="1">
      <c r="A10" s="141" t="s">
        <v>51</v>
      </c>
      <c r="B10" s="154">
        <v>341</v>
      </c>
      <c r="C10" s="154">
        <v>257</v>
      </c>
      <c r="D10" s="161">
        <f t="shared" si="0"/>
        <v>75.366568914956005</v>
      </c>
      <c r="E10" s="154">
        <v>80</v>
      </c>
      <c r="F10" s="154">
        <v>60</v>
      </c>
      <c r="G10" s="161">
        <f t="shared" si="1"/>
        <v>75</v>
      </c>
      <c r="H10" s="154">
        <v>26</v>
      </c>
      <c r="I10" s="154">
        <v>8</v>
      </c>
      <c r="J10" s="161">
        <f t="shared" si="2"/>
        <v>30.76923076923077</v>
      </c>
      <c r="K10" s="154">
        <v>10</v>
      </c>
      <c r="L10" s="154">
        <v>2</v>
      </c>
      <c r="M10" s="161">
        <f t="shared" si="3"/>
        <v>20</v>
      </c>
      <c r="N10" s="154">
        <v>7</v>
      </c>
      <c r="O10" s="154">
        <v>0</v>
      </c>
      <c r="P10" s="161">
        <f t="shared" si="8"/>
        <v>0</v>
      </c>
      <c r="Q10" s="154">
        <v>75</v>
      </c>
      <c r="R10" s="154">
        <v>49</v>
      </c>
      <c r="S10" s="161">
        <f t="shared" si="4"/>
        <v>65.333333333333329</v>
      </c>
      <c r="T10" s="154">
        <v>270</v>
      </c>
      <c r="U10" s="154">
        <v>205</v>
      </c>
      <c r="V10" s="161">
        <f t="shared" si="5"/>
        <v>75.925925925925924</v>
      </c>
      <c r="W10" s="154">
        <v>43</v>
      </c>
      <c r="X10" s="154">
        <v>31</v>
      </c>
      <c r="Y10" s="161">
        <f t="shared" si="6"/>
        <v>72.093023255813947</v>
      </c>
      <c r="Z10" s="154">
        <v>39</v>
      </c>
      <c r="AA10" s="154">
        <v>31</v>
      </c>
      <c r="AB10" s="161">
        <f t="shared" si="7"/>
        <v>79.487179487179489</v>
      </c>
      <c r="AC10" s="36"/>
      <c r="AD10" s="39"/>
    </row>
    <row r="11" spans="1:32" s="40" customFormat="1" ht="18" customHeight="1">
      <c r="A11" s="141" t="s">
        <v>52</v>
      </c>
      <c r="B11" s="154">
        <v>264</v>
      </c>
      <c r="C11" s="154">
        <v>358</v>
      </c>
      <c r="D11" s="161">
        <f t="shared" si="0"/>
        <v>135.60606060606059</v>
      </c>
      <c r="E11" s="154">
        <v>161</v>
      </c>
      <c r="F11" s="154">
        <v>257</v>
      </c>
      <c r="G11" s="161">
        <f t="shared" si="1"/>
        <v>159.6273291925466</v>
      </c>
      <c r="H11" s="154">
        <v>21</v>
      </c>
      <c r="I11" s="154">
        <v>29</v>
      </c>
      <c r="J11" s="161">
        <f t="shared" si="2"/>
        <v>138.0952380952381</v>
      </c>
      <c r="K11" s="154">
        <v>11</v>
      </c>
      <c r="L11" s="154">
        <v>14</v>
      </c>
      <c r="M11" s="161">
        <f t="shared" si="3"/>
        <v>127.27272727272727</v>
      </c>
      <c r="N11" s="154">
        <v>7</v>
      </c>
      <c r="O11" s="154">
        <v>2</v>
      </c>
      <c r="P11" s="161">
        <f t="shared" si="8"/>
        <v>28.571428571428569</v>
      </c>
      <c r="Q11" s="154">
        <v>153</v>
      </c>
      <c r="R11" s="154">
        <v>240</v>
      </c>
      <c r="S11" s="161">
        <f t="shared" si="4"/>
        <v>156.86274509803923</v>
      </c>
      <c r="T11" s="154">
        <v>209</v>
      </c>
      <c r="U11" s="154">
        <v>237</v>
      </c>
      <c r="V11" s="161">
        <f t="shared" si="5"/>
        <v>113.39712918660287</v>
      </c>
      <c r="W11" s="154">
        <v>108</v>
      </c>
      <c r="X11" s="154">
        <v>149</v>
      </c>
      <c r="Y11" s="161">
        <f t="shared" si="6"/>
        <v>137.96296296296296</v>
      </c>
      <c r="Z11" s="154">
        <v>98</v>
      </c>
      <c r="AA11" s="154">
        <v>146</v>
      </c>
      <c r="AB11" s="161">
        <f t="shared" si="7"/>
        <v>148.9795918367347</v>
      </c>
      <c r="AC11" s="36"/>
      <c r="AD11" s="39"/>
    </row>
    <row r="12" spans="1:32" s="40" customFormat="1" ht="18" customHeight="1">
      <c r="A12" s="141" t="s">
        <v>53</v>
      </c>
      <c r="B12" s="154">
        <v>630</v>
      </c>
      <c r="C12" s="154">
        <v>360</v>
      </c>
      <c r="D12" s="161">
        <f t="shared" si="0"/>
        <v>57.142857142857139</v>
      </c>
      <c r="E12" s="154">
        <v>180</v>
      </c>
      <c r="F12" s="154">
        <v>132</v>
      </c>
      <c r="G12" s="161">
        <f t="shared" si="1"/>
        <v>73.333333333333329</v>
      </c>
      <c r="H12" s="154">
        <v>41</v>
      </c>
      <c r="I12" s="154">
        <v>23</v>
      </c>
      <c r="J12" s="161">
        <f t="shared" si="2"/>
        <v>56.09756097560976</v>
      </c>
      <c r="K12" s="154">
        <v>14</v>
      </c>
      <c r="L12" s="154">
        <v>12</v>
      </c>
      <c r="M12" s="161">
        <f t="shared" si="3"/>
        <v>85.714285714285708</v>
      </c>
      <c r="N12" s="154">
        <v>28</v>
      </c>
      <c r="O12" s="154">
        <v>0</v>
      </c>
      <c r="P12" s="161">
        <f t="shared" si="8"/>
        <v>0</v>
      </c>
      <c r="Q12" s="154">
        <v>146</v>
      </c>
      <c r="R12" s="154">
        <v>128</v>
      </c>
      <c r="S12" s="161">
        <f t="shared" si="4"/>
        <v>87.671232876712324</v>
      </c>
      <c r="T12" s="154">
        <v>396</v>
      </c>
      <c r="U12" s="154">
        <v>249</v>
      </c>
      <c r="V12" s="161">
        <f t="shared" si="5"/>
        <v>62.878787878787875</v>
      </c>
      <c r="W12" s="154">
        <v>93</v>
      </c>
      <c r="X12" s="154">
        <v>69</v>
      </c>
      <c r="Y12" s="161">
        <f t="shared" si="6"/>
        <v>74.193548387096769</v>
      </c>
      <c r="Z12" s="154">
        <v>91</v>
      </c>
      <c r="AA12" s="154">
        <v>67</v>
      </c>
      <c r="AB12" s="161">
        <f t="shared" si="7"/>
        <v>73.626373626373635</v>
      </c>
      <c r="AC12" s="36"/>
      <c r="AD12" s="39"/>
    </row>
    <row r="13" spans="1:32" s="40" customFormat="1" ht="18" customHeight="1">
      <c r="A13" s="141" t="s">
        <v>54</v>
      </c>
      <c r="B13" s="154">
        <v>1073</v>
      </c>
      <c r="C13" s="154">
        <v>963</v>
      </c>
      <c r="D13" s="161">
        <f t="shared" si="0"/>
        <v>89.748369058713877</v>
      </c>
      <c r="E13" s="154">
        <v>179</v>
      </c>
      <c r="F13" s="154">
        <v>238</v>
      </c>
      <c r="G13" s="161">
        <f t="shared" si="1"/>
        <v>132.9608938547486</v>
      </c>
      <c r="H13" s="154">
        <v>45</v>
      </c>
      <c r="I13" s="154">
        <v>40</v>
      </c>
      <c r="J13" s="161">
        <f t="shared" si="2"/>
        <v>88.888888888888886</v>
      </c>
      <c r="K13" s="154">
        <v>13</v>
      </c>
      <c r="L13" s="154">
        <v>24</v>
      </c>
      <c r="M13" s="161">
        <f t="shared" si="3"/>
        <v>184.61538461538461</v>
      </c>
      <c r="N13" s="154">
        <v>9</v>
      </c>
      <c r="O13" s="154">
        <v>3</v>
      </c>
      <c r="P13" s="161">
        <f t="shared" si="8"/>
        <v>33.333333333333329</v>
      </c>
      <c r="Q13" s="154">
        <v>175</v>
      </c>
      <c r="R13" s="154">
        <v>231</v>
      </c>
      <c r="S13" s="161">
        <f t="shared" si="4"/>
        <v>132</v>
      </c>
      <c r="T13" s="154">
        <v>926</v>
      </c>
      <c r="U13" s="154">
        <v>805</v>
      </c>
      <c r="V13" s="161">
        <f t="shared" si="5"/>
        <v>86.93304535637148</v>
      </c>
      <c r="W13" s="154">
        <v>116</v>
      </c>
      <c r="X13" s="154">
        <v>131</v>
      </c>
      <c r="Y13" s="161">
        <f t="shared" si="6"/>
        <v>112.93103448275863</v>
      </c>
      <c r="Z13" s="154">
        <v>108</v>
      </c>
      <c r="AA13" s="154">
        <v>120</v>
      </c>
      <c r="AB13" s="161">
        <f t="shared" si="7"/>
        <v>111.11111111111111</v>
      </c>
      <c r="AC13" s="36"/>
      <c r="AD13" s="39"/>
    </row>
    <row r="14" spans="1:32" s="40" customFormat="1" ht="18" customHeight="1">
      <c r="A14" s="141" t="s">
        <v>55</v>
      </c>
      <c r="B14" s="154">
        <v>812</v>
      </c>
      <c r="C14" s="154">
        <v>680</v>
      </c>
      <c r="D14" s="161">
        <f t="shared" si="0"/>
        <v>83.743842364532014</v>
      </c>
      <c r="E14" s="154">
        <v>170</v>
      </c>
      <c r="F14" s="154">
        <v>193</v>
      </c>
      <c r="G14" s="161">
        <f t="shared" si="1"/>
        <v>113.52941176470588</v>
      </c>
      <c r="H14" s="154">
        <v>29</v>
      </c>
      <c r="I14" s="154">
        <v>42</v>
      </c>
      <c r="J14" s="161">
        <f t="shared" si="2"/>
        <v>144.82758620689654</v>
      </c>
      <c r="K14" s="154">
        <v>22</v>
      </c>
      <c r="L14" s="154">
        <v>21</v>
      </c>
      <c r="M14" s="161">
        <f t="shared" si="3"/>
        <v>95.454545454545453</v>
      </c>
      <c r="N14" s="154">
        <v>1</v>
      </c>
      <c r="O14" s="154">
        <v>1</v>
      </c>
      <c r="P14" s="161">
        <f t="shared" si="8"/>
        <v>100</v>
      </c>
      <c r="Q14" s="154">
        <v>165</v>
      </c>
      <c r="R14" s="154">
        <v>181</v>
      </c>
      <c r="S14" s="161">
        <f t="shared" si="4"/>
        <v>109.69696969696969</v>
      </c>
      <c r="T14" s="154">
        <v>716</v>
      </c>
      <c r="U14" s="154">
        <v>584</v>
      </c>
      <c r="V14" s="161">
        <f t="shared" si="5"/>
        <v>81.564245810055866</v>
      </c>
      <c r="W14" s="154">
        <v>100</v>
      </c>
      <c r="X14" s="154">
        <v>101</v>
      </c>
      <c r="Y14" s="161">
        <f t="shared" si="6"/>
        <v>101</v>
      </c>
      <c r="Z14" s="154">
        <v>85</v>
      </c>
      <c r="AA14" s="154">
        <v>89</v>
      </c>
      <c r="AB14" s="161">
        <f t="shared" si="7"/>
        <v>104.70588235294119</v>
      </c>
      <c r="AC14" s="36"/>
      <c r="AD14" s="39"/>
    </row>
    <row r="15" spans="1:32" s="40" customFormat="1" ht="18" customHeight="1">
      <c r="A15" s="141" t="s">
        <v>56</v>
      </c>
      <c r="B15" s="154">
        <v>722</v>
      </c>
      <c r="C15" s="154">
        <v>667</v>
      </c>
      <c r="D15" s="161">
        <f t="shared" si="0"/>
        <v>92.38227146814404</v>
      </c>
      <c r="E15" s="154">
        <v>260</v>
      </c>
      <c r="F15" s="154">
        <v>296</v>
      </c>
      <c r="G15" s="161">
        <f t="shared" si="1"/>
        <v>113.84615384615384</v>
      </c>
      <c r="H15" s="154">
        <v>38</v>
      </c>
      <c r="I15" s="154">
        <v>80</v>
      </c>
      <c r="J15" s="161">
        <f t="shared" si="2"/>
        <v>210.52631578947367</v>
      </c>
      <c r="K15" s="154">
        <v>30</v>
      </c>
      <c r="L15" s="154">
        <v>31</v>
      </c>
      <c r="M15" s="161">
        <f t="shared" si="3"/>
        <v>103.33333333333334</v>
      </c>
      <c r="N15" s="154">
        <v>16</v>
      </c>
      <c r="O15" s="154">
        <v>20</v>
      </c>
      <c r="P15" s="161">
        <f t="shared" si="8"/>
        <v>125</v>
      </c>
      <c r="Q15" s="154">
        <v>248</v>
      </c>
      <c r="R15" s="154">
        <v>284</v>
      </c>
      <c r="S15" s="161">
        <f t="shared" si="4"/>
        <v>114.51612903225808</v>
      </c>
      <c r="T15" s="154">
        <v>602</v>
      </c>
      <c r="U15" s="154">
        <v>471</v>
      </c>
      <c r="V15" s="161">
        <f t="shared" si="5"/>
        <v>78.239202657807311</v>
      </c>
      <c r="W15" s="154">
        <v>168</v>
      </c>
      <c r="X15" s="154">
        <v>111</v>
      </c>
      <c r="Y15" s="161">
        <f t="shared" si="6"/>
        <v>66.071428571428569</v>
      </c>
      <c r="Z15" s="154">
        <v>148</v>
      </c>
      <c r="AA15" s="154">
        <v>100</v>
      </c>
      <c r="AB15" s="161">
        <f t="shared" si="7"/>
        <v>67.567567567567565</v>
      </c>
      <c r="AC15" s="36"/>
      <c r="AD15" s="39"/>
    </row>
    <row r="16" spans="1:32" s="40" customFormat="1" ht="18" customHeight="1">
      <c r="A16" s="141" t="s">
        <v>57</v>
      </c>
      <c r="B16" s="154">
        <v>944</v>
      </c>
      <c r="C16" s="154">
        <v>844</v>
      </c>
      <c r="D16" s="161">
        <f t="shared" si="0"/>
        <v>89.406779661016941</v>
      </c>
      <c r="E16" s="154">
        <v>248</v>
      </c>
      <c r="F16" s="154">
        <v>284</v>
      </c>
      <c r="G16" s="161">
        <f t="shared" si="1"/>
        <v>114.51612903225808</v>
      </c>
      <c r="H16" s="154">
        <v>55</v>
      </c>
      <c r="I16" s="154">
        <v>62</v>
      </c>
      <c r="J16" s="161">
        <f t="shared" si="2"/>
        <v>112.72727272727272</v>
      </c>
      <c r="K16" s="154">
        <v>21</v>
      </c>
      <c r="L16" s="154">
        <v>21</v>
      </c>
      <c r="M16" s="161">
        <f t="shared" si="3"/>
        <v>100</v>
      </c>
      <c r="N16" s="154">
        <v>10</v>
      </c>
      <c r="O16" s="154">
        <v>2</v>
      </c>
      <c r="P16" s="161">
        <f t="shared" si="8"/>
        <v>20</v>
      </c>
      <c r="Q16" s="154">
        <v>231</v>
      </c>
      <c r="R16" s="154">
        <v>266</v>
      </c>
      <c r="S16" s="161">
        <f t="shared" si="4"/>
        <v>115.15151515151516</v>
      </c>
      <c r="T16" s="154">
        <v>844</v>
      </c>
      <c r="U16" s="154">
        <v>665</v>
      </c>
      <c r="V16" s="161">
        <f t="shared" si="5"/>
        <v>78.791469194312796</v>
      </c>
      <c r="W16" s="154">
        <v>158</v>
      </c>
      <c r="X16" s="154">
        <v>128</v>
      </c>
      <c r="Y16" s="161">
        <f t="shared" si="6"/>
        <v>81.012658227848107</v>
      </c>
      <c r="Z16" s="154">
        <v>144</v>
      </c>
      <c r="AA16" s="154">
        <v>118</v>
      </c>
      <c r="AB16" s="161">
        <f t="shared" si="7"/>
        <v>81.944444444444443</v>
      </c>
      <c r="AC16" s="36"/>
      <c r="AD16" s="39"/>
    </row>
    <row r="17" spans="1:30" s="40" customFormat="1" ht="18" customHeight="1">
      <c r="A17" s="141" t="s">
        <v>58</v>
      </c>
      <c r="B17" s="154">
        <v>780</v>
      </c>
      <c r="C17" s="154">
        <v>689</v>
      </c>
      <c r="D17" s="161">
        <f t="shared" si="0"/>
        <v>88.333333333333329</v>
      </c>
      <c r="E17" s="154">
        <v>265</v>
      </c>
      <c r="F17" s="154">
        <v>233</v>
      </c>
      <c r="G17" s="161">
        <f t="shared" si="1"/>
        <v>87.924528301886795</v>
      </c>
      <c r="H17" s="154">
        <v>47</v>
      </c>
      <c r="I17" s="154">
        <v>42</v>
      </c>
      <c r="J17" s="161">
        <f t="shared" si="2"/>
        <v>89.361702127659569</v>
      </c>
      <c r="K17" s="154">
        <v>24</v>
      </c>
      <c r="L17" s="154">
        <v>27</v>
      </c>
      <c r="M17" s="161">
        <f t="shared" si="3"/>
        <v>112.5</v>
      </c>
      <c r="N17" s="154">
        <v>1</v>
      </c>
      <c r="O17" s="154">
        <v>1</v>
      </c>
      <c r="P17" s="161">
        <f t="shared" si="8"/>
        <v>100</v>
      </c>
      <c r="Q17" s="154">
        <v>257</v>
      </c>
      <c r="R17" s="154">
        <v>227</v>
      </c>
      <c r="S17" s="161">
        <f t="shared" si="4"/>
        <v>88.326848249027236</v>
      </c>
      <c r="T17" s="154">
        <v>653</v>
      </c>
      <c r="U17" s="154">
        <v>569</v>
      </c>
      <c r="V17" s="161">
        <f t="shared" si="5"/>
        <v>87.136294027565086</v>
      </c>
      <c r="W17" s="154">
        <v>153</v>
      </c>
      <c r="X17" s="154">
        <v>130</v>
      </c>
      <c r="Y17" s="161">
        <f t="shared" si="6"/>
        <v>84.967320261437905</v>
      </c>
      <c r="Z17" s="154">
        <v>138</v>
      </c>
      <c r="AA17" s="154">
        <v>110</v>
      </c>
      <c r="AB17" s="161">
        <f t="shared" si="7"/>
        <v>79.710144927536234</v>
      </c>
      <c r="AC17" s="36"/>
      <c r="AD17" s="39"/>
    </row>
    <row r="18" spans="1:30" s="40" customFormat="1" ht="18" customHeight="1">
      <c r="A18" s="141" t="s">
        <v>59</v>
      </c>
      <c r="B18" s="154">
        <v>787</v>
      </c>
      <c r="C18" s="154">
        <v>676</v>
      </c>
      <c r="D18" s="161">
        <f t="shared" si="0"/>
        <v>85.895806861499366</v>
      </c>
      <c r="E18" s="154">
        <v>104</v>
      </c>
      <c r="F18" s="154">
        <v>102</v>
      </c>
      <c r="G18" s="161">
        <f t="shared" si="1"/>
        <v>98.076923076923066</v>
      </c>
      <c r="H18" s="154">
        <v>34</v>
      </c>
      <c r="I18" s="154">
        <v>16</v>
      </c>
      <c r="J18" s="161">
        <f t="shared" si="2"/>
        <v>47.058823529411761</v>
      </c>
      <c r="K18" s="154">
        <v>13</v>
      </c>
      <c r="L18" s="154">
        <v>7</v>
      </c>
      <c r="M18" s="161">
        <f t="shared" si="3"/>
        <v>53.846153846153847</v>
      </c>
      <c r="N18" s="154">
        <v>31</v>
      </c>
      <c r="O18" s="154">
        <v>8</v>
      </c>
      <c r="P18" s="161">
        <f t="shared" si="8"/>
        <v>25.806451612903224</v>
      </c>
      <c r="Q18" s="154">
        <v>99</v>
      </c>
      <c r="R18" s="154">
        <v>98</v>
      </c>
      <c r="S18" s="161">
        <f t="shared" si="4"/>
        <v>98.98989898989899</v>
      </c>
      <c r="T18" s="154">
        <v>735</v>
      </c>
      <c r="U18" s="154">
        <v>611</v>
      </c>
      <c r="V18" s="161">
        <f t="shared" si="5"/>
        <v>83.129251700680271</v>
      </c>
      <c r="W18" s="154">
        <v>66</v>
      </c>
      <c r="X18" s="154">
        <v>48</v>
      </c>
      <c r="Y18" s="161">
        <f t="shared" si="6"/>
        <v>72.727272727272734</v>
      </c>
      <c r="Z18" s="154">
        <v>60</v>
      </c>
      <c r="AA18" s="154">
        <v>35</v>
      </c>
      <c r="AB18" s="161">
        <f t="shared" si="7"/>
        <v>58.333333333333336</v>
      </c>
      <c r="AC18" s="36"/>
      <c r="AD18" s="39"/>
    </row>
    <row r="19" spans="1:30" s="40" customFormat="1" ht="18" customHeight="1">
      <c r="A19" s="141" t="s">
        <v>60</v>
      </c>
      <c r="B19" s="154">
        <v>1270</v>
      </c>
      <c r="C19" s="154">
        <v>1047</v>
      </c>
      <c r="D19" s="161">
        <f t="shared" si="0"/>
        <v>82.440944881889763</v>
      </c>
      <c r="E19" s="154">
        <v>233</v>
      </c>
      <c r="F19" s="154">
        <v>167</v>
      </c>
      <c r="G19" s="161">
        <f t="shared" si="1"/>
        <v>71.673819742489272</v>
      </c>
      <c r="H19" s="154">
        <v>65</v>
      </c>
      <c r="I19" s="154">
        <v>36</v>
      </c>
      <c r="J19" s="161">
        <f t="shared" si="2"/>
        <v>55.384615384615387</v>
      </c>
      <c r="K19" s="154">
        <v>32</v>
      </c>
      <c r="L19" s="154">
        <v>18</v>
      </c>
      <c r="M19" s="161">
        <f t="shared" si="3"/>
        <v>56.25</v>
      </c>
      <c r="N19" s="154">
        <v>55</v>
      </c>
      <c r="O19" s="154">
        <v>2</v>
      </c>
      <c r="P19" s="161">
        <f t="shared" si="8"/>
        <v>3.6363636363636362</v>
      </c>
      <c r="Q19" s="154">
        <v>224</v>
      </c>
      <c r="R19" s="154">
        <v>165</v>
      </c>
      <c r="S19" s="161">
        <f t="shared" si="4"/>
        <v>73.660714285714292</v>
      </c>
      <c r="T19" s="154">
        <v>1129</v>
      </c>
      <c r="U19" s="154">
        <v>931</v>
      </c>
      <c r="V19" s="161">
        <f t="shared" si="5"/>
        <v>82.462356067316207</v>
      </c>
      <c r="W19" s="154">
        <v>142</v>
      </c>
      <c r="X19" s="154">
        <v>72</v>
      </c>
      <c r="Y19" s="161">
        <f t="shared" si="6"/>
        <v>50.704225352112672</v>
      </c>
      <c r="Z19" s="154">
        <v>124</v>
      </c>
      <c r="AA19" s="154">
        <v>66</v>
      </c>
      <c r="AB19" s="161">
        <f t="shared" si="7"/>
        <v>53.225806451612897</v>
      </c>
      <c r="AC19" s="36"/>
      <c r="AD19" s="39"/>
    </row>
    <row r="20" spans="1:30" s="40" customFormat="1" ht="18" customHeight="1">
      <c r="A20" s="141" t="s">
        <v>61</v>
      </c>
      <c r="B20" s="154">
        <v>719</v>
      </c>
      <c r="C20" s="154">
        <v>374</v>
      </c>
      <c r="D20" s="161">
        <f t="shared" si="0"/>
        <v>52.016689847009737</v>
      </c>
      <c r="E20" s="154">
        <v>69</v>
      </c>
      <c r="F20" s="154">
        <v>48</v>
      </c>
      <c r="G20" s="161">
        <f t="shared" si="1"/>
        <v>69.565217391304344</v>
      </c>
      <c r="H20" s="154">
        <v>11</v>
      </c>
      <c r="I20" s="154">
        <v>10</v>
      </c>
      <c r="J20" s="161">
        <f t="shared" si="2"/>
        <v>90.909090909090907</v>
      </c>
      <c r="K20" s="154">
        <v>4</v>
      </c>
      <c r="L20" s="154">
        <v>5</v>
      </c>
      <c r="M20" s="161">
        <f t="shared" si="3"/>
        <v>125</v>
      </c>
      <c r="N20" s="154">
        <v>24</v>
      </c>
      <c r="O20" s="154">
        <v>2</v>
      </c>
      <c r="P20" s="161">
        <f t="shared" si="8"/>
        <v>8.3333333333333321</v>
      </c>
      <c r="Q20" s="154">
        <v>64</v>
      </c>
      <c r="R20" s="154">
        <v>47</v>
      </c>
      <c r="S20" s="161">
        <f t="shared" si="4"/>
        <v>73.4375</v>
      </c>
      <c r="T20" s="154">
        <v>432</v>
      </c>
      <c r="U20" s="154">
        <v>306</v>
      </c>
      <c r="V20" s="161">
        <f t="shared" si="5"/>
        <v>70.833333333333343</v>
      </c>
      <c r="W20" s="154">
        <v>31</v>
      </c>
      <c r="X20" s="154">
        <v>29</v>
      </c>
      <c r="Y20" s="161">
        <f t="shared" si="6"/>
        <v>93.548387096774192</v>
      </c>
      <c r="Z20" s="154">
        <v>29</v>
      </c>
      <c r="AA20" s="154">
        <v>26</v>
      </c>
      <c r="AB20" s="161">
        <f t="shared" si="7"/>
        <v>89.65517241379311</v>
      </c>
      <c r="AC20" s="36"/>
      <c r="AD20" s="39"/>
    </row>
    <row r="21" spans="1:30" s="40" customFormat="1" ht="18" customHeight="1">
      <c r="A21" s="141" t="s">
        <v>62</v>
      </c>
      <c r="B21" s="154">
        <v>1236</v>
      </c>
      <c r="C21" s="154">
        <v>1013</v>
      </c>
      <c r="D21" s="161">
        <f t="shared" si="0"/>
        <v>81.957928802588995</v>
      </c>
      <c r="E21" s="154">
        <v>128</v>
      </c>
      <c r="F21" s="154">
        <v>120</v>
      </c>
      <c r="G21" s="161">
        <f t="shared" si="1"/>
        <v>93.75</v>
      </c>
      <c r="H21" s="154">
        <v>42</v>
      </c>
      <c r="I21" s="154">
        <v>22</v>
      </c>
      <c r="J21" s="161">
        <f t="shared" si="2"/>
        <v>52.380952380952387</v>
      </c>
      <c r="K21" s="154">
        <v>13</v>
      </c>
      <c r="L21" s="154">
        <v>11</v>
      </c>
      <c r="M21" s="161">
        <f t="shared" si="3"/>
        <v>84.615384615384613</v>
      </c>
      <c r="N21" s="154">
        <v>4</v>
      </c>
      <c r="O21" s="154">
        <v>0</v>
      </c>
      <c r="P21" s="161">
        <f t="shared" si="8"/>
        <v>0</v>
      </c>
      <c r="Q21" s="154">
        <v>119</v>
      </c>
      <c r="R21" s="154">
        <v>117</v>
      </c>
      <c r="S21" s="161">
        <f t="shared" si="4"/>
        <v>98.319327731092429</v>
      </c>
      <c r="T21" s="154">
        <v>1149</v>
      </c>
      <c r="U21" s="154">
        <v>956</v>
      </c>
      <c r="V21" s="161">
        <f t="shared" si="5"/>
        <v>83.202785030461271</v>
      </c>
      <c r="W21" s="154">
        <v>69</v>
      </c>
      <c r="X21" s="154">
        <v>60</v>
      </c>
      <c r="Y21" s="161">
        <f t="shared" si="6"/>
        <v>86.956521739130437</v>
      </c>
      <c r="Z21" s="154">
        <v>67</v>
      </c>
      <c r="AA21" s="154">
        <v>59</v>
      </c>
      <c r="AB21" s="161">
        <f t="shared" si="7"/>
        <v>88.059701492537314</v>
      </c>
      <c r="AC21" s="36"/>
      <c r="AD21" s="39"/>
    </row>
    <row r="22" spans="1:30" s="40" customFormat="1" ht="18" customHeight="1">
      <c r="A22" s="141" t="s">
        <v>63</v>
      </c>
      <c r="B22" s="154">
        <v>905</v>
      </c>
      <c r="C22" s="154">
        <v>794</v>
      </c>
      <c r="D22" s="161">
        <f t="shared" si="0"/>
        <v>87.734806629834253</v>
      </c>
      <c r="E22" s="154">
        <v>143</v>
      </c>
      <c r="F22" s="154">
        <v>179</v>
      </c>
      <c r="G22" s="161">
        <f t="shared" si="1"/>
        <v>125.17482517482517</v>
      </c>
      <c r="H22" s="154">
        <v>9</v>
      </c>
      <c r="I22" s="154">
        <v>32</v>
      </c>
      <c r="J22" s="161">
        <f t="shared" si="2"/>
        <v>355.55555555555554</v>
      </c>
      <c r="K22" s="154">
        <v>6</v>
      </c>
      <c r="L22" s="154">
        <v>25</v>
      </c>
      <c r="M22" s="161">
        <f t="shared" si="3"/>
        <v>416.66666666666669</v>
      </c>
      <c r="N22" s="154">
        <v>26</v>
      </c>
      <c r="O22" s="154">
        <v>2</v>
      </c>
      <c r="P22" s="161">
        <f t="shared" si="8"/>
        <v>7.6923076923076925</v>
      </c>
      <c r="Q22" s="154">
        <v>130</v>
      </c>
      <c r="R22" s="154">
        <v>162</v>
      </c>
      <c r="S22" s="161">
        <f t="shared" si="4"/>
        <v>124.61538461538461</v>
      </c>
      <c r="T22" s="154">
        <v>787</v>
      </c>
      <c r="U22" s="154">
        <v>484</v>
      </c>
      <c r="V22" s="161">
        <f t="shared" si="5"/>
        <v>61.499364675984744</v>
      </c>
      <c r="W22" s="154">
        <v>96</v>
      </c>
      <c r="X22" s="154">
        <v>85</v>
      </c>
      <c r="Y22" s="161">
        <f t="shared" si="6"/>
        <v>88.541666666666657</v>
      </c>
      <c r="Z22" s="154">
        <v>91</v>
      </c>
      <c r="AA22" s="154">
        <v>84</v>
      </c>
      <c r="AB22" s="161">
        <f t="shared" si="7"/>
        <v>92.307692307692307</v>
      </c>
      <c r="AC22" s="36"/>
      <c r="AD22" s="39"/>
    </row>
    <row r="23" spans="1:30" s="40" customFormat="1" ht="18" customHeight="1">
      <c r="A23" s="141" t="s">
        <v>64</v>
      </c>
      <c r="B23" s="154">
        <v>3078</v>
      </c>
      <c r="C23" s="154">
        <v>2868</v>
      </c>
      <c r="D23" s="161">
        <f t="shared" si="0"/>
        <v>93.17738791423001</v>
      </c>
      <c r="E23" s="154">
        <v>356</v>
      </c>
      <c r="F23" s="154">
        <v>490</v>
      </c>
      <c r="G23" s="161">
        <f t="shared" si="1"/>
        <v>137.64044943820224</v>
      </c>
      <c r="H23" s="154">
        <v>183</v>
      </c>
      <c r="I23" s="154">
        <v>88</v>
      </c>
      <c r="J23" s="161">
        <f t="shared" si="2"/>
        <v>48.087431693989068</v>
      </c>
      <c r="K23" s="154">
        <v>32</v>
      </c>
      <c r="L23" s="154">
        <v>41</v>
      </c>
      <c r="M23" s="161">
        <f t="shared" si="3"/>
        <v>128.125</v>
      </c>
      <c r="N23" s="154">
        <v>15</v>
      </c>
      <c r="O23" s="154">
        <v>14</v>
      </c>
      <c r="P23" s="161">
        <f t="shared" si="8"/>
        <v>93.333333333333329</v>
      </c>
      <c r="Q23" s="154">
        <v>345</v>
      </c>
      <c r="R23" s="154">
        <v>463</v>
      </c>
      <c r="S23" s="161">
        <f t="shared" si="4"/>
        <v>134.20289855072465</v>
      </c>
      <c r="T23" s="154">
        <v>2909</v>
      </c>
      <c r="U23" s="154">
        <v>2618</v>
      </c>
      <c r="V23" s="161">
        <f t="shared" si="5"/>
        <v>89.996562392574759</v>
      </c>
      <c r="W23" s="154">
        <v>211</v>
      </c>
      <c r="X23" s="154">
        <v>256</v>
      </c>
      <c r="Y23" s="161">
        <f t="shared" si="6"/>
        <v>121.32701421800948</v>
      </c>
      <c r="Z23" s="154">
        <v>176</v>
      </c>
      <c r="AA23" s="154">
        <v>236</v>
      </c>
      <c r="AB23" s="161">
        <f t="shared" si="7"/>
        <v>134.09090909090909</v>
      </c>
      <c r="AC23" s="36"/>
      <c r="AD23" s="39"/>
    </row>
    <row r="24" spans="1:30" s="40" customFormat="1" ht="18" customHeight="1">
      <c r="A24" s="141" t="s">
        <v>65</v>
      </c>
      <c r="B24" s="154">
        <v>901</v>
      </c>
      <c r="C24" s="154">
        <v>840</v>
      </c>
      <c r="D24" s="161">
        <f t="shared" si="0"/>
        <v>93.229744728079908</v>
      </c>
      <c r="E24" s="154">
        <v>450</v>
      </c>
      <c r="F24" s="154">
        <v>439</v>
      </c>
      <c r="G24" s="161">
        <f t="shared" si="1"/>
        <v>97.555555555555557</v>
      </c>
      <c r="H24" s="154">
        <v>79</v>
      </c>
      <c r="I24" s="154">
        <v>88</v>
      </c>
      <c r="J24" s="161">
        <f t="shared" si="2"/>
        <v>111.39240506329114</v>
      </c>
      <c r="K24" s="154">
        <v>54</v>
      </c>
      <c r="L24" s="154">
        <v>51</v>
      </c>
      <c r="M24" s="161">
        <f t="shared" si="3"/>
        <v>94.444444444444443</v>
      </c>
      <c r="N24" s="154">
        <v>28</v>
      </c>
      <c r="O24" s="154">
        <v>4</v>
      </c>
      <c r="P24" s="161">
        <f t="shared" si="8"/>
        <v>14.285714285714285</v>
      </c>
      <c r="Q24" s="154">
        <v>440</v>
      </c>
      <c r="R24" s="154">
        <v>435</v>
      </c>
      <c r="S24" s="161">
        <f t="shared" si="4"/>
        <v>98.86363636363636</v>
      </c>
      <c r="T24" s="154">
        <v>712</v>
      </c>
      <c r="U24" s="154">
        <v>577</v>
      </c>
      <c r="V24" s="161">
        <f t="shared" si="5"/>
        <v>81.039325842696627</v>
      </c>
      <c r="W24" s="154">
        <v>301</v>
      </c>
      <c r="X24" s="154">
        <v>232</v>
      </c>
      <c r="Y24" s="161">
        <f t="shared" si="6"/>
        <v>77.076411960132901</v>
      </c>
      <c r="Z24" s="154">
        <v>275</v>
      </c>
      <c r="AA24" s="154">
        <v>217</v>
      </c>
      <c r="AB24" s="161">
        <f t="shared" si="7"/>
        <v>78.909090909090907</v>
      </c>
      <c r="AC24" s="36"/>
      <c r="AD24" s="39"/>
    </row>
    <row r="25" spans="1:30" ht="15.75">
      <c r="A25" s="42"/>
      <c r="B25" s="42"/>
      <c r="C25" s="42"/>
      <c r="D25" s="42"/>
      <c r="E25" s="43"/>
      <c r="F25" s="42"/>
      <c r="G25" s="42"/>
      <c r="H25" s="42"/>
      <c r="I25" s="42"/>
      <c r="J25" s="42"/>
      <c r="K25" s="45"/>
      <c r="L25" s="45"/>
      <c r="M25" s="45"/>
      <c r="N25" s="45"/>
      <c r="O25" s="45"/>
      <c r="P25" s="45"/>
      <c r="Q25" s="162"/>
      <c r="R25" s="45"/>
      <c r="S25" s="45"/>
      <c r="T25" s="45"/>
      <c r="U25" s="45"/>
      <c r="V25" s="45"/>
      <c r="W25" s="45"/>
      <c r="X25" s="45"/>
      <c r="Y25" s="45"/>
      <c r="Z25" s="162"/>
    </row>
    <row r="26" spans="1:30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11811023622047245" right="0.11811023622047245" top="0.55118110236220474" bottom="0.35433070866141736" header="0.31496062992125984" footer="0.31496062992125984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7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16" t="s">
        <v>67</v>
      </c>
      <c r="B1" s="216"/>
      <c r="C1" s="216"/>
      <c r="D1" s="216"/>
      <c r="E1" s="216"/>
    </row>
    <row r="2" spans="1:11" s="4" customFormat="1" ht="23.25" customHeight="1">
      <c r="A2" s="211" t="s">
        <v>0</v>
      </c>
      <c r="B2" s="217" t="s">
        <v>92</v>
      </c>
      <c r="C2" s="217" t="s">
        <v>93</v>
      </c>
      <c r="D2" s="214" t="s">
        <v>2</v>
      </c>
      <c r="E2" s="215"/>
    </row>
    <row r="3" spans="1:11" s="4" customFormat="1" ht="42" customHeight="1">
      <c r="A3" s="212"/>
      <c r="B3" s="218"/>
      <c r="C3" s="218"/>
      <c r="D3" s="5" t="s">
        <v>3</v>
      </c>
      <c r="E3" s="6" t="s">
        <v>68</v>
      </c>
    </row>
    <row r="4" spans="1:11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40</v>
      </c>
      <c r="B5" s="152">
        <v>1157</v>
      </c>
      <c r="C5" s="152">
        <v>1384</v>
      </c>
      <c r="D5" s="11">
        <f>C5/B5*100</f>
        <v>119.61970613656008</v>
      </c>
      <c r="E5" s="145">
        <f>C5-B5</f>
        <v>227</v>
      </c>
      <c r="F5" s="146"/>
      <c r="K5" s="12"/>
    </row>
    <row r="6" spans="1:11" s="4" customFormat="1" ht="31.5" customHeight="1">
      <c r="A6" s="10" t="s">
        <v>41</v>
      </c>
      <c r="B6" s="152">
        <v>1001</v>
      </c>
      <c r="C6" s="152">
        <v>1261</v>
      </c>
      <c r="D6" s="11">
        <f t="shared" ref="D6:D10" si="0">C6/B6*100</f>
        <v>125.97402597402598</v>
      </c>
      <c r="E6" s="145">
        <f t="shared" ref="E6:E10" si="1">C6-B6</f>
        <v>260</v>
      </c>
      <c r="F6" s="147"/>
      <c r="K6" s="12"/>
    </row>
    <row r="7" spans="1:11" s="4" customFormat="1" ht="54.75" customHeight="1">
      <c r="A7" s="13" t="s">
        <v>42</v>
      </c>
      <c r="B7" s="152">
        <v>144</v>
      </c>
      <c r="C7" s="152">
        <v>183</v>
      </c>
      <c r="D7" s="11">
        <f t="shared" si="0"/>
        <v>127.08333333333333</v>
      </c>
      <c r="E7" s="145">
        <f t="shared" si="1"/>
        <v>39</v>
      </c>
      <c r="F7" s="147"/>
      <c r="K7" s="12"/>
    </row>
    <row r="8" spans="1:11" s="4" customFormat="1" ht="35.25" customHeight="1">
      <c r="A8" s="14" t="s">
        <v>43</v>
      </c>
      <c r="B8" s="152">
        <v>71</v>
      </c>
      <c r="C8" s="152">
        <v>91</v>
      </c>
      <c r="D8" s="11">
        <f t="shared" si="0"/>
        <v>128.16901408450704</v>
      </c>
      <c r="E8" s="145">
        <f t="shared" si="1"/>
        <v>20</v>
      </c>
      <c r="F8" s="147"/>
      <c r="K8" s="12"/>
    </row>
    <row r="9" spans="1:11" s="4" customFormat="1" ht="45.75" customHeight="1">
      <c r="A9" s="14" t="s">
        <v>33</v>
      </c>
      <c r="B9" s="152">
        <v>74</v>
      </c>
      <c r="C9" s="152">
        <v>16</v>
      </c>
      <c r="D9" s="11">
        <f t="shared" si="0"/>
        <v>21.621621621621621</v>
      </c>
      <c r="E9" s="145">
        <f t="shared" si="1"/>
        <v>-58</v>
      </c>
      <c r="F9" s="147"/>
      <c r="K9" s="12"/>
    </row>
    <row r="10" spans="1:11" s="4" customFormat="1" ht="55.5" customHeight="1">
      <c r="A10" s="14" t="s">
        <v>44</v>
      </c>
      <c r="B10" s="152">
        <v>966</v>
      </c>
      <c r="C10" s="152">
        <v>1204</v>
      </c>
      <c r="D10" s="11">
        <f t="shared" si="0"/>
        <v>124.63768115942028</v>
      </c>
      <c r="E10" s="145">
        <f t="shared" si="1"/>
        <v>238</v>
      </c>
      <c r="F10" s="147"/>
      <c r="K10" s="12"/>
    </row>
    <row r="11" spans="1:11" s="4" customFormat="1" ht="12.75" customHeight="1">
      <c r="A11" s="207" t="s">
        <v>5</v>
      </c>
      <c r="B11" s="208"/>
      <c r="C11" s="208"/>
      <c r="D11" s="208"/>
      <c r="E11" s="208"/>
      <c r="K11" s="12"/>
    </row>
    <row r="12" spans="1:11" s="4" customFormat="1" ht="15" customHeight="1">
      <c r="A12" s="209"/>
      <c r="B12" s="210"/>
      <c r="C12" s="210"/>
      <c r="D12" s="210"/>
      <c r="E12" s="210"/>
      <c r="K12" s="12"/>
    </row>
    <row r="13" spans="1:11" s="4" customFormat="1" ht="20.25" customHeight="1">
      <c r="A13" s="211" t="s">
        <v>0</v>
      </c>
      <c r="B13" s="213" t="s">
        <v>94</v>
      </c>
      <c r="C13" s="213" t="s">
        <v>90</v>
      </c>
      <c r="D13" s="214" t="s">
        <v>2</v>
      </c>
      <c r="E13" s="215"/>
      <c r="K13" s="12"/>
    </row>
    <row r="14" spans="1:11" ht="35.25" customHeight="1">
      <c r="A14" s="212"/>
      <c r="B14" s="213"/>
      <c r="C14" s="213"/>
      <c r="D14" s="5" t="s">
        <v>3</v>
      </c>
      <c r="E14" s="6" t="s">
        <v>47</v>
      </c>
      <c r="K14" s="12"/>
    </row>
    <row r="15" spans="1:11" ht="24" customHeight="1">
      <c r="A15" s="10" t="s">
        <v>40</v>
      </c>
      <c r="B15" s="155">
        <v>817</v>
      </c>
      <c r="C15" s="155">
        <v>779</v>
      </c>
      <c r="D15" s="15">
        <f>C15/B15*100</f>
        <v>95.348837209302332</v>
      </c>
      <c r="E15" s="144">
        <f>C15-B15</f>
        <v>-38</v>
      </c>
      <c r="K15" s="12"/>
    </row>
    <row r="16" spans="1:11" ht="25.5" customHeight="1">
      <c r="A16" s="1" t="s">
        <v>41</v>
      </c>
      <c r="B16" s="155">
        <v>682</v>
      </c>
      <c r="C16" s="155">
        <v>661</v>
      </c>
      <c r="D16" s="15">
        <f t="shared" ref="D16:D17" si="2">C16/B16*100</f>
        <v>96.920821114369502</v>
      </c>
      <c r="E16" s="144">
        <f t="shared" ref="E16:E17" si="3">C16-B16</f>
        <v>-21</v>
      </c>
      <c r="K16" s="12"/>
    </row>
    <row r="17" spans="1:11" ht="33.75" customHeight="1">
      <c r="A17" s="1" t="s">
        <v>45</v>
      </c>
      <c r="B17" s="155">
        <v>635</v>
      </c>
      <c r="C17" s="155">
        <v>623</v>
      </c>
      <c r="D17" s="15">
        <f t="shared" si="2"/>
        <v>98.11023622047243</v>
      </c>
      <c r="E17" s="144">
        <f t="shared" si="3"/>
        <v>-12</v>
      </c>
      <c r="K17" s="12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D63"/>
  <sheetViews>
    <sheetView view="pageBreakPreview" topLeftCell="H1" zoomScale="90" zoomScaleNormal="90" zoomScaleSheetLayoutView="90" workbookViewId="0">
      <selection activeCell="A27" sqref="A27:XFD29"/>
    </sheetView>
  </sheetViews>
  <sheetFormatPr defaultRowHeight="14.25"/>
  <cols>
    <col min="1" max="1" width="18.28515625" style="44" customWidth="1"/>
    <col min="2" max="2" width="9.85546875" style="44" customWidth="1"/>
    <col min="3" max="3" width="9.5703125" style="44" customWidth="1"/>
    <col min="4" max="4" width="8.7109375" style="44" customWidth="1"/>
    <col min="5" max="5" width="9.5703125" style="44" customWidth="1"/>
    <col min="6" max="15" width="8.7109375" style="44" customWidth="1"/>
    <col min="16" max="16" width="7.7109375" style="44" customWidth="1"/>
    <col min="17" max="18" width="8.7109375" style="44" customWidth="1"/>
    <col min="19" max="19" width="7.7109375" style="44" customWidth="1"/>
    <col min="20" max="21" width="8.140625" style="44" customWidth="1"/>
    <col min="22" max="22" width="7.7109375" style="44" customWidth="1"/>
    <col min="23" max="24" width="8.7109375" style="44" customWidth="1"/>
    <col min="25" max="25" width="7.7109375" style="44" customWidth="1"/>
    <col min="26" max="27" width="8.7109375" style="44" customWidth="1"/>
    <col min="28" max="28" width="7.7109375" style="44" customWidth="1"/>
    <col min="29" max="16384" width="9.140625" style="44"/>
  </cols>
  <sheetData>
    <row r="1" spans="1:30" s="26" customFormat="1" ht="43.5" customHeight="1">
      <c r="A1" s="25"/>
      <c r="B1" s="230" t="s">
        <v>95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135" t="s">
        <v>23</v>
      </c>
    </row>
    <row r="2" spans="1:30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6</v>
      </c>
      <c r="N2" s="27"/>
      <c r="O2" s="27"/>
      <c r="P2" s="27"/>
      <c r="Q2" s="28"/>
      <c r="R2" s="28"/>
      <c r="S2" s="28"/>
      <c r="T2" s="28"/>
      <c r="U2" s="28"/>
      <c r="V2" s="28"/>
      <c r="X2" s="28"/>
      <c r="Y2" s="30"/>
      <c r="Z2" s="30"/>
      <c r="AA2" s="30"/>
      <c r="AB2" s="136" t="s">
        <v>6</v>
      </c>
    </row>
    <row r="3" spans="1:30" s="31" customFormat="1" ht="74.25" customHeight="1">
      <c r="A3" s="231"/>
      <c r="B3" s="219" t="s">
        <v>28</v>
      </c>
      <c r="C3" s="219"/>
      <c r="D3" s="219"/>
      <c r="E3" s="219" t="s">
        <v>8</v>
      </c>
      <c r="F3" s="219"/>
      <c r="G3" s="219"/>
      <c r="H3" s="219" t="s">
        <v>20</v>
      </c>
      <c r="I3" s="219"/>
      <c r="J3" s="219"/>
      <c r="K3" s="219" t="s">
        <v>11</v>
      </c>
      <c r="L3" s="219"/>
      <c r="M3" s="219"/>
      <c r="N3" s="219" t="s">
        <v>12</v>
      </c>
      <c r="O3" s="219"/>
      <c r="P3" s="219"/>
      <c r="Q3" s="224" t="s">
        <v>10</v>
      </c>
      <c r="R3" s="225"/>
      <c r="S3" s="226"/>
      <c r="T3" s="224" t="s">
        <v>29</v>
      </c>
      <c r="U3" s="225"/>
      <c r="V3" s="226"/>
      <c r="W3" s="219" t="s">
        <v>13</v>
      </c>
      <c r="X3" s="219"/>
      <c r="Y3" s="219"/>
      <c r="Z3" s="219" t="s">
        <v>19</v>
      </c>
      <c r="AA3" s="219"/>
      <c r="AB3" s="219"/>
    </row>
    <row r="4" spans="1:30" s="32" customFormat="1" ht="26.25" customHeight="1">
      <c r="A4" s="232"/>
      <c r="B4" s="220" t="s">
        <v>26</v>
      </c>
      <c r="C4" s="220" t="s">
        <v>66</v>
      </c>
      <c r="D4" s="221" t="s">
        <v>3</v>
      </c>
      <c r="E4" s="220" t="s">
        <v>26</v>
      </c>
      <c r="F4" s="220" t="s">
        <v>66</v>
      </c>
      <c r="G4" s="221" t="s">
        <v>3</v>
      </c>
      <c r="H4" s="220" t="s">
        <v>26</v>
      </c>
      <c r="I4" s="220" t="s">
        <v>66</v>
      </c>
      <c r="J4" s="221" t="s">
        <v>3</v>
      </c>
      <c r="K4" s="220" t="s">
        <v>26</v>
      </c>
      <c r="L4" s="220" t="s">
        <v>66</v>
      </c>
      <c r="M4" s="221" t="s">
        <v>3</v>
      </c>
      <c r="N4" s="220" t="s">
        <v>26</v>
      </c>
      <c r="O4" s="220" t="s">
        <v>66</v>
      </c>
      <c r="P4" s="221" t="s">
        <v>3</v>
      </c>
      <c r="Q4" s="220" t="s">
        <v>26</v>
      </c>
      <c r="R4" s="220" t="s">
        <v>66</v>
      </c>
      <c r="S4" s="221" t="s">
        <v>3</v>
      </c>
      <c r="T4" s="220" t="s">
        <v>26</v>
      </c>
      <c r="U4" s="220" t="s">
        <v>66</v>
      </c>
      <c r="V4" s="221" t="s">
        <v>3</v>
      </c>
      <c r="W4" s="220" t="s">
        <v>26</v>
      </c>
      <c r="X4" s="220" t="s">
        <v>66</v>
      </c>
      <c r="Y4" s="221" t="s">
        <v>3</v>
      </c>
      <c r="Z4" s="220" t="s">
        <v>26</v>
      </c>
      <c r="AA4" s="220" t="s">
        <v>66</v>
      </c>
      <c r="AB4" s="221" t="s">
        <v>3</v>
      </c>
    </row>
    <row r="5" spans="1:30" s="32" customFormat="1" ht="15.75" customHeight="1">
      <c r="A5" s="233"/>
      <c r="B5" s="220"/>
      <c r="C5" s="220"/>
      <c r="D5" s="221"/>
      <c r="E5" s="220"/>
      <c r="F5" s="220"/>
      <c r="G5" s="221"/>
      <c r="H5" s="220"/>
      <c r="I5" s="220"/>
      <c r="J5" s="221"/>
      <c r="K5" s="220"/>
      <c r="L5" s="220"/>
      <c r="M5" s="221"/>
      <c r="N5" s="220"/>
      <c r="O5" s="220"/>
      <c r="P5" s="221"/>
      <c r="Q5" s="220"/>
      <c r="R5" s="220"/>
      <c r="S5" s="221"/>
      <c r="T5" s="220"/>
      <c r="U5" s="220"/>
      <c r="V5" s="221"/>
      <c r="W5" s="220"/>
      <c r="X5" s="220"/>
      <c r="Y5" s="221"/>
      <c r="Z5" s="220"/>
      <c r="AA5" s="220"/>
      <c r="AB5" s="221"/>
    </row>
    <row r="6" spans="1:30" s="35" customFormat="1" ht="11.25" customHeight="1">
      <c r="A6" s="33" t="s">
        <v>4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13</v>
      </c>
      <c r="L6" s="34">
        <v>14</v>
      </c>
      <c r="M6" s="34">
        <v>15</v>
      </c>
      <c r="N6" s="34">
        <v>16</v>
      </c>
      <c r="O6" s="34">
        <v>17</v>
      </c>
      <c r="P6" s="34">
        <v>18</v>
      </c>
      <c r="Q6" s="34">
        <v>19</v>
      </c>
      <c r="R6" s="34">
        <v>20</v>
      </c>
      <c r="S6" s="34">
        <v>21</v>
      </c>
      <c r="T6" s="34">
        <v>22</v>
      </c>
      <c r="U6" s="34">
        <v>23</v>
      </c>
      <c r="V6" s="34">
        <v>24</v>
      </c>
      <c r="W6" s="34">
        <v>25</v>
      </c>
      <c r="X6" s="34">
        <v>26</v>
      </c>
      <c r="Y6" s="34">
        <v>27</v>
      </c>
      <c r="Z6" s="34">
        <v>25</v>
      </c>
      <c r="AA6" s="34">
        <v>26</v>
      </c>
      <c r="AB6" s="34">
        <v>27</v>
      </c>
    </row>
    <row r="7" spans="1:30" s="37" customFormat="1" ht="16.5" customHeight="1">
      <c r="A7" s="140" t="s">
        <v>48</v>
      </c>
      <c r="B7" s="138">
        <f>SUM(B8:B24)</f>
        <v>1157</v>
      </c>
      <c r="C7" s="138">
        <f>SUM(C8:C24)</f>
        <v>1384</v>
      </c>
      <c r="D7" s="139">
        <f>C7/B7*100</f>
        <v>119.61970613656008</v>
      </c>
      <c r="E7" s="138">
        <f>SUM(E8:E24)</f>
        <v>1001</v>
      </c>
      <c r="F7" s="138">
        <f>SUM(F8:F24)</f>
        <v>1261</v>
      </c>
      <c r="G7" s="139">
        <f>F7/E7*100</f>
        <v>125.97402597402598</v>
      </c>
      <c r="H7" s="138">
        <f t="shared" ref="H7:I7" si="0">SUM(H8:H24)</f>
        <v>144</v>
      </c>
      <c r="I7" s="138">
        <f t="shared" si="0"/>
        <v>183</v>
      </c>
      <c r="J7" s="139">
        <f t="shared" ref="J7:J24" si="1">I7/H7*100</f>
        <v>127.08333333333333</v>
      </c>
      <c r="K7" s="138">
        <f t="shared" ref="K7:L7" si="2">SUM(K8:K24)</f>
        <v>71</v>
      </c>
      <c r="L7" s="138">
        <f t="shared" si="2"/>
        <v>91</v>
      </c>
      <c r="M7" s="139">
        <f t="shared" ref="M7:M24" si="3">L7/K7*100</f>
        <v>128.16901408450704</v>
      </c>
      <c r="N7" s="138">
        <f t="shared" ref="N7:O7" si="4">SUM(N8:N24)</f>
        <v>74</v>
      </c>
      <c r="O7" s="138">
        <f t="shared" si="4"/>
        <v>16</v>
      </c>
      <c r="P7" s="139">
        <f t="shared" ref="P7:P24" si="5">O7/N7*100</f>
        <v>21.621621621621621</v>
      </c>
      <c r="Q7" s="138">
        <f t="shared" ref="Q7:R7" si="6">SUM(Q8:Q24)</f>
        <v>966</v>
      </c>
      <c r="R7" s="138">
        <f t="shared" si="6"/>
        <v>1204</v>
      </c>
      <c r="S7" s="139">
        <f t="shared" ref="S7:S24" si="7">R7/Q7*100</f>
        <v>124.63768115942028</v>
      </c>
      <c r="T7" s="138">
        <f t="shared" ref="T7:U7" si="8">SUM(T8:T24)</f>
        <v>817</v>
      </c>
      <c r="U7" s="138">
        <f t="shared" si="8"/>
        <v>779</v>
      </c>
      <c r="V7" s="139">
        <f t="shared" ref="V7:V24" si="9">U7/T7*100</f>
        <v>95.348837209302332</v>
      </c>
      <c r="W7" s="138">
        <f t="shared" ref="W7:X7" si="10">SUM(W8:W24)</f>
        <v>682</v>
      </c>
      <c r="X7" s="138">
        <f t="shared" si="10"/>
        <v>661</v>
      </c>
      <c r="Y7" s="139">
        <f t="shared" ref="Y7:Y24" si="11">X7/W7*100</f>
        <v>96.920821114369502</v>
      </c>
      <c r="Z7" s="138">
        <f t="shared" ref="Z7:AA7" si="12">SUM(Z8:Z24)</f>
        <v>635</v>
      </c>
      <c r="AA7" s="138">
        <f t="shared" si="12"/>
        <v>623</v>
      </c>
      <c r="AB7" s="139">
        <f t="shared" ref="AB7:AB24" si="13">AA7/Z7*100</f>
        <v>98.11023622047243</v>
      </c>
      <c r="AC7" s="36"/>
    </row>
    <row r="8" spans="1:30" s="40" customFormat="1" ht="16.5" customHeight="1">
      <c r="A8" s="141" t="s">
        <v>49</v>
      </c>
      <c r="B8" s="154">
        <v>36</v>
      </c>
      <c r="C8" s="154">
        <v>26</v>
      </c>
      <c r="D8" s="139">
        <f t="shared" ref="D8:D24" si="14">C8/B8*100</f>
        <v>72.222222222222214</v>
      </c>
      <c r="E8" s="154">
        <v>25</v>
      </c>
      <c r="F8" s="154">
        <v>20</v>
      </c>
      <c r="G8" s="139">
        <f t="shared" ref="G8:G24" si="15">F8/E8*100</f>
        <v>80</v>
      </c>
      <c r="H8" s="154">
        <v>3</v>
      </c>
      <c r="I8" s="154">
        <v>4</v>
      </c>
      <c r="J8" s="139">
        <f>I8/H8*100</f>
        <v>133.33333333333331</v>
      </c>
      <c r="K8" s="154">
        <v>0</v>
      </c>
      <c r="L8" s="154">
        <v>1</v>
      </c>
      <c r="M8" s="139" t="s">
        <v>76</v>
      </c>
      <c r="N8" s="154">
        <v>1</v>
      </c>
      <c r="O8" s="154">
        <v>0</v>
      </c>
      <c r="P8" s="139">
        <f t="shared" si="5"/>
        <v>0</v>
      </c>
      <c r="Q8" s="154">
        <v>25</v>
      </c>
      <c r="R8" s="174">
        <v>16</v>
      </c>
      <c r="S8" s="139">
        <f t="shared" si="7"/>
        <v>64</v>
      </c>
      <c r="T8" s="154">
        <v>27</v>
      </c>
      <c r="U8" s="154">
        <v>13</v>
      </c>
      <c r="V8" s="139">
        <f t="shared" si="9"/>
        <v>48.148148148148145</v>
      </c>
      <c r="W8" s="154">
        <v>19</v>
      </c>
      <c r="X8" s="154">
        <v>7</v>
      </c>
      <c r="Y8" s="139">
        <f t="shared" si="11"/>
        <v>36.84210526315789</v>
      </c>
      <c r="Z8" s="154">
        <v>19</v>
      </c>
      <c r="AA8" s="154">
        <v>7</v>
      </c>
      <c r="AB8" s="139">
        <f t="shared" si="13"/>
        <v>36.84210526315789</v>
      </c>
      <c r="AC8" s="38"/>
      <c r="AD8" s="39"/>
    </row>
    <row r="9" spans="1:30" s="41" customFormat="1" ht="16.5" customHeight="1">
      <c r="A9" s="141" t="s">
        <v>50</v>
      </c>
      <c r="B9" s="154">
        <v>175</v>
      </c>
      <c r="C9" s="154">
        <v>228</v>
      </c>
      <c r="D9" s="139">
        <f t="shared" si="14"/>
        <v>130.28571428571431</v>
      </c>
      <c r="E9" s="154">
        <v>156</v>
      </c>
      <c r="F9" s="154">
        <v>208</v>
      </c>
      <c r="G9" s="139">
        <f t="shared" si="15"/>
        <v>133.33333333333331</v>
      </c>
      <c r="H9" s="154">
        <v>6</v>
      </c>
      <c r="I9" s="154">
        <v>8</v>
      </c>
      <c r="J9" s="139">
        <f t="shared" si="1"/>
        <v>133.33333333333331</v>
      </c>
      <c r="K9" s="154">
        <v>10</v>
      </c>
      <c r="L9" s="154">
        <v>3</v>
      </c>
      <c r="M9" s="139">
        <f t="shared" si="3"/>
        <v>30</v>
      </c>
      <c r="N9" s="154">
        <v>18</v>
      </c>
      <c r="O9" s="154">
        <v>2</v>
      </c>
      <c r="P9" s="139">
        <f t="shared" si="5"/>
        <v>11.111111111111111</v>
      </c>
      <c r="Q9" s="154">
        <v>151</v>
      </c>
      <c r="R9" s="174">
        <v>201</v>
      </c>
      <c r="S9" s="139">
        <f t="shared" si="7"/>
        <v>133.11258278145695</v>
      </c>
      <c r="T9" s="154">
        <v>128</v>
      </c>
      <c r="U9" s="154">
        <v>131</v>
      </c>
      <c r="V9" s="139">
        <f t="shared" si="9"/>
        <v>102.34375</v>
      </c>
      <c r="W9" s="154">
        <v>113</v>
      </c>
      <c r="X9" s="154">
        <v>115</v>
      </c>
      <c r="Y9" s="139">
        <f t="shared" si="11"/>
        <v>101.76991150442478</v>
      </c>
      <c r="Z9" s="154">
        <v>103</v>
      </c>
      <c r="AA9" s="154">
        <v>108</v>
      </c>
      <c r="AB9" s="139">
        <f t="shared" si="13"/>
        <v>104.85436893203884</v>
      </c>
      <c r="AC9" s="38"/>
      <c r="AD9" s="39"/>
    </row>
    <row r="10" spans="1:30" s="40" customFormat="1" ht="16.5" customHeight="1">
      <c r="A10" s="141" t="s">
        <v>51</v>
      </c>
      <c r="B10" s="154">
        <v>18</v>
      </c>
      <c r="C10" s="154">
        <v>21</v>
      </c>
      <c r="D10" s="139">
        <f t="shared" si="14"/>
        <v>116.66666666666667</v>
      </c>
      <c r="E10" s="154">
        <v>15</v>
      </c>
      <c r="F10" s="154">
        <v>20</v>
      </c>
      <c r="G10" s="139">
        <f t="shared" si="15"/>
        <v>133.33333333333331</v>
      </c>
      <c r="H10" s="154">
        <v>2</v>
      </c>
      <c r="I10" s="154">
        <v>3</v>
      </c>
      <c r="J10" s="139">
        <f t="shared" si="1"/>
        <v>150</v>
      </c>
      <c r="K10" s="154">
        <v>0</v>
      </c>
      <c r="L10" s="154">
        <v>0</v>
      </c>
      <c r="M10" s="139" t="s">
        <v>76</v>
      </c>
      <c r="N10" s="154">
        <v>1</v>
      </c>
      <c r="O10" s="154">
        <v>0</v>
      </c>
      <c r="P10" s="139">
        <f t="shared" si="5"/>
        <v>0</v>
      </c>
      <c r="Q10" s="154">
        <v>15</v>
      </c>
      <c r="R10" s="174">
        <v>13</v>
      </c>
      <c r="S10" s="139">
        <f t="shared" si="7"/>
        <v>86.666666666666671</v>
      </c>
      <c r="T10" s="154">
        <v>13</v>
      </c>
      <c r="U10" s="154">
        <v>9</v>
      </c>
      <c r="V10" s="139">
        <f t="shared" si="9"/>
        <v>69.230769230769226</v>
      </c>
      <c r="W10" s="154">
        <v>11</v>
      </c>
      <c r="X10" s="154">
        <v>8</v>
      </c>
      <c r="Y10" s="139">
        <f t="shared" si="11"/>
        <v>72.727272727272734</v>
      </c>
      <c r="Z10" s="154">
        <v>10</v>
      </c>
      <c r="AA10" s="154">
        <v>8</v>
      </c>
      <c r="AB10" s="139">
        <f t="shared" si="13"/>
        <v>80</v>
      </c>
      <c r="AC10" s="38"/>
      <c r="AD10" s="39"/>
    </row>
    <row r="11" spans="1:30" s="40" customFormat="1" ht="16.5" customHeight="1">
      <c r="A11" s="141" t="s">
        <v>52</v>
      </c>
      <c r="B11" s="154">
        <v>38</v>
      </c>
      <c r="C11" s="154">
        <v>61</v>
      </c>
      <c r="D11" s="139">
        <f t="shared" si="14"/>
        <v>160.5263157894737</v>
      </c>
      <c r="E11" s="154">
        <v>38</v>
      </c>
      <c r="F11" s="154">
        <v>61</v>
      </c>
      <c r="G11" s="139">
        <f t="shared" si="15"/>
        <v>160.5263157894737</v>
      </c>
      <c r="H11" s="154">
        <v>2</v>
      </c>
      <c r="I11" s="154">
        <v>5</v>
      </c>
      <c r="J11" s="139">
        <f t="shared" si="1"/>
        <v>250</v>
      </c>
      <c r="K11" s="154">
        <v>0</v>
      </c>
      <c r="L11" s="154">
        <v>3</v>
      </c>
      <c r="M11" s="139" t="s">
        <v>76</v>
      </c>
      <c r="N11" s="154">
        <v>0</v>
      </c>
      <c r="O11" s="154">
        <v>1</v>
      </c>
      <c r="P11" s="139" t="s">
        <v>76</v>
      </c>
      <c r="Q11" s="154">
        <v>37</v>
      </c>
      <c r="R11" s="174">
        <v>56</v>
      </c>
      <c r="S11" s="139">
        <f t="shared" si="7"/>
        <v>151.35135135135135</v>
      </c>
      <c r="T11" s="154">
        <v>29</v>
      </c>
      <c r="U11" s="154">
        <v>37</v>
      </c>
      <c r="V11" s="139">
        <f t="shared" si="9"/>
        <v>127.58620689655173</v>
      </c>
      <c r="W11" s="154">
        <v>29</v>
      </c>
      <c r="X11" s="154">
        <v>37</v>
      </c>
      <c r="Y11" s="139">
        <f t="shared" si="11"/>
        <v>127.58620689655173</v>
      </c>
      <c r="Z11" s="154">
        <v>27</v>
      </c>
      <c r="AA11" s="154">
        <v>35</v>
      </c>
      <c r="AB11" s="139">
        <f t="shared" si="13"/>
        <v>129.62962962962962</v>
      </c>
      <c r="AC11" s="38"/>
      <c r="AD11" s="39"/>
    </row>
    <row r="12" spans="1:30" s="40" customFormat="1" ht="16.5" customHeight="1">
      <c r="A12" s="141" t="s">
        <v>53</v>
      </c>
      <c r="B12" s="154">
        <v>44</v>
      </c>
      <c r="C12" s="154">
        <v>38</v>
      </c>
      <c r="D12" s="139">
        <f t="shared" si="14"/>
        <v>86.36363636363636</v>
      </c>
      <c r="E12" s="154">
        <v>40</v>
      </c>
      <c r="F12" s="154">
        <v>36</v>
      </c>
      <c r="G12" s="139">
        <f t="shared" si="15"/>
        <v>90</v>
      </c>
      <c r="H12" s="154">
        <v>6</v>
      </c>
      <c r="I12" s="154">
        <v>4</v>
      </c>
      <c r="J12" s="139">
        <f t="shared" si="1"/>
        <v>66.666666666666657</v>
      </c>
      <c r="K12" s="154">
        <v>4</v>
      </c>
      <c r="L12" s="154">
        <v>2</v>
      </c>
      <c r="M12" s="139">
        <f t="shared" si="3"/>
        <v>50</v>
      </c>
      <c r="N12" s="154">
        <v>6</v>
      </c>
      <c r="O12" s="154">
        <v>0</v>
      </c>
      <c r="P12" s="139">
        <f t="shared" si="5"/>
        <v>0</v>
      </c>
      <c r="Q12" s="154">
        <v>32</v>
      </c>
      <c r="R12" s="174">
        <v>34</v>
      </c>
      <c r="S12" s="139">
        <f t="shared" si="7"/>
        <v>106.25</v>
      </c>
      <c r="T12" s="154">
        <v>26</v>
      </c>
      <c r="U12" s="154">
        <v>25</v>
      </c>
      <c r="V12" s="139">
        <f t="shared" si="9"/>
        <v>96.15384615384616</v>
      </c>
      <c r="W12" s="154">
        <v>24</v>
      </c>
      <c r="X12" s="154">
        <v>23</v>
      </c>
      <c r="Y12" s="139">
        <f t="shared" si="11"/>
        <v>95.833333333333343</v>
      </c>
      <c r="Z12" s="154">
        <v>24</v>
      </c>
      <c r="AA12" s="154">
        <v>23</v>
      </c>
      <c r="AB12" s="139">
        <f t="shared" si="13"/>
        <v>95.833333333333343</v>
      </c>
      <c r="AC12" s="38"/>
      <c r="AD12" s="39"/>
    </row>
    <row r="13" spans="1:30" s="40" customFormat="1" ht="16.5" customHeight="1">
      <c r="A13" s="141" t="s">
        <v>54</v>
      </c>
      <c r="B13" s="154">
        <v>53</v>
      </c>
      <c r="C13" s="154">
        <v>99</v>
      </c>
      <c r="D13" s="139">
        <f t="shared" si="14"/>
        <v>186.79245283018869</v>
      </c>
      <c r="E13" s="154">
        <v>46</v>
      </c>
      <c r="F13" s="154">
        <v>91</v>
      </c>
      <c r="G13" s="139">
        <f t="shared" si="15"/>
        <v>197.82608695652172</v>
      </c>
      <c r="H13" s="154">
        <v>4</v>
      </c>
      <c r="I13" s="154">
        <v>12</v>
      </c>
      <c r="J13" s="139">
        <f t="shared" si="1"/>
        <v>300</v>
      </c>
      <c r="K13" s="154">
        <v>1</v>
      </c>
      <c r="L13" s="154">
        <v>7</v>
      </c>
      <c r="M13" s="139" t="s">
        <v>114</v>
      </c>
      <c r="N13" s="154">
        <v>2</v>
      </c>
      <c r="O13" s="154">
        <v>0</v>
      </c>
      <c r="P13" s="139">
        <f t="shared" si="5"/>
        <v>0</v>
      </c>
      <c r="Q13" s="154">
        <v>44</v>
      </c>
      <c r="R13" s="174">
        <v>91</v>
      </c>
      <c r="S13" s="139">
        <f t="shared" si="7"/>
        <v>206.81818181818184</v>
      </c>
      <c r="T13" s="154">
        <v>41</v>
      </c>
      <c r="U13" s="154">
        <v>62</v>
      </c>
      <c r="V13" s="139">
        <f t="shared" si="9"/>
        <v>151.21951219512195</v>
      </c>
      <c r="W13" s="154">
        <v>33</v>
      </c>
      <c r="X13" s="154">
        <v>53</v>
      </c>
      <c r="Y13" s="139">
        <f t="shared" si="11"/>
        <v>160.60606060606059</v>
      </c>
      <c r="Z13" s="154">
        <v>33</v>
      </c>
      <c r="AA13" s="154">
        <v>50</v>
      </c>
      <c r="AB13" s="139">
        <f t="shared" si="13"/>
        <v>151.5151515151515</v>
      </c>
      <c r="AC13" s="38"/>
      <c r="AD13" s="39"/>
    </row>
    <row r="14" spans="1:30" s="40" customFormat="1" ht="16.5" customHeight="1">
      <c r="A14" s="141" t="s">
        <v>55</v>
      </c>
      <c r="B14" s="154">
        <v>39</v>
      </c>
      <c r="C14" s="154">
        <v>60</v>
      </c>
      <c r="D14" s="139">
        <f t="shared" si="14"/>
        <v>153.84615384615387</v>
      </c>
      <c r="E14" s="154">
        <v>30</v>
      </c>
      <c r="F14" s="154">
        <v>49</v>
      </c>
      <c r="G14" s="139">
        <f t="shared" si="15"/>
        <v>163.33333333333334</v>
      </c>
      <c r="H14" s="154">
        <v>3</v>
      </c>
      <c r="I14" s="154">
        <v>8</v>
      </c>
      <c r="J14" s="139">
        <f t="shared" si="1"/>
        <v>266.66666666666663</v>
      </c>
      <c r="K14" s="154">
        <v>2</v>
      </c>
      <c r="L14" s="154">
        <v>2</v>
      </c>
      <c r="M14" s="139">
        <f t="shared" si="3"/>
        <v>100</v>
      </c>
      <c r="N14" s="154">
        <v>0</v>
      </c>
      <c r="O14" s="154">
        <v>0</v>
      </c>
      <c r="P14" s="139" t="s">
        <v>76</v>
      </c>
      <c r="Q14" s="154">
        <v>30</v>
      </c>
      <c r="R14" s="174">
        <v>46</v>
      </c>
      <c r="S14" s="139">
        <f t="shared" si="7"/>
        <v>153.33333333333334</v>
      </c>
      <c r="T14" s="154">
        <v>28</v>
      </c>
      <c r="U14" s="154">
        <v>42</v>
      </c>
      <c r="V14" s="139">
        <f t="shared" si="9"/>
        <v>150</v>
      </c>
      <c r="W14" s="154">
        <v>19</v>
      </c>
      <c r="X14" s="154">
        <v>30</v>
      </c>
      <c r="Y14" s="139">
        <f t="shared" si="11"/>
        <v>157.89473684210526</v>
      </c>
      <c r="Z14" s="154">
        <v>17</v>
      </c>
      <c r="AA14" s="154">
        <v>30</v>
      </c>
      <c r="AB14" s="139">
        <f t="shared" si="13"/>
        <v>176.47058823529412</v>
      </c>
      <c r="AC14" s="38"/>
      <c r="AD14" s="39"/>
    </row>
    <row r="15" spans="1:30" s="40" customFormat="1" ht="16.5" customHeight="1">
      <c r="A15" s="141" t="s">
        <v>56</v>
      </c>
      <c r="B15" s="154">
        <v>91</v>
      </c>
      <c r="C15" s="154">
        <v>97</v>
      </c>
      <c r="D15" s="139">
        <f t="shared" si="14"/>
        <v>106.5934065934066</v>
      </c>
      <c r="E15" s="154">
        <v>79</v>
      </c>
      <c r="F15" s="154">
        <v>88</v>
      </c>
      <c r="G15" s="139">
        <f t="shared" si="15"/>
        <v>111.39240506329114</v>
      </c>
      <c r="H15" s="154">
        <v>6</v>
      </c>
      <c r="I15" s="154">
        <v>16</v>
      </c>
      <c r="J15" s="139">
        <f t="shared" si="1"/>
        <v>266.66666666666663</v>
      </c>
      <c r="K15" s="154">
        <v>3</v>
      </c>
      <c r="L15" s="154">
        <v>6</v>
      </c>
      <c r="M15" s="139">
        <f t="shared" si="3"/>
        <v>200</v>
      </c>
      <c r="N15" s="154">
        <v>0</v>
      </c>
      <c r="O15" s="154">
        <v>0</v>
      </c>
      <c r="P15" s="139" t="s">
        <v>76</v>
      </c>
      <c r="Q15" s="154">
        <v>77</v>
      </c>
      <c r="R15" s="174">
        <v>88</v>
      </c>
      <c r="S15" s="139">
        <f t="shared" si="7"/>
        <v>114.28571428571428</v>
      </c>
      <c r="T15" s="154">
        <v>67</v>
      </c>
      <c r="U15" s="154">
        <v>49</v>
      </c>
      <c r="V15" s="139">
        <f t="shared" si="9"/>
        <v>73.134328358208961</v>
      </c>
      <c r="W15" s="154">
        <v>56</v>
      </c>
      <c r="X15" s="154">
        <v>39</v>
      </c>
      <c r="Y15" s="139">
        <f t="shared" si="11"/>
        <v>69.642857142857139</v>
      </c>
      <c r="Z15" s="154">
        <v>51</v>
      </c>
      <c r="AA15" s="154">
        <v>38</v>
      </c>
      <c r="AB15" s="139">
        <f t="shared" si="13"/>
        <v>74.509803921568633</v>
      </c>
      <c r="AC15" s="38"/>
      <c r="AD15" s="39"/>
    </row>
    <row r="16" spans="1:30" s="40" customFormat="1" ht="16.5" customHeight="1">
      <c r="A16" s="141" t="s">
        <v>57</v>
      </c>
      <c r="B16" s="154">
        <v>78</v>
      </c>
      <c r="C16" s="154">
        <v>79</v>
      </c>
      <c r="D16" s="139">
        <f t="shared" si="14"/>
        <v>101.28205128205127</v>
      </c>
      <c r="E16" s="154">
        <v>65</v>
      </c>
      <c r="F16" s="154">
        <v>68</v>
      </c>
      <c r="G16" s="139">
        <f t="shared" si="15"/>
        <v>104.61538461538463</v>
      </c>
      <c r="H16" s="154">
        <v>7</v>
      </c>
      <c r="I16" s="154">
        <v>11</v>
      </c>
      <c r="J16" s="139">
        <f t="shared" si="1"/>
        <v>157.14285714285714</v>
      </c>
      <c r="K16" s="154">
        <v>1</v>
      </c>
      <c r="L16" s="154">
        <v>0</v>
      </c>
      <c r="M16" s="139">
        <f t="shared" si="3"/>
        <v>0</v>
      </c>
      <c r="N16" s="154">
        <v>0</v>
      </c>
      <c r="O16" s="154">
        <v>0</v>
      </c>
      <c r="P16" s="139" t="s">
        <v>76</v>
      </c>
      <c r="Q16" s="154">
        <v>61</v>
      </c>
      <c r="R16" s="174">
        <v>60</v>
      </c>
      <c r="S16" s="139">
        <f t="shared" si="7"/>
        <v>98.360655737704917</v>
      </c>
      <c r="T16" s="154">
        <v>61</v>
      </c>
      <c r="U16" s="154">
        <v>46</v>
      </c>
      <c r="V16" s="139">
        <f t="shared" si="9"/>
        <v>75.409836065573771</v>
      </c>
      <c r="W16" s="154">
        <v>48</v>
      </c>
      <c r="X16" s="154">
        <v>35</v>
      </c>
      <c r="Y16" s="139">
        <f t="shared" si="11"/>
        <v>72.916666666666657</v>
      </c>
      <c r="Z16" s="154">
        <v>43</v>
      </c>
      <c r="AA16" s="154">
        <v>34</v>
      </c>
      <c r="AB16" s="139">
        <f t="shared" si="13"/>
        <v>79.069767441860463</v>
      </c>
      <c r="AC16" s="38"/>
      <c r="AD16" s="39"/>
    </row>
    <row r="17" spans="1:30" s="40" customFormat="1" ht="16.5" customHeight="1">
      <c r="A17" s="141" t="s">
        <v>58</v>
      </c>
      <c r="B17" s="154">
        <v>81</v>
      </c>
      <c r="C17" s="154">
        <v>84</v>
      </c>
      <c r="D17" s="139">
        <f t="shared" si="14"/>
        <v>103.7037037037037</v>
      </c>
      <c r="E17" s="154">
        <v>57</v>
      </c>
      <c r="F17" s="154">
        <v>66</v>
      </c>
      <c r="G17" s="139">
        <f t="shared" si="15"/>
        <v>115.78947368421053</v>
      </c>
      <c r="H17" s="154">
        <v>11</v>
      </c>
      <c r="I17" s="154">
        <v>10</v>
      </c>
      <c r="J17" s="139">
        <f t="shared" si="1"/>
        <v>90.909090909090907</v>
      </c>
      <c r="K17" s="154">
        <v>2</v>
      </c>
      <c r="L17" s="154">
        <v>10</v>
      </c>
      <c r="M17" s="139" t="s">
        <v>115</v>
      </c>
      <c r="N17" s="154">
        <v>0</v>
      </c>
      <c r="O17" s="154">
        <v>0</v>
      </c>
      <c r="P17" s="139" t="s">
        <v>76</v>
      </c>
      <c r="Q17" s="154">
        <v>56</v>
      </c>
      <c r="R17" s="174">
        <v>64</v>
      </c>
      <c r="S17" s="139">
        <f t="shared" si="7"/>
        <v>114.28571428571428</v>
      </c>
      <c r="T17" s="154">
        <v>63</v>
      </c>
      <c r="U17" s="154">
        <v>52</v>
      </c>
      <c r="V17" s="139">
        <f t="shared" si="9"/>
        <v>82.539682539682531</v>
      </c>
      <c r="W17" s="154">
        <v>41</v>
      </c>
      <c r="X17" s="154">
        <v>35</v>
      </c>
      <c r="Y17" s="139">
        <f t="shared" si="11"/>
        <v>85.365853658536579</v>
      </c>
      <c r="Z17" s="154">
        <v>38</v>
      </c>
      <c r="AA17" s="154">
        <v>31</v>
      </c>
      <c r="AB17" s="139">
        <f t="shared" si="13"/>
        <v>81.578947368421055</v>
      </c>
      <c r="AC17" s="38"/>
      <c r="AD17" s="39"/>
    </row>
    <row r="18" spans="1:30" s="40" customFormat="1" ht="16.5" customHeight="1">
      <c r="A18" s="141" t="s">
        <v>59</v>
      </c>
      <c r="B18" s="154">
        <v>43</v>
      </c>
      <c r="C18" s="154">
        <v>48</v>
      </c>
      <c r="D18" s="139">
        <f t="shared" si="14"/>
        <v>111.62790697674419</v>
      </c>
      <c r="E18" s="154">
        <v>33</v>
      </c>
      <c r="F18" s="154">
        <v>41</v>
      </c>
      <c r="G18" s="139">
        <f t="shared" si="15"/>
        <v>124.24242424242425</v>
      </c>
      <c r="H18" s="154">
        <v>5</v>
      </c>
      <c r="I18" s="154">
        <v>9</v>
      </c>
      <c r="J18" s="139">
        <f t="shared" si="1"/>
        <v>180</v>
      </c>
      <c r="K18" s="154">
        <v>4</v>
      </c>
      <c r="L18" s="154">
        <v>3</v>
      </c>
      <c r="M18" s="139">
        <f t="shared" si="3"/>
        <v>75</v>
      </c>
      <c r="N18" s="154">
        <v>14</v>
      </c>
      <c r="O18" s="154">
        <v>6</v>
      </c>
      <c r="P18" s="139">
        <f t="shared" si="5"/>
        <v>42.857142857142854</v>
      </c>
      <c r="Q18" s="154">
        <v>33</v>
      </c>
      <c r="R18" s="174">
        <v>40</v>
      </c>
      <c r="S18" s="139">
        <f t="shared" si="7"/>
        <v>121.21212121212122</v>
      </c>
      <c r="T18" s="154">
        <v>31</v>
      </c>
      <c r="U18" s="154">
        <v>28</v>
      </c>
      <c r="V18" s="139">
        <f t="shared" si="9"/>
        <v>90.322580645161281</v>
      </c>
      <c r="W18" s="154">
        <v>23</v>
      </c>
      <c r="X18" s="154">
        <v>21</v>
      </c>
      <c r="Y18" s="139">
        <f t="shared" si="11"/>
        <v>91.304347826086953</v>
      </c>
      <c r="Z18" s="154">
        <v>22</v>
      </c>
      <c r="AA18" s="154">
        <v>18</v>
      </c>
      <c r="AB18" s="139">
        <f t="shared" si="13"/>
        <v>81.818181818181827</v>
      </c>
      <c r="AC18" s="38"/>
      <c r="AD18" s="39"/>
    </row>
    <row r="19" spans="1:30" s="40" customFormat="1" ht="16.5" customHeight="1">
      <c r="A19" s="141" t="s">
        <v>60</v>
      </c>
      <c r="B19" s="154">
        <v>52</v>
      </c>
      <c r="C19" s="154">
        <v>68</v>
      </c>
      <c r="D19" s="139">
        <f t="shared" si="14"/>
        <v>130.76923076923077</v>
      </c>
      <c r="E19" s="154">
        <v>54</v>
      </c>
      <c r="F19" s="154">
        <v>66</v>
      </c>
      <c r="G19" s="139">
        <f t="shared" si="15"/>
        <v>122.22222222222223</v>
      </c>
      <c r="H19" s="154">
        <v>10</v>
      </c>
      <c r="I19" s="154">
        <v>12</v>
      </c>
      <c r="J19" s="139">
        <f t="shared" si="1"/>
        <v>120</v>
      </c>
      <c r="K19" s="154">
        <v>8</v>
      </c>
      <c r="L19" s="154">
        <v>7</v>
      </c>
      <c r="M19" s="139">
        <f t="shared" si="3"/>
        <v>87.5</v>
      </c>
      <c r="N19" s="154">
        <v>9</v>
      </c>
      <c r="O19" s="154">
        <v>0</v>
      </c>
      <c r="P19" s="139">
        <f t="shared" si="5"/>
        <v>0</v>
      </c>
      <c r="Q19" s="154">
        <v>54</v>
      </c>
      <c r="R19" s="174">
        <v>65</v>
      </c>
      <c r="S19" s="139">
        <f t="shared" si="7"/>
        <v>120.37037037037037</v>
      </c>
      <c r="T19" s="154">
        <v>37</v>
      </c>
      <c r="U19" s="154">
        <v>34</v>
      </c>
      <c r="V19" s="139">
        <f t="shared" si="9"/>
        <v>91.891891891891902</v>
      </c>
      <c r="W19" s="154">
        <v>35</v>
      </c>
      <c r="X19" s="154">
        <v>32</v>
      </c>
      <c r="Y19" s="139">
        <f t="shared" si="11"/>
        <v>91.428571428571431</v>
      </c>
      <c r="Z19" s="154">
        <v>31</v>
      </c>
      <c r="AA19" s="154">
        <v>28</v>
      </c>
      <c r="AB19" s="139">
        <f t="shared" si="13"/>
        <v>90.322580645161281</v>
      </c>
      <c r="AC19" s="38"/>
      <c r="AD19" s="39"/>
    </row>
    <row r="20" spans="1:30" s="40" customFormat="1" ht="16.5" customHeight="1">
      <c r="A20" s="141" t="s">
        <v>61</v>
      </c>
      <c r="B20" s="154">
        <v>41</v>
      </c>
      <c r="C20" s="154">
        <v>40</v>
      </c>
      <c r="D20" s="139">
        <f t="shared" si="14"/>
        <v>97.560975609756099</v>
      </c>
      <c r="E20" s="154">
        <v>39</v>
      </c>
      <c r="F20" s="154">
        <v>39</v>
      </c>
      <c r="G20" s="139">
        <f t="shared" si="15"/>
        <v>100</v>
      </c>
      <c r="H20" s="154">
        <v>5</v>
      </c>
      <c r="I20" s="154">
        <v>9</v>
      </c>
      <c r="J20" s="139">
        <f t="shared" si="1"/>
        <v>180</v>
      </c>
      <c r="K20" s="154">
        <v>3</v>
      </c>
      <c r="L20" s="154">
        <v>4</v>
      </c>
      <c r="M20" s="139">
        <f t="shared" si="3"/>
        <v>133.33333333333331</v>
      </c>
      <c r="N20" s="154">
        <v>16</v>
      </c>
      <c r="O20" s="154">
        <v>1</v>
      </c>
      <c r="P20" s="139">
        <f t="shared" si="5"/>
        <v>6.25</v>
      </c>
      <c r="Q20" s="154">
        <v>38</v>
      </c>
      <c r="R20" s="174">
        <v>38</v>
      </c>
      <c r="S20" s="139">
        <f t="shared" si="7"/>
        <v>100</v>
      </c>
      <c r="T20" s="154">
        <v>27</v>
      </c>
      <c r="U20" s="154">
        <v>24</v>
      </c>
      <c r="V20" s="139">
        <f t="shared" si="9"/>
        <v>88.888888888888886</v>
      </c>
      <c r="W20" s="154">
        <v>26</v>
      </c>
      <c r="X20" s="154">
        <v>23</v>
      </c>
      <c r="Y20" s="139">
        <f t="shared" si="11"/>
        <v>88.461538461538453</v>
      </c>
      <c r="Z20" s="154">
        <v>25</v>
      </c>
      <c r="AA20" s="154">
        <v>21</v>
      </c>
      <c r="AB20" s="139">
        <f t="shared" si="13"/>
        <v>84</v>
      </c>
      <c r="AC20" s="38"/>
      <c r="AD20" s="39"/>
    </row>
    <row r="21" spans="1:30" s="40" customFormat="1" ht="16.5" customHeight="1">
      <c r="A21" s="141" t="s">
        <v>62</v>
      </c>
      <c r="B21" s="154">
        <v>49</v>
      </c>
      <c r="C21" s="154">
        <v>59</v>
      </c>
      <c r="D21" s="139">
        <f t="shared" si="14"/>
        <v>120.40816326530613</v>
      </c>
      <c r="E21" s="154">
        <v>40</v>
      </c>
      <c r="F21" s="154">
        <v>55</v>
      </c>
      <c r="G21" s="139">
        <f t="shared" si="15"/>
        <v>137.5</v>
      </c>
      <c r="H21" s="154">
        <v>12</v>
      </c>
      <c r="I21" s="154">
        <v>7</v>
      </c>
      <c r="J21" s="139">
        <f>I21/H21*100</f>
        <v>58.333333333333336</v>
      </c>
      <c r="K21" s="154">
        <v>5</v>
      </c>
      <c r="L21" s="154">
        <v>5</v>
      </c>
      <c r="M21" s="139">
        <f t="shared" si="3"/>
        <v>100</v>
      </c>
      <c r="N21" s="154">
        <v>0</v>
      </c>
      <c r="O21" s="154">
        <v>0</v>
      </c>
      <c r="P21" s="139" t="s">
        <v>76</v>
      </c>
      <c r="Q21" s="154">
        <v>38</v>
      </c>
      <c r="R21" s="174">
        <v>54</v>
      </c>
      <c r="S21" s="139">
        <f t="shared" si="7"/>
        <v>142.10526315789474</v>
      </c>
      <c r="T21" s="154">
        <v>33</v>
      </c>
      <c r="U21" s="154">
        <v>34</v>
      </c>
      <c r="V21" s="139">
        <f t="shared" si="9"/>
        <v>103.03030303030303</v>
      </c>
      <c r="W21" s="154">
        <v>24</v>
      </c>
      <c r="X21" s="154">
        <v>29</v>
      </c>
      <c r="Y21" s="139">
        <f t="shared" si="11"/>
        <v>120.83333333333333</v>
      </c>
      <c r="Z21" s="154">
        <v>24</v>
      </c>
      <c r="AA21" s="154">
        <v>28</v>
      </c>
      <c r="AB21" s="139">
        <f t="shared" si="13"/>
        <v>116.66666666666667</v>
      </c>
      <c r="AC21" s="38"/>
      <c r="AD21" s="39"/>
    </row>
    <row r="22" spans="1:30" s="40" customFormat="1" ht="16.5" customHeight="1">
      <c r="A22" s="141" t="s">
        <v>63</v>
      </c>
      <c r="B22" s="154">
        <v>34</v>
      </c>
      <c r="C22" s="154">
        <v>40</v>
      </c>
      <c r="D22" s="139">
        <f t="shared" si="14"/>
        <v>117.64705882352942</v>
      </c>
      <c r="E22" s="154">
        <v>34</v>
      </c>
      <c r="F22" s="154">
        <v>40</v>
      </c>
      <c r="G22" s="139">
        <f t="shared" si="15"/>
        <v>117.64705882352942</v>
      </c>
      <c r="H22" s="154">
        <v>1</v>
      </c>
      <c r="I22" s="154">
        <v>10</v>
      </c>
      <c r="J22" s="139" t="s">
        <v>113</v>
      </c>
      <c r="K22" s="154">
        <v>2</v>
      </c>
      <c r="L22" s="154">
        <v>8</v>
      </c>
      <c r="M22" s="139">
        <f t="shared" si="3"/>
        <v>400</v>
      </c>
      <c r="N22" s="154">
        <v>4</v>
      </c>
      <c r="O22" s="154">
        <v>0</v>
      </c>
      <c r="P22" s="139">
        <f t="shared" si="5"/>
        <v>0</v>
      </c>
      <c r="Q22" s="154">
        <v>30</v>
      </c>
      <c r="R22" s="174">
        <v>36</v>
      </c>
      <c r="S22" s="139">
        <f t="shared" si="7"/>
        <v>120</v>
      </c>
      <c r="T22" s="154">
        <v>22</v>
      </c>
      <c r="U22" s="154">
        <v>16</v>
      </c>
      <c r="V22" s="139">
        <f t="shared" si="9"/>
        <v>72.727272727272734</v>
      </c>
      <c r="W22" s="154">
        <v>22</v>
      </c>
      <c r="X22" s="154">
        <v>16</v>
      </c>
      <c r="Y22" s="139">
        <f t="shared" si="11"/>
        <v>72.727272727272734</v>
      </c>
      <c r="Z22" s="154">
        <v>22</v>
      </c>
      <c r="AA22" s="154">
        <v>16</v>
      </c>
      <c r="AB22" s="139">
        <f t="shared" si="13"/>
        <v>72.727272727272734</v>
      </c>
      <c r="AC22" s="38"/>
      <c r="AD22" s="39"/>
    </row>
    <row r="23" spans="1:30" s="40" customFormat="1" ht="16.5" customHeight="1">
      <c r="A23" s="141" t="s">
        <v>64</v>
      </c>
      <c r="B23" s="154">
        <v>148</v>
      </c>
      <c r="C23" s="154">
        <v>200</v>
      </c>
      <c r="D23" s="139">
        <f t="shared" si="14"/>
        <v>135.13513513513513</v>
      </c>
      <c r="E23" s="154">
        <v>125</v>
      </c>
      <c r="F23" s="154">
        <v>185</v>
      </c>
      <c r="G23" s="139">
        <f t="shared" si="15"/>
        <v>148</v>
      </c>
      <c r="H23" s="154">
        <v>34</v>
      </c>
      <c r="I23" s="154">
        <v>27</v>
      </c>
      <c r="J23" s="139">
        <f t="shared" si="1"/>
        <v>79.411764705882348</v>
      </c>
      <c r="K23" s="154">
        <v>15</v>
      </c>
      <c r="L23" s="154">
        <v>11</v>
      </c>
      <c r="M23" s="139">
        <f t="shared" si="3"/>
        <v>73.333333333333329</v>
      </c>
      <c r="N23" s="154">
        <v>0</v>
      </c>
      <c r="O23" s="154">
        <v>5</v>
      </c>
      <c r="P23" s="139" t="s">
        <v>76</v>
      </c>
      <c r="Q23" s="154">
        <v>121</v>
      </c>
      <c r="R23" s="174">
        <v>175</v>
      </c>
      <c r="S23" s="139">
        <f t="shared" si="7"/>
        <v>144.62809917355372</v>
      </c>
      <c r="T23" s="154">
        <v>96</v>
      </c>
      <c r="U23" s="154">
        <v>111</v>
      </c>
      <c r="V23" s="139">
        <f t="shared" si="9"/>
        <v>115.625</v>
      </c>
      <c r="W23" s="154">
        <v>73</v>
      </c>
      <c r="X23" s="154">
        <v>96</v>
      </c>
      <c r="Y23" s="139">
        <f t="shared" si="11"/>
        <v>131.50684931506848</v>
      </c>
      <c r="Z23" s="154">
        <v>65</v>
      </c>
      <c r="AA23" s="154">
        <v>89</v>
      </c>
      <c r="AB23" s="139">
        <f t="shared" si="13"/>
        <v>136.92307692307693</v>
      </c>
      <c r="AC23" s="38"/>
      <c r="AD23" s="39"/>
    </row>
    <row r="24" spans="1:30" s="40" customFormat="1" ht="16.5" customHeight="1">
      <c r="A24" s="141" t="s">
        <v>65</v>
      </c>
      <c r="B24" s="154">
        <v>137</v>
      </c>
      <c r="C24" s="154">
        <v>136</v>
      </c>
      <c r="D24" s="139">
        <f t="shared" si="14"/>
        <v>99.270072992700733</v>
      </c>
      <c r="E24" s="154">
        <v>125</v>
      </c>
      <c r="F24" s="154">
        <v>128</v>
      </c>
      <c r="G24" s="139">
        <f t="shared" si="15"/>
        <v>102.4</v>
      </c>
      <c r="H24" s="154">
        <v>27</v>
      </c>
      <c r="I24" s="154">
        <v>28</v>
      </c>
      <c r="J24" s="139">
        <f t="shared" si="1"/>
        <v>103.7037037037037</v>
      </c>
      <c r="K24" s="154">
        <v>11</v>
      </c>
      <c r="L24" s="154">
        <v>19</v>
      </c>
      <c r="M24" s="139">
        <f t="shared" si="3"/>
        <v>172.72727272727272</v>
      </c>
      <c r="N24" s="154">
        <v>3</v>
      </c>
      <c r="O24" s="154">
        <v>1</v>
      </c>
      <c r="P24" s="139">
        <f t="shared" si="5"/>
        <v>33.333333333333329</v>
      </c>
      <c r="Q24" s="154">
        <v>124</v>
      </c>
      <c r="R24" s="174">
        <v>127</v>
      </c>
      <c r="S24" s="139">
        <f t="shared" si="7"/>
        <v>102.41935483870968</v>
      </c>
      <c r="T24" s="154">
        <v>88</v>
      </c>
      <c r="U24" s="154">
        <v>66</v>
      </c>
      <c r="V24" s="139">
        <f t="shared" si="9"/>
        <v>75</v>
      </c>
      <c r="W24" s="154">
        <v>86</v>
      </c>
      <c r="X24" s="154">
        <v>62</v>
      </c>
      <c r="Y24" s="139">
        <f t="shared" si="11"/>
        <v>72.093023255813947</v>
      </c>
      <c r="Z24" s="154">
        <v>81</v>
      </c>
      <c r="AA24" s="154">
        <v>59</v>
      </c>
      <c r="AB24" s="139">
        <f t="shared" si="13"/>
        <v>72.839506172839506</v>
      </c>
      <c r="AC24" s="38"/>
      <c r="AD24" s="39"/>
    </row>
    <row r="25" spans="1:30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30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9"/>
  <sheetViews>
    <sheetView view="pageBreakPreview" zoomScale="80" zoomScaleNormal="70" zoomScaleSheetLayoutView="80" workbookViewId="0">
      <selection activeCell="A27" sqref="A27"/>
    </sheetView>
  </sheetViews>
  <sheetFormatPr defaultColWidth="8" defaultRowHeight="12.75"/>
  <cols>
    <col min="1" max="1" width="61.7109375" style="3" customWidth="1"/>
    <col min="2" max="2" width="16.28515625" style="17" customWidth="1"/>
    <col min="3" max="3" width="15.7109375" style="17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16" t="s">
        <v>69</v>
      </c>
      <c r="B1" s="216"/>
      <c r="C1" s="216"/>
      <c r="D1" s="216"/>
      <c r="E1" s="216"/>
    </row>
    <row r="2" spans="1:9" ht="9.75" customHeight="1">
      <c r="A2" s="236"/>
      <c r="B2" s="236"/>
      <c r="C2" s="236"/>
      <c r="D2" s="236"/>
      <c r="E2" s="236"/>
    </row>
    <row r="3" spans="1:9" s="4" customFormat="1" ht="23.25" customHeight="1">
      <c r="A3" s="211" t="s">
        <v>0</v>
      </c>
      <c r="B3" s="217" t="s">
        <v>92</v>
      </c>
      <c r="C3" s="217" t="s">
        <v>96</v>
      </c>
      <c r="D3" s="234" t="s">
        <v>2</v>
      </c>
      <c r="E3" s="235"/>
    </row>
    <row r="4" spans="1:9" s="4" customFormat="1" ht="30">
      <c r="A4" s="212"/>
      <c r="B4" s="218"/>
      <c r="C4" s="218"/>
      <c r="D4" s="5" t="s">
        <v>3</v>
      </c>
      <c r="E4" s="6" t="s">
        <v>46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40</v>
      </c>
      <c r="B6" s="169">
        <v>502</v>
      </c>
      <c r="C6" s="169">
        <v>397</v>
      </c>
      <c r="D6" s="19">
        <f>C6/B6*100</f>
        <v>79.083665338645417</v>
      </c>
      <c r="E6" s="143">
        <f t="shared" ref="E6:E11" si="0">C6-B6</f>
        <v>-105</v>
      </c>
      <c r="I6" s="12"/>
    </row>
    <row r="7" spans="1:9" s="4" customFormat="1" ht="29.25" customHeight="1">
      <c r="A7" s="10" t="s">
        <v>41</v>
      </c>
      <c r="B7" s="170">
        <v>462</v>
      </c>
      <c r="C7" s="151">
        <v>384</v>
      </c>
      <c r="D7" s="19">
        <f t="shared" ref="D7:D11" si="1">C7/B7*100</f>
        <v>83.116883116883116</v>
      </c>
      <c r="E7" s="143">
        <f t="shared" si="0"/>
        <v>-78</v>
      </c>
      <c r="I7" s="12"/>
    </row>
    <row r="8" spans="1:9" s="4" customFormat="1" ht="48.75" customHeight="1">
      <c r="A8" s="13" t="s">
        <v>42</v>
      </c>
      <c r="B8" s="170">
        <v>56</v>
      </c>
      <c r="C8" s="151">
        <v>63</v>
      </c>
      <c r="D8" s="19">
        <f t="shared" si="1"/>
        <v>112.5</v>
      </c>
      <c r="E8" s="143">
        <f t="shared" si="0"/>
        <v>7</v>
      </c>
      <c r="I8" s="12"/>
    </row>
    <row r="9" spans="1:9" s="4" customFormat="1" ht="34.5" customHeight="1">
      <c r="A9" s="14" t="s">
        <v>43</v>
      </c>
      <c r="B9" s="170">
        <v>18</v>
      </c>
      <c r="C9" s="151">
        <v>9</v>
      </c>
      <c r="D9" s="19">
        <f t="shared" si="1"/>
        <v>50</v>
      </c>
      <c r="E9" s="143">
        <f t="shared" si="0"/>
        <v>-9</v>
      </c>
      <c r="I9" s="12"/>
    </row>
    <row r="10" spans="1:9" s="4" customFormat="1" ht="48.75" customHeight="1">
      <c r="A10" s="14" t="s">
        <v>33</v>
      </c>
      <c r="B10" s="170">
        <v>17</v>
      </c>
      <c r="C10" s="151">
        <v>6</v>
      </c>
      <c r="D10" s="19">
        <f t="shared" si="1"/>
        <v>35.294117647058826</v>
      </c>
      <c r="E10" s="143">
        <f t="shared" si="0"/>
        <v>-11</v>
      </c>
      <c r="I10" s="12"/>
    </row>
    <row r="11" spans="1:9" s="4" customFormat="1" ht="54.75" customHeight="1">
      <c r="A11" s="14" t="s">
        <v>44</v>
      </c>
      <c r="B11" s="152">
        <v>442</v>
      </c>
      <c r="C11" s="152">
        <v>358</v>
      </c>
      <c r="D11" s="19">
        <f t="shared" si="1"/>
        <v>80.995475113122168</v>
      </c>
      <c r="E11" s="143">
        <f t="shared" si="0"/>
        <v>-84</v>
      </c>
      <c r="I11" s="12"/>
    </row>
    <row r="12" spans="1:9" s="4" customFormat="1" ht="12.75" customHeight="1">
      <c r="A12" s="207" t="s">
        <v>5</v>
      </c>
      <c r="B12" s="208"/>
      <c r="C12" s="208"/>
      <c r="D12" s="208"/>
      <c r="E12" s="208"/>
      <c r="I12" s="12"/>
    </row>
    <row r="13" spans="1:9" s="4" customFormat="1" ht="18" customHeight="1">
      <c r="A13" s="209"/>
      <c r="B13" s="210"/>
      <c r="C13" s="210"/>
      <c r="D13" s="210"/>
      <c r="E13" s="210"/>
      <c r="I13" s="12"/>
    </row>
    <row r="14" spans="1:9" s="4" customFormat="1" ht="20.25" customHeight="1">
      <c r="A14" s="211" t="s">
        <v>0</v>
      </c>
      <c r="B14" s="213" t="s">
        <v>94</v>
      </c>
      <c r="C14" s="213" t="s">
        <v>97</v>
      </c>
      <c r="D14" s="234" t="s">
        <v>2</v>
      </c>
      <c r="E14" s="235"/>
      <c r="I14" s="12"/>
    </row>
    <row r="15" spans="1:9" ht="27.75" customHeight="1">
      <c r="A15" s="212"/>
      <c r="B15" s="213"/>
      <c r="C15" s="213"/>
      <c r="D15" s="21" t="s">
        <v>3</v>
      </c>
      <c r="E15" s="6" t="s">
        <v>47</v>
      </c>
      <c r="I15" s="12"/>
    </row>
    <row r="16" spans="1:9" ht="28.5" customHeight="1">
      <c r="A16" s="10" t="s">
        <v>40</v>
      </c>
      <c r="B16" s="169">
        <v>343</v>
      </c>
      <c r="C16" s="175">
        <v>203</v>
      </c>
      <c r="D16" s="22">
        <f>C16/B16*100</f>
        <v>59.183673469387756</v>
      </c>
      <c r="E16" s="149">
        <f t="shared" ref="E16:E18" si="2">C16-B16</f>
        <v>-140</v>
      </c>
      <c r="I16" s="12"/>
    </row>
    <row r="17" spans="1:9" ht="25.5" customHeight="1">
      <c r="A17" s="1" t="s">
        <v>41</v>
      </c>
      <c r="B17" s="171">
        <v>304</v>
      </c>
      <c r="C17" s="176">
        <v>193</v>
      </c>
      <c r="D17" s="22">
        <f t="shared" ref="D17:D18" si="3">C17/B17*100</f>
        <v>63.48684210526315</v>
      </c>
      <c r="E17" s="149">
        <f t="shared" si="2"/>
        <v>-111</v>
      </c>
      <c r="I17" s="12"/>
    </row>
    <row r="18" spans="1:9" ht="27.75" customHeight="1">
      <c r="A18" s="1" t="s">
        <v>45</v>
      </c>
      <c r="B18" s="171">
        <v>280</v>
      </c>
      <c r="C18" s="176">
        <v>177</v>
      </c>
      <c r="D18" s="22">
        <f t="shared" si="3"/>
        <v>63.214285714285708</v>
      </c>
      <c r="E18" s="149">
        <f t="shared" si="2"/>
        <v>-103</v>
      </c>
      <c r="I18" s="12"/>
    </row>
    <row r="19" spans="1:9">
      <c r="C19" s="1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25"/>
  <sheetViews>
    <sheetView view="pageBreakPreview" topLeftCell="J1" zoomScale="85" zoomScaleNormal="85" zoomScaleSheetLayoutView="85" workbookViewId="0">
      <selection activeCell="J32" sqref="J32"/>
    </sheetView>
  </sheetViews>
  <sheetFormatPr defaultRowHeight="15.75"/>
  <cols>
    <col min="1" max="1" width="18.7109375" style="63" customWidth="1"/>
    <col min="2" max="2" width="10.42578125" style="63" customWidth="1"/>
    <col min="3" max="3" width="9.42578125" style="63" customWidth="1"/>
    <col min="4" max="4" width="8.5703125" style="63" customWidth="1"/>
    <col min="5" max="6" width="8.7109375" style="61" customWidth="1"/>
    <col min="7" max="7" width="8.7109375" style="64" customWidth="1"/>
    <col min="8" max="9" width="8.7109375" style="61" customWidth="1"/>
    <col min="10" max="10" width="8.7109375" style="64" customWidth="1"/>
    <col min="11" max="12" width="8.7109375" style="61" customWidth="1"/>
    <col min="13" max="15" width="8.7109375" style="64" customWidth="1"/>
    <col min="16" max="16" width="7.7109375" style="64" customWidth="1"/>
    <col min="17" max="18" width="8.7109375" style="61" customWidth="1"/>
    <col min="19" max="19" width="7.7109375" style="64" customWidth="1"/>
    <col min="20" max="21" width="8.7109375" style="61" customWidth="1"/>
    <col min="22" max="22" width="7.7109375" style="64" customWidth="1"/>
    <col min="23" max="24" width="8.7109375" style="61" customWidth="1"/>
    <col min="25" max="25" width="7.7109375" style="64" customWidth="1"/>
    <col min="26" max="26" width="8.7109375" style="61" customWidth="1"/>
    <col min="27" max="27" width="8.7109375" style="62" customWidth="1"/>
    <col min="28" max="28" width="7.7109375" style="64" customWidth="1"/>
    <col min="29" max="31" width="9.140625" style="61"/>
    <col min="32" max="32" width="10.85546875" style="61" bestFit="1" customWidth="1"/>
    <col min="33" max="253" width="9.140625" style="61"/>
    <col min="254" max="254" width="18.7109375" style="61" customWidth="1"/>
    <col min="255" max="256" width="9.42578125" style="61" customWidth="1"/>
    <col min="257" max="257" width="7.7109375" style="61" customWidth="1"/>
    <col min="258" max="258" width="9.28515625" style="61" customWidth="1"/>
    <col min="259" max="259" width="9.85546875" style="61" customWidth="1"/>
    <col min="260" max="260" width="7.140625" style="61" customWidth="1"/>
    <col min="261" max="261" width="8.5703125" style="61" customWidth="1"/>
    <col min="262" max="262" width="8.85546875" style="61" customWidth="1"/>
    <col min="263" max="263" width="7.140625" style="61" customWidth="1"/>
    <col min="264" max="264" width="9" style="61" customWidth="1"/>
    <col min="265" max="265" width="8.7109375" style="61" customWidth="1"/>
    <col min="266" max="266" width="6.5703125" style="61" customWidth="1"/>
    <col min="267" max="267" width="8.140625" style="61" customWidth="1"/>
    <col min="268" max="268" width="7.5703125" style="61" customWidth="1"/>
    <col min="269" max="269" width="7" style="61" customWidth="1"/>
    <col min="270" max="271" width="8.7109375" style="61" customWidth="1"/>
    <col min="272" max="272" width="7.28515625" style="61" customWidth="1"/>
    <col min="273" max="273" width="8.140625" style="61" customWidth="1"/>
    <col min="274" max="274" width="8.7109375" style="61" customWidth="1"/>
    <col min="275" max="275" width="6.42578125" style="61" customWidth="1"/>
    <col min="276" max="277" width="9.28515625" style="61" customWidth="1"/>
    <col min="278" max="278" width="6.42578125" style="61" customWidth="1"/>
    <col min="279" max="280" width="9.5703125" style="61" customWidth="1"/>
    <col min="281" max="281" width="6.42578125" style="61" customWidth="1"/>
    <col min="282" max="283" width="9.5703125" style="61" customWidth="1"/>
    <col min="284" max="284" width="6.7109375" style="61" customWidth="1"/>
    <col min="285" max="287" width="9.140625" style="61"/>
    <col min="288" max="288" width="10.85546875" style="61" bestFit="1" customWidth="1"/>
    <col min="289" max="509" width="9.140625" style="61"/>
    <col min="510" max="510" width="18.7109375" style="61" customWidth="1"/>
    <col min="511" max="512" width="9.42578125" style="61" customWidth="1"/>
    <col min="513" max="513" width="7.7109375" style="61" customWidth="1"/>
    <col min="514" max="514" width="9.28515625" style="61" customWidth="1"/>
    <col min="515" max="515" width="9.85546875" style="61" customWidth="1"/>
    <col min="516" max="516" width="7.140625" style="61" customWidth="1"/>
    <col min="517" max="517" width="8.5703125" style="61" customWidth="1"/>
    <col min="518" max="518" width="8.85546875" style="61" customWidth="1"/>
    <col min="519" max="519" width="7.140625" style="61" customWidth="1"/>
    <col min="520" max="520" width="9" style="61" customWidth="1"/>
    <col min="521" max="521" width="8.7109375" style="61" customWidth="1"/>
    <col min="522" max="522" width="6.5703125" style="61" customWidth="1"/>
    <col min="523" max="523" width="8.140625" style="61" customWidth="1"/>
    <col min="524" max="524" width="7.5703125" style="61" customWidth="1"/>
    <col min="525" max="525" width="7" style="61" customWidth="1"/>
    <col min="526" max="527" width="8.7109375" style="61" customWidth="1"/>
    <col min="528" max="528" width="7.28515625" style="61" customWidth="1"/>
    <col min="529" max="529" width="8.140625" style="61" customWidth="1"/>
    <col min="530" max="530" width="8.7109375" style="61" customWidth="1"/>
    <col min="531" max="531" width="6.42578125" style="61" customWidth="1"/>
    <col min="532" max="533" width="9.28515625" style="61" customWidth="1"/>
    <col min="534" max="534" width="6.42578125" style="61" customWidth="1"/>
    <col min="535" max="536" width="9.5703125" style="61" customWidth="1"/>
    <col min="537" max="537" width="6.42578125" style="61" customWidth="1"/>
    <col min="538" max="539" width="9.5703125" style="61" customWidth="1"/>
    <col min="540" max="540" width="6.7109375" style="61" customWidth="1"/>
    <col min="541" max="543" width="9.140625" style="61"/>
    <col min="544" max="544" width="10.85546875" style="61" bestFit="1" customWidth="1"/>
    <col min="545" max="765" width="9.140625" style="61"/>
    <col min="766" max="766" width="18.7109375" style="61" customWidth="1"/>
    <col min="767" max="768" width="9.42578125" style="61" customWidth="1"/>
    <col min="769" max="769" width="7.7109375" style="61" customWidth="1"/>
    <col min="770" max="770" width="9.28515625" style="61" customWidth="1"/>
    <col min="771" max="771" width="9.85546875" style="61" customWidth="1"/>
    <col min="772" max="772" width="7.140625" style="61" customWidth="1"/>
    <col min="773" max="773" width="8.5703125" style="61" customWidth="1"/>
    <col min="774" max="774" width="8.85546875" style="61" customWidth="1"/>
    <col min="775" max="775" width="7.140625" style="61" customWidth="1"/>
    <col min="776" max="776" width="9" style="61" customWidth="1"/>
    <col min="777" max="777" width="8.7109375" style="61" customWidth="1"/>
    <col min="778" max="778" width="6.5703125" style="61" customWidth="1"/>
    <col min="779" max="779" width="8.140625" style="61" customWidth="1"/>
    <col min="780" max="780" width="7.5703125" style="61" customWidth="1"/>
    <col min="781" max="781" width="7" style="61" customWidth="1"/>
    <col min="782" max="783" width="8.7109375" style="61" customWidth="1"/>
    <col min="784" max="784" width="7.28515625" style="61" customWidth="1"/>
    <col min="785" max="785" width="8.140625" style="61" customWidth="1"/>
    <col min="786" max="786" width="8.7109375" style="61" customWidth="1"/>
    <col min="787" max="787" width="6.42578125" style="61" customWidth="1"/>
    <col min="788" max="789" width="9.28515625" style="61" customWidth="1"/>
    <col min="790" max="790" width="6.42578125" style="61" customWidth="1"/>
    <col min="791" max="792" width="9.5703125" style="61" customWidth="1"/>
    <col min="793" max="793" width="6.42578125" style="61" customWidth="1"/>
    <col min="794" max="795" width="9.5703125" style="61" customWidth="1"/>
    <col min="796" max="796" width="6.7109375" style="61" customWidth="1"/>
    <col min="797" max="799" width="9.140625" style="61"/>
    <col min="800" max="800" width="10.85546875" style="61" bestFit="1" customWidth="1"/>
    <col min="801" max="1021" width="9.140625" style="61"/>
    <col min="1022" max="1022" width="18.7109375" style="61" customWidth="1"/>
    <col min="1023" max="1024" width="9.42578125" style="61" customWidth="1"/>
    <col min="1025" max="1025" width="7.7109375" style="61" customWidth="1"/>
    <col min="1026" max="1026" width="9.28515625" style="61" customWidth="1"/>
    <col min="1027" max="1027" width="9.85546875" style="61" customWidth="1"/>
    <col min="1028" max="1028" width="7.140625" style="61" customWidth="1"/>
    <col min="1029" max="1029" width="8.5703125" style="61" customWidth="1"/>
    <col min="1030" max="1030" width="8.85546875" style="61" customWidth="1"/>
    <col min="1031" max="1031" width="7.140625" style="61" customWidth="1"/>
    <col min="1032" max="1032" width="9" style="61" customWidth="1"/>
    <col min="1033" max="1033" width="8.7109375" style="61" customWidth="1"/>
    <col min="1034" max="1034" width="6.5703125" style="61" customWidth="1"/>
    <col min="1035" max="1035" width="8.140625" style="61" customWidth="1"/>
    <col min="1036" max="1036" width="7.5703125" style="61" customWidth="1"/>
    <col min="1037" max="1037" width="7" style="61" customWidth="1"/>
    <col min="1038" max="1039" width="8.7109375" style="61" customWidth="1"/>
    <col min="1040" max="1040" width="7.28515625" style="61" customWidth="1"/>
    <col min="1041" max="1041" width="8.140625" style="61" customWidth="1"/>
    <col min="1042" max="1042" width="8.7109375" style="61" customWidth="1"/>
    <col min="1043" max="1043" width="6.42578125" style="61" customWidth="1"/>
    <col min="1044" max="1045" width="9.28515625" style="61" customWidth="1"/>
    <col min="1046" max="1046" width="6.42578125" style="61" customWidth="1"/>
    <col min="1047" max="1048" width="9.5703125" style="61" customWidth="1"/>
    <col min="1049" max="1049" width="6.42578125" style="61" customWidth="1"/>
    <col min="1050" max="1051" width="9.5703125" style="61" customWidth="1"/>
    <col min="1052" max="1052" width="6.7109375" style="61" customWidth="1"/>
    <col min="1053" max="1055" width="9.140625" style="61"/>
    <col min="1056" max="1056" width="10.85546875" style="61" bestFit="1" customWidth="1"/>
    <col min="1057" max="1277" width="9.140625" style="61"/>
    <col min="1278" max="1278" width="18.7109375" style="61" customWidth="1"/>
    <col min="1279" max="1280" width="9.42578125" style="61" customWidth="1"/>
    <col min="1281" max="1281" width="7.7109375" style="61" customWidth="1"/>
    <col min="1282" max="1282" width="9.28515625" style="61" customWidth="1"/>
    <col min="1283" max="1283" width="9.85546875" style="61" customWidth="1"/>
    <col min="1284" max="1284" width="7.140625" style="61" customWidth="1"/>
    <col min="1285" max="1285" width="8.5703125" style="61" customWidth="1"/>
    <col min="1286" max="1286" width="8.85546875" style="61" customWidth="1"/>
    <col min="1287" max="1287" width="7.140625" style="61" customWidth="1"/>
    <col min="1288" max="1288" width="9" style="61" customWidth="1"/>
    <col min="1289" max="1289" width="8.7109375" style="61" customWidth="1"/>
    <col min="1290" max="1290" width="6.5703125" style="61" customWidth="1"/>
    <col min="1291" max="1291" width="8.140625" style="61" customWidth="1"/>
    <col min="1292" max="1292" width="7.5703125" style="61" customWidth="1"/>
    <col min="1293" max="1293" width="7" style="61" customWidth="1"/>
    <col min="1294" max="1295" width="8.7109375" style="61" customWidth="1"/>
    <col min="1296" max="1296" width="7.28515625" style="61" customWidth="1"/>
    <col min="1297" max="1297" width="8.140625" style="61" customWidth="1"/>
    <col min="1298" max="1298" width="8.7109375" style="61" customWidth="1"/>
    <col min="1299" max="1299" width="6.42578125" style="61" customWidth="1"/>
    <col min="1300" max="1301" width="9.28515625" style="61" customWidth="1"/>
    <col min="1302" max="1302" width="6.42578125" style="61" customWidth="1"/>
    <col min="1303" max="1304" width="9.5703125" style="61" customWidth="1"/>
    <col min="1305" max="1305" width="6.42578125" style="61" customWidth="1"/>
    <col min="1306" max="1307" width="9.5703125" style="61" customWidth="1"/>
    <col min="1308" max="1308" width="6.7109375" style="61" customWidth="1"/>
    <col min="1309" max="1311" width="9.140625" style="61"/>
    <col min="1312" max="1312" width="10.85546875" style="61" bestFit="1" customWidth="1"/>
    <col min="1313" max="1533" width="9.140625" style="61"/>
    <col min="1534" max="1534" width="18.7109375" style="61" customWidth="1"/>
    <col min="1535" max="1536" width="9.42578125" style="61" customWidth="1"/>
    <col min="1537" max="1537" width="7.7109375" style="61" customWidth="1"/>
    <col min="1538" max="1538" width="9.28515625" style="61" customWidth="1"/>
    <col min="1539" max="1539" width="9.85546875" style="61" customWidth="1"/>
    <col min="1540" max="1540" width="7.140625" style="61" customWidth="1"/>
    <col min="1541" max="1541" width="8.5703125" style="61" customWidth="1"/>
    <col min="1542" max="1542" width="8.85546875" style="61" customWidth="1"/>
    <col min="1543" max="1543" width="7.140625" style="61" customWidth="1"/>
    <col min="1544" max="1544" width="9" style="61" customWidth="1"/>
    <col min="1545" max="1545" width="8.7109375" style="61" customWidth="1"/>
    <col min="1546" max="1546" width="6.5703125" style="61" customWidth="1"/>
    <col min="1547" max="1547" width="8.140625" style="61" customWidth="1"/>
    <col min="1548" max="1548" width="7.5703125" style="61" customWidth="1"/>
    <col min="1549" max="1549" width="7" style="61" customWidth="1"/>
    <col min="1550" max="1551" width="8.7109375" style="61" customWidth="1"/>
    <col min="1552" max="1552" width="7.28515625" style="61" customWidth="1"/>
    <col min="1553" max="1553" width="8.140625" style="61" customWidth="1"/>
    <col min="1554" max="1554" width="8.7109375" style="61" customWidth="1"/>
    <col min="1555" max="1555" width="6.42578125" style="61" customWidth="1"/>
    <col min="1556" max="1557" width="9.28515625" style="61" customWidth="1"/>
    <col min="1558" max="1558" width="6.42578125" style="61" customWidth="1"/>
    <col min="1559" max="1560" width="9.5703125" style="61" customWidth="1"/>
    <col min="1561" max="1561" width="6.42578125" style="61" customWidth="1"/>
    <col min="1562" max="1563" width="9.5703125" style="61" customWidth="1"/>
    <col min="1564" max="1564" width="6.7109375" style="61" customWidth="1"/>
    <col min="1565" max="1567" width="9.140625" style="61"/>
    <col min="1568" max="1568" width="10.85546875" style="61" bestFit="1" customWidth="1"/>
    <col min="1569" max="1789" width="9.140625" style="61"/>
    <col min="1790" max="1790" width="18.7109375" style="61" customWidth="1"/>
    <col min="1791" max="1792" width="9.42578125" style="61" customWidth="1"/>
    <col min="1793" max="1793" width="7.7109375" style="61" customWidth="1"/>
    <col min="1794" max="1794" width="9.28515625" style="61" customWidth="1"/>
    <col min="1795" max="1795" width="9.85546875" style="61" customWidth="1"/>
    <col min="1796" max="1796" width="7.140625" style="61" customWidth="1"/>
    <col min="1797" max="1797" width="8.5703125" style="61" customWidth="1"/>
    <col min="1798" max="1798" width="8.85546875" style="61" customWidth="1"/>
    <col min="1799" max="1799" width="7.140625" style="61" customWidth="1"/>
    <col min="1800" max="1800" width="9" style="61" customWidth="1"/>
    <col min="1801" max="1801" width="8.7109375" style="61" customWidth="1"/>
    <col min="1802" max="1802" width="6.5703125" style="61" customWidth="1"/>
    <col min="1803" max="1803" width="8.140625" style="61" customWidth="1"/>
    <col min="1804" max="1804" width="7.5703125" style="61" customWidth="1"/>
    <col min="1805" max="1805" width="7" style="61" customWidth="1"/>
    <col min="1806" max="1807" width="8.7109375" style="61" customWidth="1"/>
    <col min="1808" max="1808" width="7.28515625" style="61" customWidth="1"/>
    <col min="1809" max="1809" width="8.140625" style="61" customWidth="1"/>
    <col min="1810" max="1810" width="8.7109375" style="61" customWidth="1"/>
    <col min="1811" max="1811" width="6.42578125" style="61" customWidth="1"/>
    <col min="1812" max="1813" width="9.28515625" style="61" customWidth="1"/>
    <col min="1814" max="1814" width="6.42578125" style="61" customWidth="1"/>
    <col min="1815" max="1816" width="9.5703125" style="61" customWidth="1"/>
    <col min="1817" max="1817" width="6.42578125" style="61" customWidth="1"/>
    <col min="1818" max="1819" width="9.5703125" style="61" customWidth="1"/>
    <col min="1820" max="1820" width="6.7109375" style="61" customWidth="1"/>
    <col min="1821" max="1823" width="9.140625" style="61"/>
    <col min="1824" max="1824" width="10.85546875" style="61" bestFit="1" customWidth="1"/>
    <col min="1825" max="2045" width="9.140625" style="61"/>
    <col min="2046" max="2046" width="18.7109375" style="61" customWidth="1"/>
    <col min="2047" max="2048" width="9.42578125" style="61" customWidth="1"/>
    <col min="2049" max="2049" width="7.7109375" style="61" customWidth="1"/>
    <col min="2050" max="2050" width="9.28515625" style="61" customWidth="1"/>
    <col min="2051" max="2051" width="9.85546875" style="61" customWidth="1"/>
    <col min="2052" max="2052" width="7.140625" style="61" customWidth="1"/>
    <col min="2053" max="2053" width="8.5703125" style="61" customWidth="1"/>
    <col min="2054" max="2054" width="8.85546875" style="61" customWidth="1"/>
    <col min="2055" max="2055" width="7.140625" style="61" customWidth="1"/>
    <col min="2056" max="2056" width="9" style="61" customWidth="1"/>
    <col min="2057" max="2057" width="8.7109375" style="61" customWidth="1"/>
    <col min="2058" max="2058" width="6.5703125" style="61" customWidth="1"/>
    <col min="2059" max="2059" width="8.140625" style="61" customWidth="1"/>
    <col min="2060" max="2060" width="7.5703125" style="61" customWidth="1"/>
    <col min="2061" max="2061" width="7" style="61" customWidth="1"/>
    <col min="2062" max="2063" width="8.7109375" style="61" customWidth="1"/>
    <col min="2064" max="2064" width="7.28515625" style="61" customWidth="1"/>
    <col min="2065" max="2065" width="8.140625" style="61" customWidth="1"/>
    <col min="2066" max="2066" width="8.7109375" style="61" customWidth="1"/>
    <col min="2067" max="2067" width="6.42578125" style="61" customWidth="1"/>
    <col min="2068" max="2069" width="9.28515625" style="61" customWidth="1"/>
    <col min="2070" max="2070" width="6.42578125" style="61" customWidth="1"/>
    <col min="2071" max="2072" width="9.5703125" style="61" customWidth="1"/>
    <col min="2073" max="2073" width="6.42578125" style="61" customWidth="1"/>
    <col min="2074" max="2075" width="9.5703125" style="61" customWidth="1"/>
    <col min="2076" max="2076" width="6.7109375" style="61" customWidth="1"/>
    <col min="2077" max="2079" width="9.140625" style="61"/>
    <col min="2080" max="2080" width="10.85546875" style="61" bestFit="1" customWidth="1"/>
    <col min="2081" max="2301" width="9.140625" style="61"/>
    <col min="2302" max="2302" width="18.7109375" style="61" customWidth="1"/>
    <col min="2303" max="2304" width="9.42578125" style="61" customWidth="1"/>
    <col min="2305" max="2305" width="7.7109375" style="61" customWidth="1"/>
    <col min="2306" max="2306" width="9.28515625" style="61" customWidth="1"/>
    <col min="2307" max="2307" width="9.85546875" style="61" customWidth="1"/>
    <col min="2308" max="2308" width="7.140625" style="61" customWidth="1"/>
    <col min="2309" max="2309" width="8.5703125" style="61" customWidth="1"/>
    <col min="2310" max="2310" width="8.85546875" style="61" customWidth="1"/>
    <col min="2311" max="2311" width="7.140625" style="61" customWidth="1"/>
    <col min="2312" max="2312" width="9" style="61" customWidth="1"/>
    <col min="2313" max="2313" width="8.7109375" style="61" customWidth="1"/>
    <col min="2314" max="2314" width="6.5703125" style="61" customWidth="1"/>
    <col min="2315" max="2315" width="8.140625" style="61" customWidth="1"/>
    <col min="2316" max="2316" width="7.5703125" style="61" customWidth="1"/>
    <col min="2317" max="2317" width="7" style="61" customWidth="1"/>
    <col min="2318" max="2319" width="8.7109375" style="61" customWidth="1"/>
    <col min="2320" max="2320" width="7.28515625" style="61" customWidth="1"/>
    <col min="2321" max="2321" width="8.140625" style="61" customWidth="1"/>
    <col min="2322" max="2322" width="8.7109375" style="61" customWidth="1"/>
    <col min="2323" max="2323" width="6.42578125" style="61" customWidth="1"/>
    <col min="2324" max="2325" width="9.28515625" style="61" customWidth="1"/>
    <col min="2326" max="2326" width="6.42578125" style="61" customWidth="1"/>
    <col min="2327" max="2328" width="9.5703125" style="61" customWidth="1"/>
    <col min="2329" max="2329" width="6.42578125" style="61" customWidth="1"/>
    <col min="2330" max="2331" width="9.5703125" style="61" customWidth="1"/>
    <col min="2332" max="2332" width="6.7109375" style="61" customWidth="1"/>
    <col min="2333" max="2335" width="9.140625" style="61"/>
    <col min="2336" max="2336" width="10.85546875" style="61" bestFit="1" customWidth="1"/>
    <col min="2337" max="2557" width="9.140625" style="61"/>
    <col min="2558" max="2558" width="18.7109375" style="61" customWidth="1"/>
    <col min="2559" max="2560" width="9.42578125" style="61" customWidth="1"/>
    <col min="2561" max="2561" width="7.7109375" style="61" customWidth="1"/>
    <col min="2562" max="2562" width="9.28515625" style="61" customWidth="1"/>
    <col min="2563" max="2563" width="9.85546875" style="61" customWidth="1"/>
    <col min="2564" max="2564" width="7.140625" style="61" customWidth="1"/>
    <col min="2565" max="2565" width="8.5703125" style="61" customWidth="1"/>
    <col min="2566" max="2566" width="8.85546875" style="61" customWidth="1"/>
    <col min="2567" max="2567" width="7.140625" style="61" customWidth="1"/>
    <col min="2568" max="2568" width="9" style="61" customWidth="1"/>
    <col min="2569" max="2569" width="8.7109375" style="61" customWidth="1"/>
    <col min="2570" max="2570" width="6.5703125" style="61" customWidth="1"/>
    <col min="2571" max="2571" width="8.140625" style="61" customWidth="1"/>
    <col min="2572" max="2572" width="7.5703125" style="61" customWidth="1"/>
    <col min="2573" max="2573" width="7" style="61" customWidth="1"/>
    <col min="2574" max="2575" width="8.7109375" style="61" customWidth="1"/>
    <col min="2576" max="2576" width="7.28515625" style="61" customWidth="1"/>
    <col min="2577" max="2577" width="8.140625" style="61" customWidth="1"/>
    <col min="2578" max="2578" width="8.7109375" style="61" customWidth="1"/>
    <col min="2579" max="2579" width="6.42578125" style="61" customWidth="1"/>
    <col min="2580" max="2581" width="9.28515625" style="61" customWidth="1"/>
    <col min="2582" max="2582" width="6.42578125" style="61" customWidth="1"/>
    <col min="2583" max="2584" width="9.5703125" style="61" customWidth="1"/>
    <col min="2585" max="2585" width="6.42578125" style="61" customWidth="1"/>
    <col min="2586" max="2587" width="9.5703125" style="61" customWidth="1"/>
    <col min="2588" max="2588" width="6.7109375" style="61" customWidth="1"/>
    <col min="2589" max="2591" width="9.140625" style="61"/>
    <col min="2592" max="2592" width="10.85546875" style="61" bestFit="1" customWidth="1"/>
    <col min="2593" max="2813" width="9.140625" style="61"/>
    <col min="2814" max="2814" width="18.7109375" style="61" customWidth="1"/>
    <col min="2815" max="2816" width="9.42578125" style="61" customWidth="1"/>
    <col min="2817" max="2817" width="7.7109375" style="61" customWidth="1"/>
    <col min="2818" max="2818" width="9.28515625" style="61" customWidth="1"/>
    <col min="2819" max="2819" width="9.85546875" style="61" customWidth="1"/>
    <col min="2820" max="2820" width="7.140625" style="61" customWidth="1"/>
    <col min="2821" max="2821" width="8.5703125" style="61" customWidth="1"/>
    <col min="2822" max="2822" width="8.85546875" style="61" customWidth="1"/>
    <col min="2823" max="2823" width="7.140625" style="61" customWidth="1"/>
    <col min="2824" max="2824" width="9" style="61" customWidth="1"/>
    <col min="2825" max="2825" width="8.7109375" style="61" customWidth="1"/>
    <col min="2826" max="2826" width="6.5703125" style="61" customWidth="1"/>
    <col min="2827" max="2827" width="8.140625" style="61" customWidth="1"/>
    <col min="2828" max="2828" width="7.5703125" style="61" customWidth="1"/>
    <col min="2829" max="2829" width="7" style="61" customWidth="1"/>
    <col min="2830" max="2831" width="8.7109375" style="61" customWidth="1"/>
    <col min="2832" max="2832" width="7.28515625" style="61" customWidth="1"/>
    <col min="2833" max="2833" width="8.140625" style="61" customWidth="1"/>
    <col min="2834" max="2834" width="8.7109375" style="61" customWidth="1"/>
    <col min="2835" max="2835" width="6.42578125" style="61" customWidth="1"/>
    <col min="2836" max="2837" width="9.28515625" style="61" customWidth="1"/>
    <col min="2838" max="2838" width="6.42578125" style="61" customWidth="1"/>
    <col min="2839" max="2840" width="9.5703125" style="61" customWidth="1"/>
    <col min="2841" max="2841" width="6.42578125" style="61" customWidth="1"/>
    <col min="2842" max="2843" width="9.5703125" style="61" customWidth="1"/>
    <col min="2844" max="2844" width="6.7109375" style="61" customWidth="1"/>
    <col min="2845" max="2847" width="9.140625" style="61"/>
    <col min="2848" max="2848" width="10.85546875" style="61" bestFit="1" customWidth="1"/>
    <col min="2849" max="3069" width="9.140625" style="61"/>
    <col min="3070" max="3070" width="18.7109375" style="61" customWidth="1"/>
    <col min="3071" max="3072" width="9.42578125" style="61" customWidth="1"/>
    <col min="3073" max="3073" width="7.7109375" style="61" customWidth="1"/>
    <col min="3074" max="3074" width="9.28515625" style="61" customWidth="1"/>
    <col min="3075" max="3075" width="9.85546875" style="61" customWidth="1"/>
    <col min="3076" max="3076" width="7.140625" style="61" customWidth="1"/>
    <col min="3077" max="3077" width="8.5703125" style="61" customWidth="1"/>
    <col min="3078" max="3078" width="8.85546875" style="61" customWidth="1"/>
    <col min="3079" max="3079" width="7.140625" style="61" customWidth="1"/>
    <col min="3080" max="3080" width="9" style="61" customWidth="1"/>
    <col min="3081" max="3081" width="8.7109375" style="61" customWidth="1"/>
    <col min="3082" max="3082" width="6.5703125" style="61" customWidth="1"/>
    <col min="3083" max="3083" width="8.140625" style="61" customWidth="1"/>
    <col min="3084" max="3084" width="7.5703125" style="61" customWidth="1"/>
    <col min="3085" max="3085" width="7" style="61" customWidth="1"/>
    <col min="3086" max="3087" width="8.7109375" style="61" customWidth="1"/>
    <col min="3088" max="3088" width="7.28515625" style="61" customWidth="1"/>
    <col min="3089" max="3089" width="8.140625" style="61" customWidth="1"/>
    <col min="3090" max="3090" width="8.7109375" style="61" customWidth="1"/>
    <col min="3091" max="3091" width="6.42578125" style="61" customWidth="1"/>
    <col min="3092" max="3093" width="9.28515625" style="61" customWidth="1"/>
    <col min="3094" max="3094" width="6.42578125" style="61" customWidth="1"/>
    <col min="3095" max="3096" width="9.5703125" style="61" customWidth="1"/>
    <col min="3097" max="3097" width="6.42578125" style="61" customWidth="1"/>
    <col min="3098" max="3099" width="9.5703125" style="61" customWidth="1"/>
    <col min="3100" max="3100" width="6.7109375" style="61" customWidth="1"/>
    <col min="3101" max="3103" width="9.140625" style="61"/>
    <col min="3104" max="3104" width="10.85546875" style="61" bestFit="1" customWidth="1"/>
    <col min="3105" max="3325" width="9.140625" style="61"/>
    <col min="3326" max="3326" width="18.7109375" style="61" customWidth="1"/>
    <col min="3327" max="3328" width="9.42578125" style="61" customWidth="1"/>
    <col min="3329" max="3329" width="7.7109375" style="61" customWidth="1"/>
    <col min="3330" max="3330" width="9.28515625" style="61" customWidth="1"/>
    <col min="3331" max="3331" width="9.85546875" style="61" customWidth="1"/>
    <col min="3332" max="3332" width="7.140625" style="61" customWidth="1"/>
    <col min="3333" max="3333" width="8.5703125" style="61" customWidth="1"/>
    <col min="3334" max="3334" width="8.85546875" style="61" customWidth="1"/>
    <col min="3335" max="3335" width="7.140625" style="61" customWidth="1"/>
    <col min="3336" max="3336" width="9" style="61" customWidth="1"/>
    <col min="3337" max="3337" width="8.7109375" style="61" customWidth="1"/>
    <col min="3338" max="3338" width="6.5703125" style="61" customWidth="1"/>
    <col min="3339" max="3339" width="8.140625" style="61" customWidth="1"/>
    <col min="3340" max="3340" width="7.5703125" style="61" customWidth="1"/>
    <col min="3341" max="3341" width="7" style="61" customWidth="1"/>
    <col min="3342" max="3343" width="8.7109375" style="61" customWidth="1"/>
    <col min="3344" max="3344" width="7.28515625" style="61" customWidth="1"/>
    <col min="3345" max="3345" width="8.140625" style="61" customWidth="1"/>
    <col min="3346" max="3346" width="8.7109375" style="61" customWidth="1"/>
    <col min="3347" max="3347" width="6.42578125" style="61" customWidth="1"/>
    <col min="3348" max="3349" width="9.28515625" style="61" customWidth="1"/>
    <col min="3350" max="3350" width="6.42578125" style="61" customWidth="1"/>
    <col min="3351" max="3352" width="9.5703125" style="61" customWidth="1"/>
    <col min="3353" max="3353" width="6.42578125" style="61" customWidth="1"/>
    <col min="3354" max="3355" width="9.5703125" style="61" customWidth="1"/>
    <col min="3356" max="3356" width="6.7109375" style="61" customWidth="1"/>
    <col min="3357" max="3359" width="9.140625" style="61"/>
    <col min="3360" max="3360" width="10.85546875" style="61" bestFit="1" customWidth="1"/>
    <col min="3361" max="3581" width="9.140625" style="61"/>
    <col min="3582" max="3582" width="18.7109375" style="61" customWidth="1"/>
    <col min="3583" max="3584" width="9.42578125" style="61" customWidth="1"/>
    <col min="3585" max="3585" width="7.7109375" style="61" customWidth="1"/>
    <col min="3586" max="3586" width="9.28515625" style="61" customWidth="1"/>
    <col min="3587" max="3587" width="9.85546875" style="61" customWidth="1"/>
    <col min="3588" max="3588" width="7.140625" style="61" customWidth="1"/>
    <col min="3589" max="3589" width="8.5703125" style="61" customWidth="1"/>
    <col min="3590" max="3590" width="8.85546875" style="61" customWidth="1"/>
    <col min="3591" max="3591" width="7.140625" style="61" customWidth="1"/>
    <col min="3592" max="3592" width="9" style="61" customWidth="1"/>
    <col min="3593" max="3593" width="8.7109375" style="61" customWidth="1"/>
    <col min="3594" max="3594" width="6.5703125" style="61" customWidth="1"/>
    <col min="3595" max="3595" width="8.140625" style="61" customWidth="1"/>
    <col min="3596" max="3596" width="7.5703125" style="61" customWidth="1"/>
    <col min="3597" max="3597" width="7" style="61" customWidth="1"/>
    <col min="3598" max="3599" width="8.7109375" style="61" customWidth="1"/>
    <col min="3600" max="3600" width="7.28515625" style="61" customWidth="1"/>
    <col min="3601" max="3601" width="8.140625" style="61" customWidth="1"/>
    <col min="3602" max="3602" width="8.7109375" style="61" customWidth="1"/>
    <col min="3603" max="3603" width="6.42578125" style="61" customWidth="1"/>
    <col min="3604" max="3605" width="9.28515625" style="61" customWidth="1"/>
    <col min="3606" max="3606" width="6.42578125" style="61" customWidth="1"/>
    <col min="3607" max="3608" width="9.5703125" style="61" customWidth="1"/>
    <col min="3609" max="3609" width="6.42578125" style="61" customWidth="1"/>
    <col min="3610" max="3611" width="9.5703125" style="61" customWidth="1"/>
    <col min="3612" max="3612" width="6.7109375" style="61" customWidth="1"/>
    <col min="3613" max="3615" width="9.140625" style="61"/>
    <col min="3616" max="3616" width="10.85546875" style="61" bestFit="1" customWidth="1"/>
    <col min="3617" max="3837" width="9.140625" style="61"/>
    <col min="3838" max="3838" width="18.7109375" style="61" customWidth="1"/>
    <col min="3839" max="3840" width="9.42578125" style="61" customWidth="1"/>
    <col min="3841" max="3841" width="7.7109375" style="61" customWidth="1"/>
    <col min="3842" max="3842" width="9.28515625" style="61" customWidth="1"/>
    <col min="3843" max="3843" width="9.85546875" style="61" customWidth="1"/>
    <col min="3844" max="3844" width="7.140625" style="61" customWidth="1"/>
    <col min="3845" max="3845" width="8.5703125" style="61" customWidth="1"/>
    <col min="3846" max="3846" width="8.85546875" style="61" customWidth="1"/>
    <col min="3847" max="3847" width="7.140625" style="61" customWidth="1"/>
    <col min="3848" max="3848" width="9" style="61" customWidth="1"/>
    <col min="3849" max="3849" width="8.7109375" style="61" customWidth="1"/>
    <col min="3850" max="3850" width="6.5703125" style="61" customWidth="1"/>
    <col min="3851" max="3851" width="8.140625" style="61" customWidth="1"/>
    <col min="3852" max="3852" width="7.5703125" style="61" customWidth="1"/>
    <col min="3853" max="3853" width="7" style="61" customWidth="1"/>
    <col min="3854" max="3855" width="8.7109375" style="61" customWidth="1"/>
    <col min="3856" max="3856" width="7.28515625" style="61" customWidth="1"/>
    <col min="3857" max="3857" width="8.140625" style="61" customWidth="1"/>
    <col min="3858" max="3858" width="8.7109375" style="61" customWidth="1"/>
    <col min="3859" max="3859" width="6.42578125" style="61" customWidth="1"/>
    <col min="3860" max="3861" width="9.28515625" style="61" customWidth="1"/>
    <col min="3862" max="3862" width="6.42578125" style="61" customWidth="1"/>
    <col min="3863" max="3864" width="9.5703125" style="61" customWidth="1"/>
    <col min="3865" max="3865" width="6.42578125" style="61" customWidth="1"/>
    <col min="3866" max="3867" width="9.5703125" style="61" customWidth="1"/>
    <col min="3868" max="3868" width="6.7109375" style="61" customWidth="1"/>
    <col min="3869" max="3871" width="9.140625" style="61"/>
    <col min="3872" max="3872" width="10.85546875" style="61" bestFit="1" customWidth="1"/>
    <col min="3873" max="4093" width="9.140625" style="61"/>
    <col min="4094" max="4094" width="18.7109375" style="61" customWidth="1"/>
    <col min="4095" max="4096" width="9.42578125" style="61" customWidth="1"/>
    <col min="4097" max="4097" width="7.7109375" style="61" customWidth="1"/>
    <col min="4098" max="4098" width="9.28515625" style="61" customWidth="1"/>
    <col min="4099" max="4099" width="9.85546875" style="61" customWidth="1"/>
    <col min="4100" max="4100" width="7.140625" style="61" customWidth="1"/>
    <col min="4101" max="4101" width="8.5703125" style="61" customWidth="1"/>
    <col min="4102" max="4102" width="8.85546875" style="61" customWidth="1"/>
    <col min="4103" max="4103" width="7.140625" style="61" customWidth="1"/>
    <col min="4104" max="4104" width="9" style="61" customWidth="1"/>
    <col min="4105" max="4105" width="8.7109375" style="61" customWidth="1"/>
    <col min="4106" max="4106" width="6.5703125" style="61" customWidth="1"/>
    <col min="4107" max="4107" width="8.140625" style="61" customWidth="1"/>
    <col min="4108" max="4108" width="7.5703125" style="61" customWidth="1"/>
    <col min="4109" max="4109" width="7" style="61" customWidth="1"/>
    <col min="4110" max="4111" width="8.7109375" style="61" customWidth="1"/>
    <col min="4112" max="4112" width="7.28515625" style="61" customWidth="1"/>
    <col min="4113" max="4113" width="8.140625" style="61" customWidth="1"/>
    <col min="4114" max="4114" width="8.7109375" style="61" customWidth="1"/>
    <col min="4115" max="4115" width="6.42578125" style="61" customWidth="1"/>
    <col min="4116" max="4117" width="9.28515625" style="61" customWidth="1"/>
    <col min="4118" max="4118" width="6.42578125" style="61" customWidth="1"/>
    <col min="4119" max="4120" width="9.5703125" style="61" customWidth="1"/>
    <col min="4121" max="4121" width="6.42578125" style="61" customWidth="1"/>
    <col min="4122" max="4123" width="9.5703125" style="61" customWidth="1"/>
    <col min="4124" max="4124" width="6.7109375" style="61" customWidth="1"/>
    <col min="4125" max="4127" width="9.140625" style="61"/>
    <col min="4128" max="4128" width="10.85546875" style="61" bestFit="1" customWidth="1"/>
    <col min="4129" max="4349" width="9.140625" style="61"/>
    <col min="4350" max="4350" width="18.7109375" style="61" customWidth="1"/>
    <col min="4351" max="4352" width="9.42578125" style="61" customWidth="1"/>
    <col min="4353" max="4353" width="7.7109375" style="61" customWidth="1"/>
    <col min="4354" max="4354" width="9.28515625" style="61" customWidth="1"/>
    <col min="4355" max="4355" width="9.85546875" style="61" customWidth="1"/>
    <col min="4356" max="4356" width="7.140625" style="61" customWidth="1"/>
    <col min="4357" max="4357" width="8.5703125" style="61" customWidth="1"/>
    <col min="4358" max="4358" width="8.85546875" style="61" customWidth="1"/>
    <col min="4359" max="4359" width="7.140625" style="61" customWidth="1"/>
    <col min="4360" max="4360" width="9" style="61" customWidth="1"/>
    <col min="4361" max="4361" width="8.7109375" style="61" customWidth="1"/>
    <col min="4362" max="4362" width="6.5703125" style="61" customWidth="1"/>
    <col min="4363" max="4363" width="8.140625" style="61" customWidth="1"/>
    <col min="4364" max="4364" width="7.5703125" style="61" customWidth="1"/>
    <col min="4365" max="4365" width="7" style="61" customWidth="1"/>
    <col min="4366" max="4367" width="8.7109375" style="61" customWidth="1"/>
    <col min="4368" max="4368" width="7.28515625" style="61" customWidth="1"/>
    <col min="4369" max="4369" width="8.140625" style="61" customWidth="1"/>
    <col min="4370" max="4370" width="8.7109375" style="61" customWidth="1"/>
    <col min="4371" max="4371" width="6.42578125" style="61" customWidth="1"/>
    <col min="4372" max="4373" width="9.28515625" style="61" customWidth="1"/>
    <col min="4374" max="4374" width="6.42578125" style="61" customWidth="1"/>
    <col min="4375" max="4376" width="9.5703125" style="61" customWidth="1"/>
    <col min="4377" max="4377" width="6.42578125" style="61" customWidth="1"/>
    <col min="4378" max="4379" width="9.5703125" style="61" customWidth="1"/>
    <col min="4380" max="4380" width="6.7109375" style="61" customWidth="1"/>
    <col min="4381" max="4383" width="9.140625" style="61"/>
    <col min="4384" max="4384" width="10.85546875" style="61" bestFit="1" customWidth="1"/>
    <col min="4385" max="4605" width="9.140625" style="61"/>
    <col min="4606" max="4606" width="18.7109375" style="61" customWidth="1"/>
    <col min="4607" max="4608" width="9.42578125" style="61" customWidth="1"/>
    <col min="4609" max="4609" width="7.7109375" style="61" customWidth="1"/>
    <col min="4610" max="4610" width="9.28515625" style="61" customWidth="1"/>
    <col min="4611" max="4611" width="9.85546875" style="61" customWidth="1"/>
    <col min="4612" max="4612" width="7.140625" style="61" customWidth="1"/>
    <col min="4613" max="4613" width="8.5703125" style="61" customWidth="1"/>
    <col min="4614" max="4614" width="8.85546875" style="61" customWidth="1"/>
    <col min="4615" max="4615" width="7.140625" style="61" customWidth="1"/>
    <col min="4616" max="4616" width="9" style="61" customWidth="1"/>
    <col min="4617" max="4617" width="8.7109375" style="61" customWidth="1"/>
    <col min="4618" max="4618" width="6.5703125" style="61" customWidth="1"/>
    <col min="4619" max="4619" width="8.140625" style="61" customWidth="1"/>
    <col min="4620" max="4620" width="7.5703125" style="61" customWidth="1"/>
    <col min="4621" max="4621" width="7" style="61" customWidth="1"/>
    <col min="4622" max="4623" width="8.7109375" style="61" customWidth="1"/>
    <col min="4624" max="4624" width="7.28515625" style="61" customWidth="1"/>
    <col min="4625" max="4625" width="8.140625" style="61" customWidth="1"/>
    <col min="4626" max="4626" width="8.7109375" style="61" customWidth="1"/>
    <col min="4627" max="4627" width="6.42578125" style="61" customWidth="1"/>
    <col min="4628" max="4629" width="9.28515625" style="61" customWidth="1"/>
    <col min="4630" max="4630" width="6.42578125" style="61" customWidth="1"/>
    <col min="4631" max="4632" width="9.5703125" style="61" customWidth="1"/>
    <col min="4633" max="4633" width="6.42578125" style="61" customWidth="1"/>
    <col min="4634" max="4635" width="9.5703125" style="61" customWidth="1"/>
    <col min="4636" max="4636" width="6.7109375" style="61" customWidth="1"/>
    <col min="4637" max="4639" width="9.140625" style="61"/>
    <col min="4640" max="4640" width="10.85546875" style="61" bestFit="1" customWidth="1"/>
    <col min="4641" max="4861" width="9.140625" style="61"/>
    <col min="4862" max="4862" width="18.7109375" style="61" customWidth="1"/>
    <col min="4863" max="4864" width="9.42578125" style="61" customWidth="1"/>
    <col min="4865" max="4865" width="7.7109375" style="61" customWidth="1"/>
    <col min="4866" max="4866" width="9.28515625" style="61" customWidth="1"/>
    <col min="4867" max="4867" width="9.85546875" style="61" customWidth="1"/>
    <col min="4868" max="4868" width="7.140625" style="61" customWidth="1"/>
    <col min="4869" max="4869" width="8.5703125" style="61" customWidth="1"/>
    <col min="4870" max="4870" width="8.85546875" style="61" customWidth="1"/>
    <col min="4871" max="4871" width="7.140625" style="61" customWidth="1"/>
    <col min="4872" max="4872" width="9" style="61" customWidth="1"/>
    <col min="4873" max="4873" width="8.7109375" style="61" customWidth="1"/>
    <col min="4874" max="4874" width="6.5703125" style="61" customWidth="1"/>
    <col min="4875" max="4875" width="8.140625" style="61" customWidth="1"/>
    <col min="4876" max="4876" width="7.5703125" style="61" customWidth="1"/>
    <col min="4877" max="4877" width="7" style="61" customWidth="1"/>
    <col min="4878" max="4879" width="8.7109375" style="61" customWidth="1"/>
    <col min="4880" max="4880" width="7.28515625" style="61" customWidth="1"/>
    <col min="4881" max="4881" width="8.140625" style="61" customWidth="1"/>
    <col min="4882" max="4882" width="8.7109375" style="61" customWidth="1"/>
    <col min="4883" max="4883" width="6.42578125" style="61" customWidth="1"/>
    <col min="4884" max="4885" width="9.28515625" style="61" customWidth="1"/>
    <col min="4886" max="4886" width="6.42578125" style="61" customWidth="1"/>
    <col min="4887" max="4888" width="9.5703125" style="61" customWidth="1"/>
    <col min="4889" max="4889" width="6.42578125" style="61" customWidth="1"/>
    <col min="4890" max="4891" width="9.5703125" style="61" customWidth="1"/>
    <col min="4892" max="4892" width="6.7109375" style="61" customWidth="1"/>
    <col min="4893" max="4895" width="9.140625" style="61"/>
    <col min="4896" max="4896" width="10.85546875" style="61" bestFit="1" customWidth="1"/>
    <col min="4897" max="5117" width="9.140625" style="61"/>
    <col min="5118" max="5118" width="18.7109375" style="61" customWidth="1"/>
    <col min="5119" max="5120" width="9.42578125" style="61" customWidth="1"/>
    <col min="5121" max="5121" width="7.7109375" style="61" customWidth="1"/>
    <col min="5122" max="5122" width="9.28515625" style="61" customWidth="1"/>
    <col min="5123" max="5123" width="9.85546875" style="61" customWidth="1"/>
    <col min="5124" max="5124" width="7.140625" style="61" customWidth="1"/>
    <col min="5125" max="5125" width="8.5703125" style="61" customWidth="1"/>
    <col min="5126" max="5126" width="8.85546875" style="61" customWidth="1"/>
    <col min="5127" max="5127" width="7.140625" style="61" customWidth="1"/>
    <col min="5128" max="5128" width="9" style="61" customWidth="1"/>
    <col min="5129" max="5129" width="8.7109375" style="61" customWidth="1"/>
    <col min="5130" max="5130" width="6.5703125" style="61" customWidth="1"/>
    <col min="5131" max="5131" width="8.140625" style="61" customWidth="1"/>
    <col min="5132" max="5132" width="7.5703125" style="61" customWidth="1"/>
    <col min="5133" max="5133" width="7" style="61" customWidth="1"/>
    <col min="5134" max="5135" width="8.7109375" style="61" customWidth="1"/>
    <col min="5136" max="5136" width="7.28515625" style="61" customWidth="1"/>
    <col min="5137" max="5137" width="8.140625" style="61" customWidth="1"/>
    <col min="5138" max="5138" width="8.7109375" style="61" customWidth="1"/>
    <col min="5139" max="5139" width="6.42578125" style="61" customWidth="1"/>
    <col min="5140" max="5141" width="9.28515625" style="61" customWidth="1"/>
    <col min="5142" max="5142" width="6.42578125" style="61" customWidth="1"/>
    <col min="5143" max="5144" width="9.5703125" style="61" customWidth="1"/>
    <col min="5145" max="5145" width="6.42578125" style="61" customWidth="1"/>
    <col min="5146" max="5147" width="9.5703125" style="61" customWidth="1"/>
    <col min="5148" max="5148" width="6.7109375" style="61" customWidth="1"/>
    <col min="5149" max="5151" width="9.140625" style="61"/>
    <col min="5152" max="5152" width="10.85546875" style="61" bestFit="1" customWidth="1"/>
    <col min="5153" max="5373" width="9.140625" style="61"/>
    <col min="5374" max="5374" width="18.7109375" style="61" customWidth="1"/>
    <col min="5375" max="5376" width="9.42578125" style="61" customWidth="1"/>
    <col min="5377" max="5377" width="7.7109375" style="61" customWidth="1"/>
    <col min="5378" max="5378" width="9.28515625" style="61" customWidth="1"/>
    <col min="5379" max="5379" width="9.85546875" style="61" customWidth="1"/>
    <col min="5380" max="5380" width="7.140625" style="61" customWidth="1"/>
    <col min="5381" max="5381" width="8.5703125" style="61" customWidth="1"/>
    <col min="5382" max="5382" width="8.85546875" style="61" customWidth="1"/>
    <col min="5383" max="5383" width="7.140625" style="61" customWidth="1"/>
    <col min="5384" max="5384" width="9" style="61" customWidth="1"/>
    <col min="5385" max="5385" width="8.7109375" style="61" customWidth="1"/>
    <col min="5386" max="5386" width="6.5703125" style="61" customWidth="1"/>
    <col min="5387" max="5387" width="8.140625" style="61" customWidth="1"/>
    <col min="5388" max="5388" width="7.5703125" style="61" customWidth="1"/>
    <col min="5389" max="5389" width="7" style="61" customWidth="1"/>
    <col min="5390" max="5391" width="8.7109375" style="61" customWidth="1"/>
    <col min="5392" max="5392" width="7.28515625" style="61" customWidth="1"/>
    <col min="5393" max="5393" width="8.140625" style="61" customWidth="1"/>
    <col min="5394" max="5394" width="8.7109375" style="61" customWidth="1"/>
    <col min="5395" max="5395" width="6.42578125" style="61" customWidth="1"/>
    <col min="5396" max="5397" width="9.28515625" style="61" customWidth="1"/>
    <col min="5398" max="5398" width="6.42578125" style="61" customWidth="1"/>
    <col min="5399" max="5400" width="9.5703125" style="61" customWidth="1"/>
    <col min="5401" max="5401" width="6.42578125" style="61" customWidth="1"/>
    <col min="5402" max="5403" width="9.5703125" style="61" customWidth="1"/>
    <col min="5404" max="5404" width="6.7109375" style="61" customWidth="1"/>
    <col min="5405" max="5407" width="9.140625" style="61"/>
    <col min="5408" max="5408" width="10.85546875" style="61" bestFit="1" customWidth="1"/>
    <col min="5409" max="5629" width="9.140625" style="61"/>
    <col min="5630" max="5630" width="18.7109375" style="61" customWidth="1"/>
    <col min="5631" max="5632" width="9.42578125" style="61" customWidth="1"/>
    <col min="5633" max="5633" width="7.7109375" style="61" customWidth="1"/>
    <col min="5634" max="5634" width="9.28515625" style="61" customWidth="1"/>
    <col min="5635" max="5635" width="9.85546875" style="61" customWidth="1"/>
    <col min="5636" max="5636" width="7.140625" style="61" customWidth="1"/>
    <col min="5637" max="5637" width="8.5703125" style="61" customWidth="1"/>
    <col min="5638" max="5638" width="8.85546875" style="61" customWidth="1"/>
    <col min="5639" max="5639" width="7.140625" style="61" customWidth="1"/>
    <col min="5640" max="5640" width="9" style="61" customWidth="1"/>
    <col min="5641" max="5641" width="8.7109375" style="61" customWidth="1"/>
    <col min="5642" max="5642" width="6.5703125" style="61" customWidth="1"/>
    <col min="5643" max="5643" width="8.140625" style="61" customWidth="1"/>
    <col min="5644" max="5644" width="7.5703125" style="61" customWidth="1"/>
    <col min="5645" max="5645" width="7" style="61" customWidth="1"/>
    <col min="5646" max="5647" width="8.7109375" style="61" customWidth="1"/>
    <col min="5648" max="5648" width="7.28515625" style="61" customWidth="1"/>
    <col min="5649" max="5649" width="8.140625" style="61" customWidth="1"/>
    <col min="5650" max="5650" width="8.7109375" style="61" customWidth="1"/>
    <col min="5651" max="5651" width="6.42578125" style="61" customWidth="1"/>
    <col min="5652" max="5653" width="9.28515625" style="61" customWidth="1"/>
    <col min="5654" max="5654" width="6.42578125" style="61" customWidth="1"/>
    <col min="5655" max="5656" width="9.5703125" style="61" customWidth="1"/>
    <col min="5657" max="5657" width="6.42578125" style="61" customWidth="1"/>
    <col min="5658" max="5659" width="9.5703125" style="61" customWidth="1"/>
    <col min="5660" max="5660" width="6.7109375" style="61" customWidth="1"/>
    <col min="5661" max="5663" width="9.140625" style="61"/>
    <col min="5664" max="5664" width="10.85546875" style="61" bestFit="1" customWidth="1"/>
    <col min="5665" max="5885" width="9.140625" style="61"/>
    <col min="5886" max="5886" width="18.7109375" style="61" customWidth="1"/>
    <col min="5887" max="5888" width="9.42578125" style="61" customWidth="1"/>
    <col min="5889" max="5889" width="7.7109375" style="61" customWidth="1"/>
    <col min="5890" max="5890" width="9.28515625" style="61" customWidth="1"/>
    <col min="5891" max="5891" width="9.85546875" style="61" customWidth="1"/>
    <col min="5892" max="5892" width="7.140625" style="61" customWidth="1"/>
    <col min="5893" max="5893" width="8.5703125" style="61" customWidth="1"/>
    <col min="5894" max="5894" width="8.85546875" style="61" customWidth="1"/>
    <col min="5895" max="5895" width="7.140625" style="61" customWidth="1"/>
    <col min="5896" max="5896" width="9" style="61" customWidth="1"/>
    <col min="5897" max="5897" width="8.7109375" style="61" customWidth="1"/>
    <col min="5898" max="5898" width="6.5703125" style="61" customWidth="1"/>
    <col min="5899" max="5899" width="8.140625" style="61" customWidth="1"/>
    <col min="5900" max="5900" width="7.5703125" style="61" customWidth="1"/>
    <col min="5901" max="5901" width="7" style="61" customWidth="1"/>
    <col min="5902" max="5903" width="8.7109375" style="61" customWidth="1"/>
    <col min="5904" max="5904" width="7.28515625" style="61" customWidth="1"/>
    <col min="5905" max="5905" width="8.140625" style="61" customWidth="1"/>
    <col min="5906" max="5906" width="8.7109375" style="61" customWidth="1"/>
    <col min="5907" max="5907" width="6.42578125" style="61" customWidth="1"/>
    <col min="5908" max="5909" width="9.28515625" style="61" customWidth="1"/>
    <col min="5910" max="5910" width="6.42578125" style="61" customWidth="1"/>
    <col min="5911" max="5912" width="9.5703125" style="61" customWidth="1"/>
    <col min="5913" max="5913" width="6.42578125" style="61" customWidth="1"/>
    <col min="5914" max="5915" width="9.5703125" style="61" customWidth="1"/>
    <col min="5916" max="5916" width="6.7109375" style="61" customWidth="1"/>
    <col min="5917" max="5919" width="9.140625" style="61"/>
    <col min="5920" max="5920" width="10.85546875" style="61" bestFit="1" customWidth="1"/>
    <col min="5921" max="6141" width="9.140625" style="61"/>
    <col min="6142" max="6142" width="18.7109375" style="61" customWidth="1"/>
    <col min="6143" max="6144" width="9.42578125" style="61" customWidth="1"/>
    <col min="6145" max="6145" width="7.7109375" style="61" customWidth="1"/>
    <col min="6146" max="6146" width="9.28515625" style="61" customWidth="1"/>
    <col min="6147" max="6147" width="9.85546875" style="61" customWidth="1"/>
    <col min="6148" max="6148" width="7.140625" style="61" customWidth="1"/>
    <col min="6149" max="6149" width="8.5703125" style="61" customWidth="1"/>
    <col min="6150" max="6150" width="8.85546875" style="61" customWidth="1"/>
    <col min="6151" max="6151" width="7.140625" style="61" customWidth="1"/>
    <col min="6152" max="6152" width="9" style="61" customWidth="1"/>
    <col min="6153" max="6153" width="8.7109375" style="61" customWidth="1"/>
    <col min="6154" max="6154" width="6.5703125" style="61" customWidth="1"/>
    <col min="6155" max="6155" width="8.140625" style="61" customWidth="1"/>
    <col min="6156" max="6156" width="7.5703125" style="61" customWidth="1"/>
    <col min="6157" max="6157" width="7" style="61" customWidth="1"/>
    <col min="6158" max="6159" width="8.7109375" style="61" customWidth="1"/>
    <col min="6160" max="6160" width="7.28515625" style="61" customWidth="1"/>
    <col min="6161" max="6161" width="8.140625" style="61" customWidth="1"/>
    <col min="6162" max="6162" width="8.7109375" style="61" customWidth="1"/>
    <col min="6163" max="6163" width="6.42578125" style="61" customWidth="1"/>
    <col min="6164" max="6165" width="9.28515625" style="61" customWidth="1"/>
    <col min="6166" max="6166" width="6.42578125" style="61" customWidth="1"/>
    <col min="6167" max="6168" width="9.5703125" style="61" customWidth="1"/>
    <col min="6169" max="6169" width="6.42578125" style="61" customWidth="1"/>
    <col min="6170" max="6171" width="9.5703125" style="61" customWidth="1"/>
    <col min="6172" max="6172" width="6.7109375" style="61" customWidth="1"/>
    <col min="6173" max="6175" width="9.140625" style="61"/>
    <col min="6176" max="6176" width="10.85546875" style="61" bestFit="1" customWidth="1"/>
    <col min="6177" max="6397" width="9.140625" style="61"/>
    <col min="6398" max="6398" width="18.7109375" style="61" customWidth="1"/>
    <col min="6399" max="6400" width="9.42578125" style="61" customWidth="1"/>
    <col min="6401" max="6401" width="7.7109375" style="61" customWidth="1"/>
    <col min="6402" max="6402" width="9.28515625" style="61" customWidth="1"/>
    <col min="6403" max="6403" width="9.85546875" style="61" customWidth="1"/>
    <col min="6404" max="6404" width="7.140625" style="61" customWidth="1"/>
    <col min="6405" max="6405" width="8.5703125" style="61" customWidth="1"/>
    <col min="6406" max="6406" width="8.85546875" style="61" customWidth="1"/>
    <col min="6407" max="6407" width="7.140625" style="61" customWidth="1"/>
    <col min="6408" max="6408" width="9" style="61" customWidth="1"/>
    <col min="6409" max="6409" width="8.7109375" style="61" customWidth="1"/>
    <col min="6410" max="6410" width="6.5703125" style="61" customWidth="1"/>
    <col min="6411" max="6411" width="8.140625" style="61" customWidth="1"/>
    <col min="6412" max="6412" width="7.5703125" style="61" customWidth="1"/>
    <col min="6413" max="6413" width="7" style="61" customWidth="1"/>
    <col min="6414" max="6415" width="8.7109375" style="61" customWidth="1"/>
    <col min="6416" max="6416" width="7.28515625" style="61" customWidth="1"/>
    <col min="6417" max="6417" width="8.140625" style="61" customWidth="1"/>
    <col min="6418" max="6418" width="8.7109375" style="61" customWidth="1"/>
    <col min="6419" max="6419" width="6.42578125" style="61" customWidth="1"/>
    <col min="6420" max="6421" width="9.28515625" style="61" customWidth="1"/>
    <col min="6422" max="6422" width="6.42578125" style="61" customWidth="1"/>
    <col min="6423" max="6424" width="9.5703125" style="61" customWidth="1"/>
    <col min="6425" max="6425" width="6.42578125" style="61" customWidth="1"/>
    <col min="6426" max="6427" width="9.5703125" style="61" customWidth="1"/>
    <col min="6428" max="6428" width="6.7109375" style="61" customWidth="1"/>
    <col min="6429" max="6431" width="9.140625" style="61"/>
    <col min="6432" max="6432" width="10.85546875" style="61" bestFit="1" customWidth="1"/>
    <col min="6433" max="6653" width="9.140625" style="61"/>
    <col min="6654" max="6654" width="18.7109375" style="61" customWidth="1"/>
    <col min="6655" max="6656" width="9.42578125" style="61" customWidth="1"/>
    <col min="6657" max="6657" width="7.7109375" style="61" customWidth="1"/>
    <col min="6658" max="6658" width="9.28515625" style="61" customWidth="1"/>
    <col min="6659" max="6659" width="9.85546875" style="61" customWidth="1"/>
    <col min="6660" max="6660" width="7.140625" style="61" customWidth="1"/>
    <col min="6661" max="6661" width="8.5703125" style="61" customWidth="1"/>
    <col min="6662" max="6662" width="8.85546875" style="61" customWidth="1"/>
    <col min="6663" max="6663" width="7.140625" style="61" customWidth="1"/>
    <col min="6664" max="6664" width="9" style="61" customWidth="1"/>
    <col min="6665" max="6665" width="8.7109375" style="61" customWidth="1"/>
    <col min="6666" max="6666" width="6.5703125" style="61" customWidth="1"/>
    <col min="6667" max="6667" width="8.140625" style="61" customWidth="1"/>
    <col min="6668" max="6668" width="7.5703125" style="61" customWidth="1"/>
    <col min="6669" max="6669" width="7" style="61" customWidth="1"/>
    <col min="6670" max="6671" width="8.7109375" style="61" customWidth="1"/>
    <col min="6672" max="6672" width="7.28515625" style="61" customWidth="1"/>
    <col min="6673" max="6673" width="8.140625" style="61" customWidth="1"/>
    <col min="6674" max="6674" width="8.7109375" style="61" customWidth="1"/>
    <col min="6675" max="6675" width="6.42578125" style="61" customWidth="1"/>
    <col min="6676" max="6677" width="9.28515625" style="61" customWidth="1"/>
    <col min="6678" max="6678" width="6.42578125" style="61" customWidth="1"/>
    <col min="6679" max="6680" width="9.5703125" style="61" customWidth="1"/>
    <col min="6681" max="6681" width="6.42578125" style="61" customWidth="1"/>
    <col min="6682" max="6683" width="9.5703125" style="61" customWidth="1"/>
    <col min="6684" max="6684" width="6.7109375" style="61" customWidth="1"/>
    <col min="6685" max="6687" width="9.140625" style="61"/>
    <col min="6688" max="6688" width="10.85546875" style="61" bestFit="1" customWidth="1"/>
    <col min="6689" max="6909" width="9.140625" style="61"/>
    <col min="6910" max="6910" width="18.7109375" style="61" customWidth="1"/>
    <col min="6911" max="6912" width="9.42578125" style="61" customWidth="1"/>
    <col min="6913" max="6913" width="7.7109375" style="61" customWidth="1"/>
    <col min="6914" max="6914" width="9.28515625" style="61" customWidth="1"/>
    <col min="6915" max="6915" width="9.85546875" style="61" customWidth="1"/>
    <col min="6916" max="6916" width="7.140625" style="61" customWidth="1"/>
    <col min="6917" max="6917" width="8.5703125" style="61" customWidth="1"/>
    <col min="6918" max="6918" width="8.85546875" style="61" customWidth="1"/>
    <col min="6919" max="6919" width="7.140625" style="61" customWidth="1"/>
    <col min="6920" max="6920" width="9" style="61" customWidth="1"/>
    <col min="6921" max="6921" width="8.7109375" style="61" customWidth="1"/>
    <col min="6922" max="6922" width="6.5703125" style="61" customWidth="1"/>
    <col min="6923" max="6923" width="8.140625" style="61" customWidth="1"/>
    <col min="6924" max="6924" width="7.5703125" style="61" customWidth="1"/>
    <col min="6925" max="6925" width="7" style="61" customWidth="1"/>
    <col min="6926" max="6927" width="8.7109375" style="61" customWidth="1"/>
    <col min="6928" max="6928" width="7.28515625" style="61" customWidth="1"/>
    <col min="6929" max="6929" width="8.140625" style="61" customWidth="1"/>
    <col min="6930" max="6930" width="8.7109375" style="61" customWidth="1"/>
    <col min="6931" max="6931" width="6.42578125" style="61" customWidth="1"/>
    <col min="6932" max="6933" width="9.28515625" style="61" customWidth="1"/>
    <col min="6934" max="6934" width="6.42578125" style="61" customWidth="1"/>
    <col min="6935" max="6936" width="9.5703125" style="61" customWidth="1"/>
    <col min="6937" max="6937" width="6.42578125" style="61" customWidth="1"/>
    <col min="6938" max="6939" width="9.5703125" style="61" customWidth="1"/>
    <col min="6940" max="6940" width="6.7109375" style="61" customWidth="1"/>
    <col min="6941" max="6943" width="9.140625" style="61"/>
    <col min="6944" max="6944" width="10.85546875" style="61" bestFit="1" customWidth="1"/>
    <col min="6945" max="7165" width="9.140625" style="61"/>
    <col min="7166" max="7166" width="18.7109375" style="61" customWidth="1"/>
    <col min="7167" max="7168" width="9.42578125" style="61" customWidth="1"/>
    <col min="7169" max="7169" width="7.7109375" style="61" customWidth="1"/>
    <col min="7170" max="7170" width="9.28515625" style="61" customWidth="1"/>
    <col min="7171" max="7171" width="9.85546875" style="61" customWidth="1"/>
    <col min="7172" max="7172" width="7.140625" style="61" customWidth="1"/>
    <col min="7173" max="7173" width="8.5703125" style="61" customWidth="1"/>
    <col min="7174" max="7174" width="8.85546875" style="61" customWidth="1"/>
    <col min="7175" max="7175" width="7.140625" style="61" customWidth="1"/>
    <col min="7176" max="7176" width="9" style="61" customWidth="1"/>
    <col min="7177" max="7177" width="8.7109375" style="61" customWidth="1"/>
    <col min="7178" max="7178" width="6.5703125" style="61" customWidth="1"/>
    <col min="7179" max="7179" width="8.140625" style="61" customWidth="1"/>
    <col min="7180" max="7180" width="7.5703125" style="61" customWidth="1"/>
    <col min="7181" max="7181" width="7" style="61" customWidth="1"/>
    <col min="7182" max="7183" width="8.7109375" style="61" customWidth="1"/>
    <col min="7184" max="7184" width="7.28515625" style="61" customWidth="1"/>
    <col min="7185" max="7185" width="8.140625" style="61" customWidth="1"/>
    <col min="7186" max="7186" width="8.7109375" style="61" customWidth="1"/>
    <col min="7187" max="7187" width="6.42578125" style="61" customWidth="1"/>
    <col min="7188" max="7189" width="9.28515625" style="61" customWidth="1"/>
    <col min="7190" max="7190" width="6.42578125" style="61" customWidth="1"/>
    <col min="7191" max="7192" width="9.5703125" style="61" customWidth="1"/>
    <col min="7193" max="7193" width="6.42578125" style="61" customWidth="1"/>
    <col min="7194" max="7195" width="9.5703125" style="61" customWidth="1"/>
    <col min="7196" max="7196" width="6.7109375" style="61" customWidth="1"/>
    <col min="7197" max="7199" width="9.140625" style="61"/>
    <col min="7200" max="7200" width="10.85546875" style="61" bestFit="1" customWidth="1"/>
    <col min="7201" max="7421" width="9.140625" style="61"/>
    <col min="7422" max="7422" width="18.7109375" style="61" customWidth="1"/>
    <col min="7423" max="7424" width="9.42578125" style="61" customWidth="1"/>
    <col min="7425" max="7425" width="7.7109375" style="61" customWidth="1"/>
    <col min="7426" max="7426" width="9.28515625" style="61" customWidth="1"/>
    <col min="7427" max="7427" width="9.85546875" style="61" customWidth="1"/>
    <col min="7428" max="7428" width="7.140625" style="61" customWidth="1"/>
    <col min="7429" max="7429" width="8.5703125" style="61" customWidth="1"/>
    <col min="7430" max="7430" width="8.85546875" style="61" customWidth="1"/>
    <col min="7431" max="7431" width="7.140625" style="61" customWidth="1"/>
    <col min="7432" max="7432" width="9" style="61" customWidth="1"/>
    <col min="7433" max="7433" width="8.7109375" style="61" customWidth="1"/>
    <col min="7434" max="7434" width="6.5703125" style="61" customWidth="1"/>
    <col min="7435" max="7435" width="8.140625" style="61" customWidth="1"/>
    <col min="7436" max="7436" width="7.5703125" style="61" customWidth="1"/>
    <col min="7437" max="7437" width="7" style="61" customWidth="1"/>
    <col min="7438" max="7439" width="8.7109375" style="61" customWidth="1"/>
    <col min="7440" max="7440" width="7.28515625" style="61" customWidth="1"/>
    <col min="7441" max="7441" width="8.140625" style="61" customWidth="1"/>
    <col min="7442" max="7442" width="8.7109375" style="61" customWidth="1"/>
    <col min="7443" max="7443" width="6.42578125" style="61" customWidth="1"/>
    <col min="7444" max="7445" width="9.28515625" style="61" customWidth="1"/>
    <col min="7446" max="7446" width="6.42578125" style="61" customWidth="1"/>
    <col min="7447" max="7448" width="9.5703125" style="61" customWidth="1"/>
    <col min="7449" max="7449" width="6.42578125" style="61" customWidth="1"/>
    <col min="7450" max="7451" width="9.5703125" style="61" customWidth="1"/>
    <col min="7452" max="7452" width="6.7109375" style="61" customWidth="1"/>
    <col min="7453" max="7455" width="9.140625" style="61"/>
    <col min="7456" max="7456" width="10.85546875" style="61" bestFit="1" customWidth="1"/>
    <col min="7457" max="7677" width="9.140625" style="61"/>
    <col min="7678" max="7678" width="18.7109375" style="61" customWidth="1"/>
    <col min="7679" max="7680" width="9.42578125" style="61" customWidth="1"/>
    <col min="7681" max="7681" width="7.7109375" style="61" customWidth="1"/>
    <col min="7682" max="7682" width="9.28515625" style="61" customWidth="1"/>
    <col min="7683" max="7683" width="9.85546875" style="61" customWidth="1"/>
    <col min="7684" max="7684" width="7.140625" style="61" customWidth="1"/>
    <col min="7685" max="7685" width="8.5703125" style="61" customWidth="1"/>
    <col min="7686" max="7686" width="8.85546875" style="61" customWidth="1"/>
    <col min="7687" max="7687" width="7.140625" style="61" customWidth="1"/>
    <col min="7688" max="7688" width="9" style="61" customWidth="1"/>
    <col min="7689" max="7689" width="8.7109375" style="61" customWidth="1"/>
    <col min="7690" max="7690" width="6.5703125" style="61" customWidth="1"/>
    <col min="7691" max="7691" width="8.140625" style="61" customWidth="1"/>
    <col min="7692" max="7692" width="7.5703125" style="61" customWidth="1"/>
    <col min="7693" max="7693" width="7" style="61" customWidth="1"/>
    <col min="7694" max="7695" width="8.7109375" style="61" customWidth="1"/>
    <col min="7696" max="7696" width="7.28515625" style="61" customWidth="1"/>
    <col min="7697" max="7697" width="8.140625" style="61" customWidth="1"/>
    <col min="7698" max="7698" width="8.7109375" style="61" customWidth="1"/>
    <col min="7699" max="7699" width="6.42578125" style="61" customWidth="1"/>
    <col min="7700" max="7701" width="9.28515625" style="61" customWidth="1"/>
    <col min="7702" max="7702" width="6.42578125" style="61" customWidth="1"/>
    <col min="7703" max="7704" width="9.5703125" style="61" customWidth="1"/>
    <col min="7705" max="7705" width="6.42578125" style="61" customWidth="1"/>
    <col min="7706" max="7707" width="9.5703125" style="61" customWidth="1"/>
    <col min="7708" max="7708" width="6.7109375" style="61" customWidth="1"/>
    <col min="7709" max="7711" width="9.140625" style="61"/>
    <col min="7712" max="7712" width="10.85546875" style="61" bestFit="1" customWidth="1"/>
    <col min="7713" max="7933" width="9.140625" style="61"/>
    <col min="7934" max="7934" width="18.7109375" style="61" customWidth="1"/>
    <col min="7935" max="7936" width="9.42578125" style="61" customWidth="1"/>
    <col min="7937" max="7937" width="7.7109375" style="61" customWidth="1"/>
    <col min="7938" max="7938" width="9.28515625" style="61" customWidth="1"/>
    <col min="7939" max="7939" width="9.85546875" style="61" customWidth="1"/>
    <col min="7940" max="7940" width="7.140625" style="61" customWidth="1"/>
    <col min="7941" max="7941" width="8.5703125" style="61" customWidth="1"/>
    <col min="7942" max="7942" width="8.85546875" style="61" customWidth="1"/>
    <col min="7943" max="7943" width="7.140625" style="61" customWidth="1"/>
    <col min="7944" max="7944" width="9" style="61" customWidth="1"/>
    <col min="7945" max="7945" width="8.7109375" style="61" customWidth="1"/>
    <col min="7946" max="7946" width="6.5703125" style="61" customWidth="1"/>
    <col min="7947" max="7947" width="8.140625" style="61" customWidth="1"/>
    <col min="7948" max="7948" width="7.5703125" style="61" customWidth="1"/>
    <col min="7949" max="7949" width="7" style="61" customWidth="1"/>
    <col min="7950" max="7951" width="8.7109375" style="61" customWidth="1"/>
    <col min="7952" max="7952" width="7.28515625" style="61" customWidth="1"/>
    <col min="7953" max="7953" width="8.140625" style="61" customWidth="1"/>
    <col min="7954" max="7954" width="8.7109375" style="61" customWidth="1"/>
    <col min="7955" max="7955" width="6.42578125" style="61" customWidth="1"/>
    <col min="7956" max="7957" width="9.28515625" style="61" customWidth="1"/>
    <col min="7958" max="7958" width="6.42578125" style="61" customWidth="1"/>
    <col min="7959" max="7960" width="9.5703125" style="61" customWidth="1"/>
    <col min="7961" max="7961" width="6.42578125" style="61" customWidth="1"/>
    <col min="7962" max="7963" width="9.5703125" style="61" customWidth="1"/>
    <col min="7964" max="7964" width="6.7109375" style="61" customWidth="1"/>
    <col min="7965" max="7967" width="9.140625" style="61"/>
    <col min="7968" max="7968" width="10.85546875" style="61" bestFit="1" customWidth="1"/>
    <col min="7969" max="8189" width="9.140625" style="61"/>
    <col min="8190" max="8190" width="18.7109375" style="61" customWidth="1"/>
    <col min="8191" max="8192" width="9.42578125" style="61" customWidth="1"/>
    <col min="8193" max="8193" width="7.7109375" style="61" customWidth="1"/>
    <col min="8194" max="8194" width="9.28515625" style="61" customWidth="1"/>
    <col min="8195" max="8195" width="9.85546875" style="61" customWidth="1"/>
    <col min="8196" max="8196" width="7.140625" style="61" customWidth="1"/>
    <col min="8197" max="8197" width="8.5703125" style="61" customWidth="1"/>
    <col min="8198" max="8198" width="8.85546875" style="61" customWidth="1"/>
    <col min="8199" max="8199" width="7.140625" style="61" customWidth="1"/>
    <col min="8200" max="8200" width="9" style="61" customWidth="1"/>
    <col min="8201" max="8201" width="8.7109375" style="61" customWidth="1"/>
    <col min="8202" max="8202" width="6.5703125" style="61" customWidth="1"/>
    <col min="8203" max="8203" width="8.140625" style="61" customWidth="1"/>
    <col min="8204" max="8204" width="7.5703125" style="61" customWidth="1"/>
    <col min="8205" max="8205" width="7" style="61" customWidth="1"/>
    <col min="8206" max="8207" width="8.7109375" style="61" customWidth="1"/>
    <col min="8208" max="8208" width="7.28515625" style="61" customWidth="1"/>
    <col min="8209" max="8209" width="8.140625" style="61" customWidth="1"/>
    <col min="8210" max="8210" width="8.7109375" style="61" customWidth="1"/>
    <col min="8211" max="8211" width="6.42578125" style="61" customWidth="1"/>
    <col min="8212" max="8213" width="9.28515625" style="61" customWidth="1"/>
    <col min="8214" max="8214" width="6.42578125" style="61" customWidth="1"/>
    <col min="8215" max="8216" width="9.5703125" style="61" customWidth="1"/>
    <col min="8217" max="8217" width="6.42578125" style="61" customWidth="1"/>
    <col min="8218" max="8219" width="9.5703125" style="61" customWidth="1"/>
    <col min="8220" max="8220" width="6.7109375" style="61" customWidth="1"/>
    <col min="8221" max="8223" width="9.140625" style="61"/>
    <col min="8224" max="8224" width="10.85546875" style="61" bestFit="1" customWidth="1"/>
    <col min="8225" max="8445" width="9.140625" style="61"/>
    <col min="8446" max="8446" width="18.7109375" style="61" customWidth="1"/>
    <col min="8447" max="8448" width="9.42578125" style="61" customWidth="1"/>
    <col min="8449" max="8449" width="7.7109375" style="61" customWidth="1"/>
    <col min="8450" max="8450" width="9.28515625" style="61" customWidth="1"/>
    <col min="8451" max="8451" width="9.85546875" style="61" customWidth="1"/>
    <col min="8452" max="8452" width="7.140625" style="61" customWidth="1"/>
    <col min="8453" max="8453" width="8.5703125" style="61" customWidth="1"/>
    <col min="8454" max="8454" width="8.85546875" style="61" customWidth="1"/>
    <col min="8455" max="8455" width="7.140625" style="61" customWidth="1"/>
    <col min="8456" max="8456" width="9" style="61" customWidth="1"/>
    <col min="8457" max="8457" width="8.7109375" style="61" customWidth="1"/>
    <col min="8458" max="8458" width="6.5703125" style="61" customWidth="1"/>
    <col min="8459" max="8459" width="8.140625" style="61" customWidth="1"/>
    <col min="8460" max="8460" width="7.5703125" style="61" customWidth="1"/>
    <col min="8461" max="8461" width="7" style="61" customWidth="1"/>
    <col min="8462" max="8463" width="8.7109375" style="61" customWidth="1"/>
    <col min="8464" max="8464" width="7.28515625" style="61" customWidth="1"/>
    <col min="8465" max="8465" width="8.140625" style="61" customWidth="1"/>
    <col min="8466" max="8466" width="8.7109375" style="61" customWidth="1"/>
    <col min="8467" max="8467" width="6.42578125" style="61" customWidth="1"/>
    <col min="8468" max="8469" width="9.28515625" style="61" customWidth="1"/>
    <col min="8470" max="8470" width="6.42578125" style="61" customWidth="1"/>
    <col min="8471" max="8472" width="9.5703125" style="61" customWidth="1"/>
    <col min="8473" max="8473" width="6.42578125" style="61" customWidth="1"/>
    <col min="8474" max="8475" width="9.5703125" style="61" customWidth="1"/>
    <col min="8476" max="8476" width="6.7109375" style="61" customWidth="1"/>
    <col min="8477" max="8479" width="9.140625" style="61"/>
    <col min="8480" max="8480" width="10.85546875" style="61" bestFit="1" customWidth="1"/>
    <col min="8481" max="8701" width="9.140625" style="61"/>
    <col min="8702" max="8702" width="18.7109375" style="61" customWidth="1"/>
    <col min="8703" max="8704" width="9.42578125" style="61" customWidth="1"/>
    <col min="8705" max="8705" width="7.7109375" style="61" customWidth="1"/>
    <col min="8706" max="8706" width="9.28515625" style="61" customWidth="1"/>
    <col min="8707" max="8707" width="9.85546875" style="61" customWidth="1"/>
    <col min="8708" max="8708" width="7.140625" style="61" customWidth="1"/>
    <col min="8709" max="8709" width="8.5703125" style="61" customWidth="1"/>
    <col min="8710" max="8710" width="8.85546875" style="61" customWidth="1"/>
    <col min="8711" max="8711" width="7.140625" style="61" customWidth="1"/>
    <col min="8712" max="8712" width="9" style="61" customWidth="1"/>
    <col min="8713" max="8713" width="8.7109375" style="61" customWidth="1"/>
    <col min="8714" max="8714" width="6.5703125" style="61" customWidth="1"/>
    <col min="8715" max="8715" width="8.140625" style="61" customWidth="1"/>
    <col min="8716" max="8716" width="7.5703125" style="61" customWidth="1"/>
    <col min="8717" max="8717" width="7" style="61" customWidth="1"/>
    <col min="8718" max="8719" width="8.7109375" style="61" customWidth="1"/>
    <col min="8720" max="8720" width="7.28515625" style="61" customWidth="1"/>
    <col min="8721" max="8721" width="8.140625" style="61" customWidth="1"/>
    <col min="8722" max="8722" width="8.7109375" style="61" customWidth="1"/>
    <col min="8723" max="8723" width="6.42578125" style="61" customWidth="1"/>
    <col min="8724" max="8725" width="9.28515625" style="61" customWidth="1"/>
    <col min="8726" max="8726" width="6.42578125" style="61" customWidth="1"/>
    <col min="8727" max="8728" width="9.5703125" style="61" customWidth="1"/>
    <col min="8729" max="8729" width="6.42578125" style="61" customWidth="1"/>
    <col min="8730" max="8731" width="9.5703125" style="61" customWidth="1"/>
    <col min="8732" max="8732" width="6.7109375" style="61" customWidth="1"/>
    <col min="8733" max="8735" width="9.140625" style="61"/>
    <col min="8736" max="8736" width="10.85546875" style="61" bestFit="1" customWidth="1"/>
    <col min="8737" max="8957" width="9.140625" style="61"/>
    <col min="8958" max="8958" width="18.7109375" style="61" customWidth="1"/>
    <col min="8959" max="8960" width="9.42578125" style="61" customWidth="1"/>
    <col min="8961" max="8961" width="7.7109375" style="61" customWidth="1"/>
    <col min="8962" max="8962" width="9.28515625" style="61" customWidth="1"/>
    <col min="8963" max="8963" width="9.85546875" style="61" customWidth="1"/>
    <col min="8964" max="8964" width="7.140625" style="61" customWidth="1"/>
    <col min="8965" max="8965" width="8.5703125" style="61" customWidth="1"/>
    <col min="8966" max="8966" width="8.85546875" style="61" customWidth="1"/>
    <col min="8967" max="8967" width="7.140625" style="61" customWidth="1"/>
    <col min="8968" max="8968" width="9" style="61" customWidth="1"/>
    <col min="8969" max="8969" width="8.7109375" style="61" customWidth="1"/>
    <col min="8970" max="8970" width="6.5703125" style="61" customWidth="1"/>
    <col min="8971" max="8971" width="8.140625" style="61" customWidth="1"/>
    <col min="8972" max="8972" width="7.5703125" style="61" customWidth="1"/>
    <col min="8973" max="8973" width="7" style="61" customWidth="1"/>
    <col min="8974" max="8975" width="8.7109375" style="61" customWidth="1"/>
    <col min="8976" max="8976" width="7.28515625" style="61" customWidth="1"/>
    <col min="8977" max="8977" width="8.140625" style="61" customWidth="1"/>
    <col min="8978" max="8978" width="8.7109375" style="61" customWidth="1"/>
    <col min="8979" max="8979" width="6.42578125" style="61" customWidth="1"/>
    <col min="8980" max="8981" width="9.28515625" style="61" customWidth="1"/>
    <col min="8982" max="8982" width="6.42578125" style="61" customWidth="1"/>
    <col min="8983" max="8984" width="9.5703125" style="61" customWidth="1"/>
    <col min="8985" max="8985" width="6.42578125" style="61" customWidth="1"/>
    <col min="8986" max="8987" width="9.5703125" style="61" customWidth="1"/>
    <col min="8988" max="8988" width="6.7109375" style="61" customWidth="1"/>
    <col min="8989" max="8991" width="9.140625" style="61"/>
    <col min="8992" max="8992" width="10.85546875" style="61" bestFit="1" customWidth="1"/>
    <col min="8993" max="9213" width="9.140625" style="61"/>
    <col min="9214" max="9214" width="18.7109375" style="61" customWidth="1"/>
    <col min="9215" max="9216" width="9.42578125" style="61" customWidth="1"/>
    <col min="9217" max="9217" width="7.7109375" style="61" customWidth="1"/>
    <col min="9218" max="9218" width="9.28515625" style="61" customWidth="1"/>
    <col min="9219" max="9219" width="9.85546875" style="61" customWidth="1"/>
    <col min="9220" max="9220" width="7.140625" style="61" customWidth="1"/>
    <col min="9221" max="9221" width="8.5703125" style="61" customWidth="1"/>
    <col min="9222" max="9222" width="8.85546875" style="61" customWidth="1"/>
    <col min="9223" max="9223" width="7.140625" style="61" customWidth="1"/>
    <col min="9224" max="9224" width="9" style="61" customWidth="1"/>
    <col min="9225" max="9225" width="8.7109375" style="61" customWidth="1"/>
    <col min="9226" max="9226" width="6.5703125" style="61" customWidth="1"/>
    <col min="9227" max="9227" width="8.140625" style="61" customWidth="1"/>
    <col min="9228" max="9228" width="7.5703125" style="61" customWidth="1"/>
    <col min="9229" max="9229" width="7" style="61" customWidth="1"/>
    <col min="9230" max="9231" width="8.7109375" style="61" customWidth="1"/>
    <col min="9232" max="9232" width="7.28515625" style="61" customWidth="1"/>
    <col min="9233" max="9233" width="8.140625" style="61" customWidth="1"/>
    <col min="9234" max="9234" width="8.7109375" style="61" customWidth="1"/>
    <col min="9235" max="9235" width="6.42578125" style="61" customWidth="1"/>
    <col min="9236" max="9237" width="9.28515625" style="61" customWidth="1"/>
    <col min="9238" max="9238" width="6.42578125" style="61" customWidth="1"/>
    <col min="9239" max="9240" width="9.5703125" style="61" customWidth="1"/>
    <col min="9241" max="9241" width="6.42578125" style="61" customWidth="1"/>
    <col min="9242" max="9243" width="9.5703125" style="61" customWidth="1"/>
    <col min="9244" max="9244" width="6.7109375" style="61" customWidth="1"/>
    <col min="9245" max="9247" width="9.140625" style="61"/>
    <col min="9248" max="9248" width="10.85546875" style="61" bestFit="1" customWidth="1"/>
    <col min="9249" max="9469" width="9.140625" style="61"/>
    <col min="9470" max="9470" width="18.7109375" style="61" customWidth="1"/>
    <col min="9471" max="9472" width="9.42578125" style="61" customWidth="1"/>
    <col min="9473" max="9473" width="7.7109375" style="61" customWidth="1"/>
    <col min="9474" max="9474" width="9.28515625" style="61" customWidth="1"/>
    <col min="9475" max="9475" width="9.85546875" style="61" customWidth="1"/>
    <col min="9476" max="9476" width="7.140625" style="61" customWidth="1"/>
    <col min="9477" max="9477" width="8.5703125" style="61" customWidth="1"/>
    <col min="9478" max="9478" width="8.85546875" style="61" customWidth="1"/>
    <col min="9479" max="9479" width="7.140625" style="61" customWidth="1"/>
    <col min="9480" max="9480" width="9" style="61" customWidth="1"/>
    <col min="9481" max="9481" width="8.7109375" style="61" customWidth="1"/>
    <col min="9482" max="9482" width="6.5703125" style="61" customWidth="1"/>
    <col min="9483" max="9483" width="8.140625" style="61" customWidth="1"/>
    <col min="9484" max="9484" width="7.5703125" style="61" customWidth="1"/>
    <col min="9485" max="9485" width="7" style="61" customWidth="1"/>
    <col min="9486" max="9487" width="8.7109375" style="61" customWidth="1"/>
    <col min="9488" max="9488" width="7.28515625" style="61" customWidth="1"/>
    <col min="9489" max="9489" width="8.140625" style="61" customWidth="1"/>
    <col min="9490" max="9490" width="8.7109375" style="61" customWidth="1"/>
    <col min="9491" max="9491" width="6.42578125" style="61" customWidth="1"/>
    <col min="9492" max="9493" width="9.28515625" style="61" customWidth="1"/>
    <col min="9494" max="9494" width="6.42578125" style="61" customWidth="1"/>
    <col min="9495" max="9496" width="9.5703125" style="61" customWidth="1"/>
    <col min="9497" max="9497" width="6.42578125" style="61" customWidth="1"/>
    <col min="9498" max="9499" width="9.5703125" style="61" customWidth="1"/>
    <col min="9500" max="9500" width="6.7109375" style="61" customWidth="1"/>
    <col min="9501" max="9503" width="9.140625" style="61"/>
    <col min="9504" max="9504" width="10.85546875" style="61" bestFit="1" customWidth="1"/>
    <col min="9505" max="9725" width="9.140625" style="61"/>
    <col min="9726" max="9726" width="18.7109375" style="61" customWidth="1"/>
    <col min="9727" max="9728" width="9.42578125" style="61" customWidth="1"/>
    <col min="9729" max="9729" width="7.7109375" style="61" customWidth="1"/>
    <col min="9730" max="9730" width="9.28515625" style="61" customWidth="1"/>
    <col min="9731" max="9731" width="9.85546875" style="61" customWidth="1"/>
    <col min="9732" max="9732" width="7.140625" style="61" customWidth="1"/>
    <col min="9733" max="9733" width="8.5703125" style="61" customWidth="1"/>
    <col min="9734" max="9734" width="8.85546875" style="61" customWidth="1"/>
    <col min="9735" max="9735" width="7.140625" style="61" customWidth="1"/>
    <col min="9736" max="9736" width="9" style="61" customWidth="1"/>
    <col min="9737" max="9737" width="8.7109375" style="61" customWidth="1"/>
    <col min="9738" max="9738" width="6.5703125" style="61" customWidth="1"/>
    <col min="9739" max="9739" width="8.140625" style="61" customWidth="1"/>
    <col min="9740" max="9740" width="7.5703125" style="61" customWidth="1"/>
    <col min="9741" max="9741" width="7" style="61" customWidth="1"/>
    <col min="9742" max="9743" width="8.7109375" style="61" customWidth="1"/>
    <col min="9744" max="9744" width="7.28515625" style="61" customWidth="1"/>
    <col min="9745" max="9745" width="8.140625" style="61" customWidth="1"/>
    <col min="9746" max="9746" width="8.7109375" style="61" customWidth="1"/>
    <col min="9747" max="9747" width="6.42578125" style="61" customWidth="1"/>
    <col min="9748" max="9749" width="9.28515625" style="61" customWidth="1"/>
    <col min="9750" max="9750" width="6.42578125" style="61" customWidth="1"/>
    <col min="9751" max="9752" width="9.5703125" style="61" customWidth="1"/>
    <col min="9753" max="9753" width="6.42578125" style="61" customWidth="1"/>
    <col min="9754" max="9755" width="9.5703125" style="61" customWidth="1"/>
    <col min="9756" max="9756" width="6.7109375" style="61" customWidth="1"/>
    <col min="9757" max="9759" width="9.140625" style="61"/>
    <col min="9760" max="9760" width="10.85546875" style="61" bestFit="1" customWidth="1"/>
    <col min="9761" max="9981" width="9.140625" style="61"/>
    <col min="9982" max="9982" width="18.7109375" style="61" customWidth="1"/>
    <col min="9983" max="9984" width="9.42578125" style="61" customWidth="1"/>
    <col min="9985" max="9985" width="7.7109375" style="61" customWidth="1"/>
    <col min="9986" max="9986" width="9.28515625" style="61" customWidth="1"/>
    <col min="9987" max="9987" width="9.85546875" style="61" customWidth="1"/>
    <col min="9988" max="9988" width="7.140625" style="61" customWidth="1"/>
    <col min="9989" max="9989" width="8.5703125" style="61" customWidth="1"/>
    <col min="9990" max="9990" width="8.85546875" style="61" customWidth="1"/>
    <col min="9991" max="9991" width="7.140625" style="61" customWidth="1"/>
    <col min="9992" max="9992" width="9" style="61" customWidth="1"/>
    <col min="9993" max="9993" width="8.7109375" style="61" customWidth="1"/>
    <col min="9994" max="9994" width="6.5703125" style="61" customWidth="1"/>
    <col min="9995" max="9995" width="8.140625" style="61" customWidth="1"/>
    <col min="9996" max="9996" width="7.5703125" style="61" customWidth="1"/>
    <col min="9997" max="9997" width="7" style="61" customWidth="1"/>
    <col min="9998" max="9999" width="8.7109375" style="61" customWidth="1"/>
    <col min="10000" max="10000" width="7.28515625" style="61" customWidth="1"/>
    <col min="10001" max="10001" width="8.140625" style="61" customWidth="1"/>
    <col min="10002" max="10002" width="8.7109375" style="61" customWidth="1"/>
    <col min="10003" max="10003" width="6.42578125" style="61" customWidth="1"/>
    <col min="10004" max="10005" width="9.28515625" style="61" customWidth="1"/>
    <col min="10006" max="10006" width="6.42578125" style="61" customWidth="1"/>
    <col min="10007" max="10008" width="9.5703125" style="61" customWidth="1"/>
    <col min="10009" max="10009" width="6.42578125" style="61" customWidth="1"/>
    <col min="10010" max="10011" width="9.5703125" style="61" customWidth="1"/>
    <col min="10012" max="10012" width="6.7109375" style="61" customWidth="1"/>
    <col min="10013" max="10015" width="9.140625" style="61"/>
    <col min="10016" max="10016" width="10.85546875" style="61" bestFit="1" customWidth="1"/>
    <col min="10017" max="10237" width="9.140625" style="61"/>
    <col min="10238" max="10238" width="18.7109375" style="61" customWidth="1"/>
    <col min="10239" max="10240" width="9.42578125" style="61" customWidth="1"/>
    <col min="10241" max="10241" width="7.7109375" style="61" customWidth="1"/>
    <col min="10242" max="10242" width="9.28515625" style="61" customWidth="1"/>
    <col min="10243" max="10243" width="9.85546875" style="61" customWidth="1"/>
    <col min="10244" max="10244" width="7.140625" style="61" customWidth="1"/>
    <col min="10245" max="10245" width="8.5703125" style="61" customWidth="1"/>
    <col min="10246" max="10246" width="8.85546875" style="61" customWidth="1"/>
    <col min="10247" max="10247" width="7.140625" style="61" customWidth="1"/>
    <col min="10248" max="10248" width="9" style="61" customWidth="1"/>
    <col min="10249" max="10249" width="8.7109375" style="61" customWidth="1"/>
    <col min="10250" max="10250" width="6.5703125" style="61" customWidth="1"/>
    <col min="10251" max="10251" width="8.140625" style="61" customWidth="1"/>
    <col min="10252" max="10252" width="7.5703125" style="61" customWidth="1"/>
    <col min="10253" max="10253" width="7" style="61" customWidth="1"/>
    <col min="10254" max="10255" width="8.7109375" style="61" customWidth="1"/>
    <col min="10256" max="10256" width="7.28515625" style="61" customWidth="1"/>
    <col min="10257" max="10257" width="8.140625" style="61" customWidth="1"/>
    <col min="10258" max="10258" width="8.7109375" style="61" customWidth="1"/>
    <col min="10259" max="10259" width="6.42578125" style="61" customWidth="1"/>
    <col min="10260" max="10261" width="9.28515625" style="61" customWidth="1"/>
    <col min="10262" max="10262" width="6.42578125" style="61" customWidth="1"/>
    <col min="10263" max="10264" width="9.5703125" style="61" customWidth="1"/>
    <col min="10265" max="10265" width="6.42578125" style="61" customWidth="1"/>
    <col min="10266" max="10267" width="9.5703125" style="61" customWidth="1"/>
    <col min="10268" max="10268" width="6.7109375" style="61" customWidth="1"/>
    <col min="10269" max="10271" width="9.140625" style="61"/>
    <col min="10272" max="10272" width="10.85546875" style="61" bestFit="1" customWidth="1"/>
    <col min="10273" max="10493" width="9.140625" style="61"/>
    <col min="10494" max="10494" width="18.7109375" style="61" customWidth="1"/>
    <col min="10495" max="10496" width="9.42578125" style="61" customWidth="1"/>
    <col min="10497" max="10497" width="7.7109375" style="61" customWidth="1"/>
    <col min="10498" max="10498" width="9.28515625" style="61" customWidth="1"/>
    <col min="10499" max="10499" width="9.85546875" style="61" customWidth="1"/>
    <col min="10500" max="10500" width="7.140625" style="61" customWidth="1"/>
    <col min="10501" max="10501" width="8.5703125" style="61" customWidth="1"/>
    <col min="10502" max="10502" width="8.85546875" style="61" customWidth="1"/>
    <col min="10503" max="10503" width="7.140625" style="61" customWidth="1"/>
    <col min="10504" max="10504" width="9" style="61" customWidth="1"/>
    <col min="10505" max="10505" width="8.7109375" style="61" customWidth="1"/>
    <col min="10506" max="10506" width="6.5703125" style="61" customWidth="1"/>
    <col min="10507" max="10507" width="8.140625" style="61" customWidth="1"/>
    <col min="10508" max="10508" width="7.5703125" style="61" customWidth="1"/>
    <col min="10509" max="10509" width="7" style="61" customWidth="1"/>
    <col min="10510" max="10511" width="8.7109375" style="61" customWidth="1"/>
    <col min="10512" max="10512" width="7.28515625" style="61" customWidth="1"/>
    <col min="10513" max="10513" width="8.140625" style="61" customWidth="1"/>
    <col min="10514" max="10514" width="8.7109375" style="61" customWidth="1"/>
    <col min="10515" max="10515" width="6.42578125" style="61" customWidth="1"/>
    <col min="10516" max="10517" width="9.28515625" style="61" customWidth="1"/>
    <col min="10518" max="10518" width="6.42578125" style="61" customWidth="1"/>
    <col min="10519" max="10520" width="9.5703125" style="61" customWidth="1"/>
    <col min="10521" max="10521" width="6.42578125" style="61" customWidth="1"/>
    <col min="10522" max="10523" width="9.5703125" style="61" customWidth="1"/>
    <col min="10524" max="10524" width="6.7109375" style="61" customWidth="1"/>
    <col min="10525" max="10527" width="9.140625" style="61"/>
    <col min="10528" max="10528" width="10.85546875" style="61" bestFit="1" customWidth="1"/>
    <col min="10529" max="10749" width="9.140625" style="61"/>
    <col min="10750" max="10750" width="18.7109375" style="61" customWidth="1"/>
    <col min="10751" max="10752" width="9.42578125" style="61" customWidth="1"/>
    <col min="10753" max="10753" width="7.7109375" style="61" customWidth="1"/>
    <col min="10754" max="10754" width="9.28515625" style="61" customWidth="1"/>
    <col min="10755" max="10755" width="9.85546875" style="61" customWidth="1"/>
    <col min="10756" max="10756" width="7.140625" style="61" customWidth="1"/>
    <col min="10757" max="10757" width="8.5703125" style="61" customWidth="1"/>
    <col min="10758" max="10758" width="8.85546875" style="61" customWidth="1"/>
    <col min="10759" max="10759" width="7.140625" style="61" customWidth="1"/>
    <col min="10760" max="10760" width="9" style="61" customWidth="1"/>
    <col min="10761" max="10761" width="8.7109375" style="61" customWidth="1"/>
    <col min="10762" max="10762" width="6.5703125" style="61" customWidth="1"/>
    <col min="10763" max="10763" width="8.140625" style="61" customWidth="1"/>
    <col min="10764" max="10764" width="7.5703125" style="61" customWidth="1"/>
    <col min="10765" max="10765" width="7" style="61" customWidth="1"/>
    <col min="10766" max="10767" width="8.7109375" style="61" customWidth="1"/>
    <col min="10768" max="10768" width="7.28515625" style="61" customWidth="1"/>
    <col min="10769" max="10769" width="8.140625" style="61" customWidth="1"/>
    <col min="10770" max="10770" width="8.7109375" style="61" customWidth="1"/>
    <col min="10771" max="10771" width="6.42578125" style="61" customWidth="1"/>
    <col min="10772" max="10773" width="9.28515625" style="61" customWidth="1"/>
    <col min="10774" max="10774" width="6.42578125" style="61" customWidth="1"/>
    <col min="10775" max="10776" width="9.5703125" style="61" customWidth="1"/>
    <col min="10777" max="10777" width="6.42578125" style="61" customWidth="1"/>
    <col min="10778" max="10779" width="9.5703125" style="61" customWidth="1"/>
    <col min="10780" max="10780" width="6.7109375" style="61" customWidth="1"/>
    <col min="10781" max="10783" width="9.140625" style="61"/>
    <col min="10784" max="10784" width="10.85546875" style="61" bestFit="1" customWidth="1"/>
    <col min="10785" max="11005" width="9.140625" style="61"/>
    <col min="11006" max="11006" width="18.7109375" style="61" customWidth="1"/>
    <col min="11007" max="11008" width="9.42578125" style="61" customWidth="1"/>
    <col min="11009" max="11009" width="7.7109375" style="61" customWidth="1"/>
    <col min="11010" max="11010" width="9.28515625" style="61" customWidth="1"/>
    <col min="11011" max="11011" width="9.85546875" style="61" customWidth="1"/>
    <col min="11012" max="11012" width="7.140625" style="61" customWidth="1"/>
    <col min="11013" max="11013" width="8.5703125" style="61" customWidth="1"/>
    <col min="11014" max="11014" width="8.85546875" style="61" customWidth="1"/>
    <col min="11015" max="11015" width="7.140625" style="61" customWidth="1"/>
    <col min="11016" max="11016" width="9" style="61" customWidth="1"/>
    <col min="11017" max="11017" width="8.7109375" style="61" customWidth="1"/>
    <col min="11018" max="11018" width="6.5703125" style="61" customWidth="1"/>
    <col min="11019" max="11019" width="8.140625" style="61" customWidth="1"/>
    <col min="11020" max="11020" width="7.5703125" style="61" customWidth="1"/>
    <col min="11021" max="11021" width="7" style="61" customWidth="1"/>
    <col min="11022" max="11023" width="8.7109375" style="61" customWidth="1"/>
    <col min="11024" max="11024" width="7.28515625" style="61" customWidth="1"/>
    <col min="11025" max="11025" width="8.140625" style="61" customWidth="1"/>
    <col min="11026" max="11026" width="8.7109375" style="61" customWidth="1"/>
    <col min="11027" max="11027" width="6.42578125" style="61" customWidth="1"/>
    <col min="11028" max="11029" width="9.28515625" style="61" customWidth="1"/>
    <col min="11030" max="11030" width="6.42578125" style="61" customWidth="1"/>
    <col min="11031" max="11032" width="9.5703125" style="61" customWidth="1"/>
    <col min="11033" max="11033" width="6.42578125" style="61" customWidth="1"/>
    <col min="11034" max="11035" width="9.5703125" style="61" customWidth="1"/>
    <col min="11036" max="11036" width="6.7109375" style="61" customWidth="1"/>
    <col min="11037" max="11039" width="9.140625" style="61"/>
    <col min="11040" max="11040" width="10.85546875" style="61" bestFit="1" customWidth="1"/>
    <col min="11041" max="11261" width="9.140625" style="61"/>
    <col min="11262" max="11262" width="18.7109375" style="61" customWidth="1"/>
    <col min="11263" max="11264" width="9.42578125" style="61" customWidth="1"/>
    <col min="11265" max="11265" width="7.7109375" style="61" customWidth="1"/>
    <col min="11266" max="11266" width="9.28515625" style="61" customWidth="1"/>
    <col min="11267" max="11267" width="9.85546875" style="61" customWidth="1"/>
    <col min="11268" max="11268" width="7.140625" style="61" customWidth="1"/>
    <col min="11269" max="11269" width="8.5703125" style="61" customWidth="1"/>
    <col min="11270" max="11270" width="8.85546875" style="61" customWidth="1"/>
    <col min="11271" max="11271" width="7.140625" style="61" customWidth="1"/>
    <col min="11272" max="11272" width="9" style="61" customWidth="1"/>
    <col min="11273" max="11273" width="8.7109375" style="61" customWidth="1"/>
    <col min="11274" max="11274" width="6.5703125" style="61" customWidth="1"/>
    <col min="11275" max="11275" width="8.140625" style="61" customWidth="1"/>
    <col min="11276" max="11276" width="7.5703125" style="61" customWidth="1"/>
    <col min="11277" max="11277" width="7" style="61" customWidth="1"/>
    <col min="11278" max="11279" width="8.7109375" style="61" customWidth="1"/>
    <col min="11280" max="11280" width="7.28515625" style="61" customWidth="1"/>
    <col min="11281" max="11281" width="8.140625" style="61" customWidth="1"/>
    <col min="11282" max="11282" width="8.7109375" style="61" customWidth="1"/>
    <col min="11283" max="11283" width="6.42578125" style="61" customWidth="1"/>
    <col min="11284" max="11285" width="9.28515625" style="61" customWidth="1"/>
    <col min="11286" max="11286" width="6.42578125" style="61" customWidth="1"/>
    <col min="11287" max="11288" width="9.5703125" style="61" customWidth="1"/>
    <col min="11289" max="11289" width="6.42578125" style="61" customWidth="1"/>
    <col min="11290" max="11291" width="9.5703125" style="61" customWidth="1"/>
    <col min="11292" max="11292" width="6.7109375" style="61" customWidth="1"/>
    <col min="11293" max="11295" width="9.140625" style="61"/>
    <col min="11296" max="11296" width="10.85546875" style="61" bestFit="1" customWidth="1"/>
    <col min="11297" max="11517" width="9.140625" style="61"/>
    <col min="11518" max="11518" width="18.7109375" style="61" customWidth="1"/>
    <col min="11519" max="11520" width="9.42578125" style="61" customWidth="1"/>
    <col min="11521" max="11521" width="7.7109375" style="61" customWidth="1"/>
    <col min="11522" max="11522" width="9.28515625" style="61" customWidth="1"/>
    <col min="11523" max="11523" width="9.85546875" style="61" customWidth="1"/>
    <col min="11524" max="11524" width="7.140625" style="61" customWidth="1"/>
    <col min="11525" max="11525" width="8.5703125" style="61" customWidth="1"/>
    <col min="11526" max="11526" width="8.85546875" style="61" customWidth="1"/>
    <col min="11527" max="11527" width="7.140625" style="61" customWidth="1"/>
    <col min="11528" max="11528" width="9" style="61" customWidth="1"/>
    <col min="11529" max="11529" width="8.7109375" style="61" customWidth="1"/>
    <col min="11530" max="11530" width="6.5703125" style="61" customWidth="1"/>
    <col min="11531" max="11531" width="8.140625" style="61" customWidth="1"/>
    <col min="11532" max="11532" width="7.5703125" style="61" customWidth="1"/>
    <col min="11533" max="11533" width="7" style="61" customWidth="1"/>
    <col min="11534" max="11535" width="8.7109375" style="61" customWidth="1"/>
    <col min="11536" max="11536" width="7.28515625" style="61" customWidth="1"/>
    <col min="11537" max="11537" width="8.140625" style="61" customWidth="1"/>
    <col min="11538" max="11538" width="8.7109375" style="61" customWidth="1"/>
    <col min="11539" max="11539" width="6.42578125" style="61" customWidth="1"/>
    <col min="11540" max="11541" width="9.28515625" style="61" customWidth="1"/>
    <col min="11542" max="11542" width="6.42578125" style="61" customWidth="1"/>
    <col min="11543" max="11544" width="9.5703125" style="61" customWidth="1"/>
    <col min="11545" max="11545" width="6.42578125" style="61" customWidth="1"/>
    <col min="11546" max="11547" width="9.5703125" style="61" customWidth="1"/>
    <col min="11548" max="11548" width="6.7109375" style="61" customWidth="1"/>
    <col min="11549" max="11551" width="9.140625" style="61"/>
    <col min="11552" max="11552" width="10.85546875" style="61" bestFit="1" customWidth="1"/>
    <col min="11553" max="11773" width="9.140625" style="61"/>
    <col min="11774" max="11774" width="18.7109375" style="61" customWidth="1"/>
    <col min="11775" max="11776" width="9.42578125" style="61" customWidth="1"/>
    <col min="11777" max="11777" width="7.7109375" style="61" customWidth="1"/>
    <col min="11778" max="11778" width="9.28515625" style="61" customWidth="1"/>
    <col min="11779" max="11779" width="9.85546875" style="61" customWidth="1"/>
    <col min="11780" max="11780" width="7.140625" style="61" customWidth="1"/>
    <col min="11781" max="11781" width="8.5703125" style="61" customWidth="1"/>
    <col min="11782" max="11782" width="8.85546875" style="61" customWidth="1"/>
    <col min="11783" max="11783" width="7.140625" style="61" customWidth="1"/>
    <col min="11784" max="11784" width="9" style="61" customWidth="1"/>
    <col min="11785" max="11785" width="8.7109375" style="61" customWidth="1"/>
    <col min="11786" max="11786" width="6.5703125" style="61" customWidth="1"/>
    <col min="11787" max="11787" width="8.140625" style="61" customWidth="1"/>
    <col min="11788" max="11788" width="7.5703125" style="61" customWidth="1"/>
    <col min="11789" max="11789" width="7" style="61" customWidth="1"/>
    <col min="11790" max="11791" width="8.7109375" style="61" customWidth="1"/>
    <col min="11792" max="11792" width="7.28515625" style="61" customWidth="1"/>
    <col min="11793" max="11793" width="8.140625" style="61" customWidth="1"/>
    <col min="11794" max="11794" width="8.7109375" style="61" customWidth="1"/>
    <col min="11795" max="11795" width="6.42578125" style="61" customWidth="1"/>
    <col min="11796" max="11797" width="9.28515625" style="61" customWidth="1"/>
    <col min="11798" max="11798" width="6.42578125" style="61" customWidth="1"/>
    <col min="11799" max="11800" width="9.5703125" style="61" customWidth="1"/>
    <col min="11801" max="11801" width="6.42578125" style="61" customWidth="1"/>
    <col min="11802" max="11803" width="9.5703125" style="61" customWidth="1"/>
    <col min="11804" max="11804" width="6.7109375" style="61" customWidth="1"/>
    <col min="11805" max="11807" width="9.140625" style="61"/>
    <col min="11808" max="11808" width="10.85546875" style="61" bestFit="1" customWidth="1"/>
    <col min="11809" max="12029" width="9.140625" style="61"/>
    <col min="12030" max="12030" width="18.7109375" style="61" customWidth="1"/>
    <col min="12031" max="12032" width="9.42578125" style="61" customWidth="1"/>
    <col min="12033" max="12033" width="7.7109375" style="61" customWidth="1"/>
    <col min="12034" max="12034" width="9.28515625" style="61" customWidth="1"/>
    <col min="12035" max="12035" width="9.85546875" style="61" customWidth="1"/>
    <col min="12036" max="12036" width="7.140625" style="61" customWidth="1"/>
    <col min="12037" max="12037" width="8.5703125" style="61" customWidth="1"/>
    <col min="12038" max="12038" width="8.85546875" style="61" customWidth="1"/>
    <col min="12039" max="12039" width="7.140625" style="61" customWidth="1"/>
    <col min="12040" max="12040" width="9" style="61" customWidth="1"/>
    <col min="12041" max="12041" width="8.7109375" style="61" customWidth="1"/>
    <col min="12042" max="12042" width="6.5703125" style="61" customWidth="1"/>
    <col min="12043" max="12043" width="8.140625" style="61" customWidth="1"/>
    <col min="12044" max="12044" width="7.5703125" style="61" customWidth="1"/>
    <col min="12045" max="12045" width="7" style="61" customWidth="1"/>
    <col min="12046" max="12047" width="8.7109375" style="61" customWidth="1"/>
    <col min="12048" max="12048" width="7.28515625" style="61" customWidth="1"/>
    <col min="12049" max="12049" width="8.140625" style="61" customWidth="1"/>
    <col min="12050" max="12050" width="8.7109375" style="61" customWidth="1"/>
    <col min="12051" max="12051" width="6.42578125" style="61" customWidth="1"/>
    <col min="12052" max="12053" width="9.28515625" style="61" customWidth="1"/>
    <col min="12054" max="12054" width="6.42578125" style="61" customWidth="1"/>
    <col min="12055" max="12056" width="9.5703125" style="61" customWidth="1"/>
    <col min="12057" max="12057" width="6.42578125" style="61" customWidth="1"/>
    <col min="12058" max="12059" width="9.5703125" style="61" customWidth="1"/>
    <col min="12060" max="12060" width="6.7109375" style="61" customWidth="1"/>
    <col min="12061" max="12063" width="9.140625" style="61"/>
    <col min="12064" max="12064" width="10.85546875" style="61" bestFit="1" customWidth="1"/>
    <col min="12065" max="12285" width="9.140625" style="61"/>
    <col min="12286" max="12286" width="18.7109375" style="61" customWidth="1"/>
    <col min="12287" max="12288" width="9.42578125" style="61" customWidth="1"/>
    <col min="12289" max="12289" width="7.7109375" style="61" customWidth="1"/>
    <col min="12290" max="12290" width="9.28515625" style="61" customWidth="1"/>
    <col min="12291" max="12291" width="9.85546875" style="61" customWidth="1"/>
    <col min="12292" max="12292" width="7.140625" style="61" customWidth="1"/>
    <col min="12293" max="12293" width="8.5703125" style="61" customWidth="1"/>
    <col min="12294" max="12294" width="8.85546875" style="61" customWidth="1"/>
    <col min="12295" max="12295" width="7.140625" style="61" customWidth="1"/>
    <col min="12296" max="12296" width="9" style="61" customWidth="1"/>
    <col min="12297" max="12297" width="8.7109375" style="61" customWidth="1"/>
    <col min="12298" max="12298" width="6.5703125" style="61" customWidth="1"/>
    <col min="12299" max="12299" width="8.140625" style="61" customWidth="1"/>
    <col min="12300" max="12300" width="7.5703125" style="61" customWidth="1"/>
    <col min="12301" max="12301" width="7" style="61" customWidth="1"/>
    <col min="12302" max="12303" width="8.7109375" style="61" customWidth="1"/>
    <col min="12304" max="12304" width="7.28515625" style="61" customWidth="1"/>
    <col min="12305" max="12305" width="8.140625" style="61" customWidth="1"/>
    <col min="12306" max="12306" width="8.7109375" style="61" customWidth="1"/>
    <col min="12307" max="12307" width="6.42578125" style="61" customWidth="1"/>
    <col min="12308" max="12309" width="9.28515625" style="61" customWidth="1"/>
    <col min="12310" max="12310" width="6.42578125" style="61" customWidth="1"/>
    <col min="12311" max="12312" width="9.5703125" style="61" customWidth="1"/>
    <col min="12313" max="12313" width="6.42578125" style="61" customWidth="1"/>
    <col min="12314" max="12315" width="9.5703125" style="61" customWidth="1"/>
    <col min="12316" max="12316" width="6.7109375" style="61" customWidth="1"/>
    <col min="12317" max="12319" width="9.140625" style="61"/>
    <col min="12320" max="12320" width="10.85546875" style="61" bestFit="1" customWidth="1"/>
    <col min="12321" max="12541" width="9.140625" style="61"/>
    <col min="12542" max="12542" width="18.7109375" style="61" customWidth="1"/>
    <col min="12543" max="12544" width="9.42578125" style="61" customWidth="1"/>
    <col min="12545" max="12545" width="7.7109375" style="61" customWidth="1"/>
    <col min="12546" max="12546" width="9.28515625" style="61" customWidth="1"/>
    <col min="12547" max="12547" width="9.85546875" style="61" customWidth="1"/>
    <col min="12548" max="12548" width="7.140625" style="61" customWidth="1"/>
    <col min="12549" max="12549" width="8.5703125" style="61" customWidth="1"/>
    <col min="12550" max="12550" width="8.85546875" style="61" customWidth="1"/>
    <col min="12551" max="12551" width="7.140625" style="61" customWidth="1"/>
    <col min="12552" max="12552" width="9" style="61" customWidth="1"/>
    <col min="12553" max="12553" width="8.7109375" style="61" customWidth="1"/>
    <col min="12554" max="12554" width="6.5703125" style="61" customWidth="1"/>
    <col min="12555" max="12555" width="8.140625" style="61" customWidth="1"/>
    <col min="12556" max="12556" width="7.5703125" style="61" customWidth="1"/>
    <col min="12557" max="12557" width="7" style="61" customWidth="1"/>
    <col min="12558" max="12559" width="8.7109375" style="61" customWidth="1"/>
    <col min="12560" max="12560" width="7.28515625" style="61" customWidth="1"/>
    <col min="12561" max="12561" width="8.140625" style="61" customWidth="1"/>
    <col min="12562" max="12562" width="8.7109375" style="61" customWidth="1"/>
    <col min="12563" max="12563" width="6.42578125" style="61" customWidth="1"/>
    <col min="12564" max="12565" width="9.28515625" style="61" customWidth="1"/>
    <col min="12566" max="12566" width="6.42578125" style="61" customWidth="1"/>
    <col min="12567" max="12568" width="9.5703125" style="61" customWidth="1"/>
    <col min="12569" max="12569" width="6.42578125" style="61" customWidth="1"/>
    <col min="12570" max="12571" width="9.5703125" style="61" customWidth="1"/>
    <col min="12572" max="12572" width="6.7109375" style="61" customWidth="1"/>
    <col min="12573" max="12575" width="9.140625" style="61"/>
    <col min="12576" max="12576" width="10.85546875" style="61" bestFit="1" customWidth="1"/>
    <col min="12577" max="12797" width="9.140625" style="61"/>
    <col min="12798" max="12798" width="18.7109375" style="61" customWidth="1"/>
    <col min="12799" max="12800" width="9.42578125" style="61" customWidth="1"/>
    <col min="12801" max="12801" width="7.7109375" style="61" customWidth="1"/>
    <col min="12802" max="12802" width="9.28515625" style="61" customWidth="1"/>
    <col min="12803" max="12803" width="9.85546875" style="61" customWidth="1"/>
    <col min="12804" max="12804" width="7.140625" style="61" customWidth="1"/>
    <col min="12805" max="12805" width="8.5703125" style="61" customWidth="1"/>
    <col min="12806" max="12806" width="8.85546875" style="61" customWidth="1"/>
    <col min="12807" max="12807" width="7.140625" style="61" customWidth="1"/>
    <col min="12808" max="12808" width="9" style="61" customWidth="1"/>
    <col min="12809" max="12809" width="8.7109375" style="61" customWidth="1"/>
    <col min="12810" max="12810" width="6.5703125" style="61" customWidth="1"/>
    <col min="12811" max="12811" width="8.140625" style="61" customWidth="1"/>
    <col min="12812" max="12812" width="7.5703125" style="61" customWidth="1"/>
    <col min="12813" max="12813" width="7" style="61" customWidth="1"/>
    <col min="12814" max="12815" width="8.7109375" style="61" customWidth="1"/>
    <col min="12816" max="12816" width="7.28515625" style="61" customWidth="1"/>
    <col min="12817" max="12817" width="8.140625" style="61" customWidth="1"/>
    <col min="12818" max="12818" width="8.7109375" style="61" customWidth="1"/>
    <col min="12819" max="12819" width="6.42578125" style="61" customWidth="1"/>
    <col min="12820" max="12821" width="9.28515625" style="61" customWidth="1"/>
    <col min="12822" max="12822" width="6.42578125" style="61" customWidth="1"/>
    <col min="12823" max="12824" width="9.5703125" style="61" customWidth="1"/>
    <col min="12825" max="12825" width="6.42578125" style="61" customWidth="1"/>
    <col min="12826" max="12827" width="9.5703125" style="61" customWidth="1"/>
    <col min="12828" max="12828" width="6.7109375" style="61" customWidth="1"/>
    <col min="12829" max="12831" width="9.140625" style="61"/>
    <col min="12832" max="12832" width="10.85546875" style="61" bestFit="1" customWidth="1"/>
    <col min="12833" max="13053" width="9.140625" style="61"/>
    <col min="13054" max="13054" width="18.7109375" style="61" customWidth="1"/>
    <col min="13055" max="13056" width="9.42578125" style="61" customWidth="1"/>
    <col min="13057" max="13057" width="7.7109375" style="61" customWidth="1"/>
    <col min="13058" max="13058" width="9.28515625" style="61" customWidth="1"/>
    <col min="13059" max="13059" width="9.85546875" style="61" customWidth="1"/>
    <col min="13060" max="13060" width="7.140625" style="61" customWidth="1"/>
    <col min="13061" max="13061" width="8.5703125" style="61" customWidth="1"/>
    <col min="13062" max="13062" width="8.85546875" style="61" customWidth="1"/>
    <col min="13063" max="13063" width="7.140625" style="61" customWidth="1"/>
    <col min="13064" max="13064" width="9" style="61" customWidth="1"/>
    <col min="13065" max="13065" width="8.7109375" style="61" customWidth="1"/>
    <col min="13066" max="13066" width="6.5703125" style="61" customWidth="1"/>
    <col min="13067" max="13067" width="8.140625" style="61" customWidth="1"/>
    <col min="13068" max="13068" width="7.5703125" style="61" customWidth="1"/>
    <col min="13069" max="13069" width="7" style="61" customWidth="1"/>
    <col min="13070" max="13071" width="8.7109375" style="61" customWidth="1"/>
    <col min="13072" max="13072" width="7.28515625" style="61" customWidth="1"/>
    <col min="13073" max="13073" width="8.140625" style="61" customWidth="1"/>
    <col min="13074" max="13074" width="8.7109375" style="61" customWidth="1"/>
    <col min="13075" max="13075" width="6.42578125" style="61" customWidth="1"/>
    <col min="13076" max="13077" width="9.28515625" style="61" customWidth="1"/>
    <col min="13078" max="13078" width="6.42578125" style="61" customWidth="1"/>
    <col min="13079" max="13080" width="9.5703125" style="61" customWidth="1"/>
    <col min="13081" max="13081" width="6.42578125" style="61" customWidth="1"/>
    <col min="13082" max="13083" width="9.5703125" style="61" customWidth="1"/>
    <col min="13084" max="13084" width="6.7109375" style="61" customWidth="1"/>
    <col min="13085" max="13087" width="9.140625" style="61"/>
    <col min="13088" max="13088" width="10.85546875" style="61" bestFit="1" customWidth="1"/>
    <col min="13089" max="13309" width="9.140625" style="61"/>
    <col min="13310" max="13310" width="18.7109375" style="61" customWidth="1"/>
    <col min="13311" max="13312" width="9.42578125" style="61" customWidth="1"/>
    <col min="13313" max="13313" width="7.7109375" style="61" customWidth="1"/>
    <col min="13314" max="13314" width="9.28515625" style="61" customWidth="1"/>
    <col min="13315" max="13315" width="9.85546875" style="61" customWidth="1"/>
    <col min="13316" max="13316" width="7.140625" style="61" customWidth="1"/>
    <col min="13317" max="13317" width="8.5703125" style="61" customWidth="1"/>
    <col min="13318" max="13318" width="8.85546875" style="61" customWidth="1"/>
    <col min="13319" max="13319" width="7.140625" style="61" customWidth="1"/>
    <col min="13320" max="13320" width="9" style="61" customWidth="1"/>
    <col min="13321" max="13321" width="8.7109375" style="61" customWidth="1"/>
    <col min="13322" max="13322" width="6.5703125" style="61" customWidth="1"/>
    <col min="13323" max="13323" width="8.140625" style="61" customWidth="1"/>
    <col min="13324" max="13324" width="7.5703125" style="61" customWidth="1"/>
    <col min="13325" max="13325" width="7" style="61" customWidth="1"/>
    <col min="13326" max="13327" width="8.7109375" style="61" customWidth="1"/>
    <col min="13328" max="13328" width="7.28515625" style="61" customWidth="1"/>
    <col min="13329" max="13329" width="8.140625" style="61" customWidth="1"/>
    <col min="13330" max="13330" width="8.7109375" style="61" customWidth="1"/>
    <col min="13331" max="13331" width="6.42578125" style="61" customWidth="1"/>
    <col min="13332" max="13333" width="9.28515625" style="61" customWidth="1"/>
    <col min="13334" max="13334" width="6.42578125" style="61" customWidth="1"/>
    <col min="13335" max="13336" width="9.5703125" style="61" customWidth="1"/>
    <col min="13337" max="13337" width="6.42578125" style="61" customWidth="1"/>
    <col min="13338" max="13339" width="9.5703125" style="61" customWidth="1"/>
    <col min="13340" max="13340" width="6.7109375" style="61" customWidth="1"/>
    <col min="13341" max="13343" width="9.140625" style="61"/>
    <col min="13344" max="13344" width="10.85546875" style="61" bestFit="1" customWidth="1"/>
    <col min="13345" max="13565" width="9.140625" style="61"/>
    <col min="13566" max="13566" width="18.7109375" style="61" customWidth="1"/>
    <col min="13567" max="13568" width="9.42578125" style="61" customWidth="1"/>
    <col min="13569" max="13569" width="7.7109375" style="61" customWidth="1"/>
    <col min="13570" max="13570" width="9.28515625" style="61" customWidth="1"/>
    <col min="13571" max="13571" width="9.85546875" style="61" customWidth="1"/>
    <col min="13572" max="13572" width="7.140625" style="61" customWidth="1"/>
    <col min="13573" max="13573" width="8.5703125" style="61" customWidth="1"/>
    <col min="13574" max="13574" width="8.85546875" style="61" customWidth="1"/>
    <col min="13575" max="13575" width="7.140625" style="61" customWidth="1"/>
    <col min="13576" max="13576" width="9" style="61" customWidth="1"/>
    <col min="13577" max="13577" width="8.7109375" style="61" customWidth="1"/>
    <col min="13578" max="13578" width="6.5703125" style="61" customWidth="1"/>
    <col min="13579" max="13579" width="8.140625" style="61" customWidth="1"/>
    <col min="13580" max="13580" width="7.5703125" style="61" customWidth="1"/>
    <col min="13581" max="13581" width="7" style="61" customWidth="1"/>
    <col min="13582" max="13583" width="8.7109375" style="61" customWidth="1"/>
    <col min="13584" max="13584" width="7.28515625" style="61" customWidth="1"/>
    <col min="13585" max="13585" width="8.140625" style="61" customWidth="1"/>
    <col min="13586" max="13586" width="8.7109375" style="61" customWidth="1"/>
    <col min="13587" max="13587" width="6.42578125" style="61" customWidth="1"/>
    <col min="13588" max="13589" width="9.28515625" style="61" customWidth="1"/>
    <col min="13590" max="13590" width="6.42578125" style="61" customWidth="1"/>
    <col min="13591" max="13592" width="9.5703125" style="61" customWidth="1"/>
    <col min="13593" max="13593" width="6.42578125" style="61" customWidth="1"/>
    <col min="13594" max="13595" width="9.5703125" style="61" customWidth="1"/>
    <col min="13596" max="13596" width="6.7109375" style="61" customWidth="1"/>
    <col min="13597" max="13599" width="9.140625" style="61"/>
    <col min="13600" max="13600" width="10.85546875" style="61" bestFit="1" customWidth="1"/>
    <col min="13601" max="13821" width="9.140625" style="61"/>
    <col min="13822" max="13822" width="18.7109375" style="61" customWidth="1"/>
    <col min="13823" max="13824" width="9.42578125" style="61" customWidth="1"/>
    <col min="13825" max="13825" width="7.7109375" style="61" customWidth="1"/>
    <col min="13826" max="13826" width="9.28515625" style="61" customWidth="1"/>
    <col min="13827" max="13827" width="9.85546875" style="61" customWidth="1"/>
    <col min="13828" max="13828" width="7.140625" style="61" customWidth="1"/>
    <col min="13829" max="13829" width="8.5703125" style="61" customWidth="1"/>
    <col min="13830" max="13830" width="8.85546875" style="61" customWidth="1"/>
    <col min="13831" max="13831" width="7.140625" style="61" customWidth="1"/>
    <col min="13832" max="13832" width="9" style="61" customWidth="1"/>
    <col min="13833" max="13833" width="8.7109375" style="61" customWidth="1"/>
    <col min="13834" max="13834" width="6.5703125" style="61" customWidth="1"/>
    <col min="13835" max="13835" width="8.140625" style="61" customWidth="1"/>
    <col min="13836" max="13836" width="7.5703125" style="61" customWidth="1"/>
    <col min="13837" max="13837" width="7" style="61" customWidth="1"/>
    <col min="13838" max="13839" width="8.7109375" style="61" customWidth="1"/>
    <col min="13840" max="13840" width="7.28515625" style="61" customWidth="1"/>
    <col min="13841" max="13841" width="8.140625" style="61" customWidth="1"/>
    <col min="13842" max="13842" width="8.7109375" style="61" customWidth="1"/>
    <col min="13843" max="13843" width="6.42578125" style="61" customWidth="1"/>
    <col min="13844" max="13845" width="9.28515625" style="61" customWidth="1"/>
    <col min="13846" max="13846" width="6.42578125" style="61" customWidth="1"/>
    <col min="13847" max="13848" width="9.5703125" style="61" customWidth="1"/>
    <col min="13849" max="13849" width="6.42578125" style="61" customWidth="1"/>
    <col min="13850" max="13851" width="9.5703125" style="61" customWidth="1"/>
    <col min="13852" max="13852" width="6.7109375" style="61" customWidth="1"/>
    <col min="13853" max="13855" width="9.140625" style="61"/>
    <col min="13856" max="13856" width="10.85546875" style="61" bestFit="1" customWidth="1"/>
    <col min="13857" max="14077" width="9.140625" style="61"/>
    <col min="14078" max="14078" width="18.7109375" style="61" customWidth="1"/>
    <col min="14079" max="14080" width="9.42578125" style="61" customWidth="1"/>
    <col min="14081" max="14081" width="7.7109375" style="61" customWidth="1"/>
    <col min="14082" max="14082" width="9.28515625" style="61" customWidth="1"/>
    <col min="14083" max="14083" width="9.85546875" style="61" customWidth="1"/>
    <col min="14084" max="14084" width="7.140625" style="61" customWidth="1"/>
    <col min="14085" max="14085" width="8.5703125" style="61" customWidth="1"/>
    <col min="14086" max="14086" width="8.85546875" style="61" customWidth="1"/>
    <col min="14087" max="14087" width="7.140625" style="61" customWidth="1"/>
    <col min="14088" max="14088" width="9" style="61" customWidth="1"/>
    <col min="14089" max="14089" width="8.7109375" style="61" customWidth="1"/>
    <col min="14090" max="14090" width="6.5703125" style="61" customWidth="1"/>
    <col min="14091" max="14091" width="8.140625" style="61" customWidth="1"/>
    <col min="14092" max="14092" width="7.5703125" style="61" customWidth="1"/>
    <col min="14093" max="14093" width="7" style="61" customWidth="1"/>
    <col min="14094" max="14095" width="8.7109375" style="61" customWidth="1"/>
    <col min="14096" max="14096" width="7.28515625" style="61" customWidth="1"/>
    <col min="14097" max="14097" width="8.140625" style="61" customWidth="1"/>
    <col min="14098" max="14098" width="8.7109375" style="61" customWidth="1"/>
    <col min="14099" max="14099" width="6.42578125" style="61" customWidth="1"/>
    <col min="14100" max="14101" width="9.28515625" style="61" customWidth="1"/>
    <col min="14102" max="14102" width="6.42578125" style="61" customWidth="1"/>
    <col min="14103" max="14104" width="9.5703125" style="61" customWidth="1"/>
    <col min="14105" max="14105" width="6.42578125" style="61" customWidth="1"/>
    <col min="14106" max="14107" width="9.5703125" style="61" customWidth="1"/>
    <col min="14108" max="14108" width="6.7109375" style="61" customWidth="1"/>
    <col min="14109" max="14111" width="9.140625" style="61"/>
    <col min="14112" max="14112" width="10.85546875" style="61" bestFit="1" customWidth="1"/>
    <col min="14113" max="14333" width="9.140625" style="61"/>
    <col min="14334" max="14334" width="18.7109375" style="61" customWidth="1"/>
    <col min="14335" max="14336" width="9.42578125" style="61" customWidth="1"/>
    <col min="14337" max="14337" width="7.7109375" style="61" customWidth="1"/>
    <col min="14338" max="14338" width="9.28515625" style="61" customWidth="1"/>
    <col min="14339" max="14339" width="9.85546875" style="61" customWidth="1"/>
    <col min="14340" max="14340" width="7.140625" style="61" customWidth="1"/>
    <col min="14341" max="14341" width="8.5703125" style="61" customWidth="1"/>
    <col min="14342" max="14342" width="8.85546875" style="61" customWidth="1"/>
    <col min="14343" max="14343" width="7.140625" style="61" customWidth="1"/>
    <col min="14344" max="14344" width="9" style="61" customWidth="1"/>
    <col min="14345" max="14345" width="8.7109375" style="61" customWidth="1"/>
    <col min="14346" max="14346" width="6.5703125" style="61" customWidth="1"/>
    <col min="14347" max="14347" width="8.140625" style="61" customWidth="1"/>
    <col min="14348" max="14348" width="7.5703125" style="61" customWidth="1"/>
    <col min="14349" max="14349" width="7" style="61" customWidth="1"/>
    <col min="14350" max="14351" width="8.7109375" style="61" customWidth="1"/>
    <col min="14352" max="14352" width="7.28515625" style="61" customWidth="1"/>
    <col min="14353" max="14353" width="8.140625" style="61" customWidth="1"/>
    <col min="14354" max="14354" width="8.7109375" style="61" customWidth="1"/>
    <col min="14355" max="14355" width="6.42578125" style="61" customWidth="1"/>
    <col min="14356" max="14357" width="9.28515625" style="61" customWidth="1"/>
    <col min="14358" max="14358" width="6.42578125" style="61" customWidth="1"/>
    <col min="14359" max="14360" width="9.5703125" style="61" customWidth="1"/>
    <col min="14361" max="14361" width="6.42578125" style="61" customWidth="1"/>
    <col min="14362" max="14363" width="9.5703125" style="61" customWidth="1"/>
    <col min="14364" max="14364" width="6.7109375" style="61" customWidth="1"/>
    <col min="14365" max="14367" width="9.140625" style="61"/>
    <col min="14368" max="14368" width="10.85546875" style="61" bestFit="1" customWidth="1"/>
    <col min="14369" max="14589" width="9.140625" style="61"/>
    <col min="14590" max="14590" width="18.7109375" style="61" customWidth="1"/>
    <col min="14591" max="14592" width="9.42578125" style="61" customWidth="1"/>
    <col min="14593" max="14593" width="7.7109375" style="61" customWidth="1"/>
    <col min="14594" max="14594" width="9.28515625" style="61" customWidth="1"/>
    <col min="14595" max="14595" width="9.85546875" style="61" customWidth="1"/>
    <col min="14596" max="14596" width="7.140625" style="61" customWidth="1"/>
    <col min="14597" max="14597" width="8.5703125" style="61" customWidth="1"/>
    <col min="14598" max="14598" width="8.85546875" style="61" customWidth="1"/>
    <col min="14599" max="14599" width="7.140625" style="61" customWidth="1"/>
    <col min="14600" max="14600" width="9" style="61" customWidth="1"/>
    <col min="14601" max="14601" width="8.7109375" style="61" customWidth="1"/>
    <col min="14602" max="14602" width="6.5703125" style="61" customWidth="1"/>
    <col min="14603" max="14603" width="8.140625" style="61" customWidth="1"/>
    <col min="14604" max="14604" width="7.5703125" style="61" customWidth="1"/>
    <col min="14605" max="14605" width="7" style="61" customWidth="1"/>
    <col min="14606" max="14607" width="8.7109375" style="61" customWidth="1"/>
    <col min="14608" max="14608" width="7.28515625" style="61" customWidth="1"/>
    <col min="14609" max="14609" width="8.140625" style="61" customWidth="1"/>
    <col min="14610" max="14610" width="8.7109375" style="61" customWidth="1"/>
    <col min="14611" max="14611" width="6.42578125" style="61" customWidth="1"/>
    <col min="14612" max="14613" width="9.28515625" style="61" customWidth="1"/>
    <col min="14614" max="14614" width="6.42578125" style="61" customWidth="1"/>
    <col min="14615" max="14616" width="9.5703125" style="61" customWidth="1"/>
    <col min="14617" max="14617" width="6.42578125" style="61" customWidth="1"/>
    <col min="14618" max="14619" width="9.5703125" style="61" customWidth="1"/>
    <col min="14620" max="14620" width="6.7109375" style="61" customWidth="1"/>
    <col min="14621" max="14623" width="9.140625" style="61"/>
    <col min="14624" max="14624" width="10.85546875" style="61" bestFit="1" customWidth="1"/>
    <col min="14625" max="14845" width="9.140625" style="61"/>
    <col min="14846" max="14846" width="18.7109375" style="61" customWidth="1"/>
    <col min="14847" max="14848" width="9.42578125" style="61" customWidth="1"/>
    <col min="14849" max="14849" width="7.7109375" style="61" customWidth="1"/>
    <col min="14850" max="14850" width="9.28515625" style="61" customWidth="1"/>
    <col min="14851" max="14851" width="9.85546875" style="61" customWidth="1"/>
    <col min="14852" max="14852" width="7.140625" style="61" customWidth="1"/>
    <col min="14853" max="14853" width="8.5703125" style="61" customWidth="1"/>
    <col min="14854" max="14854" width="8.85546875" style="61" customWidth="1"/>
    <col min="14855" max="14855" width="7.140625" style="61" customWidth="1"/>
    <col min="14856" max="14856" width="9" style="61" customWidth="1"/>
    <col min="14857" max="14857" width="8.7109375" style="61" customWidth="1"/>
    <col min="14858" max="14858" width="6.5703125" style="61" customWidth="1"/>
    <col min="14859" max="14859" width="8.140625" style="61" customWidth="1"/>
    <col min="14860" max="14860" width="7.5703125" style="61" customWidth="1"/>
    <col min="14861" max="14861" width="7" style="61" customWidth="1"/>
    <col min="14862" max="14863" width="8.7109375" style="61" customWidth="1"/>
    <col min="14864" max="14864" width="7.28515625" style="61" customWidth="1"/>
    <col min="14865" max="14865" width="8.140625" style="61" customWidth="1"/>
    <col min="14866" max="14866" width="8.7109375" style="61" customWidth="1"/>
    <col min="14867" max="14867" width="6.42578125" style="61" customWidth="1"/>
    <col min="14868" max="14869" width="9.28515625" style="61" customWidth="1"/>
    <col min="14870" max="14870" width="6.42578125" style="61" customWidth="1"/>
    <col min="14871" max="14872" width="9.5703125" style="61" customWidth="1"/>
    <col min="14873" max="14873" width="6.42578125" style="61" customWidth="1"/>
    <col min="14874" max="14875" width="9.5703125" style="61" customWidth="1"/>
    <col min="14876" max="14876" width="6.7109375" style="61" customWidth="1"/>
    <col min="14877" max="14879" width="9.140625" style="61"/>
    <col min="14880" max="14880" width="10.85546875" style="61" bestFit="1" customWidth="1"/>
    <col min="14881" max="15101" width="9.140625" style="61"/>
    <col min="15102" max="15102" width="18.7109375" style="61" customWidth="1"/>
    <col min="15103" max="15104" width="9.42578125" style="61" customWidth="1"/>
    <col min="15105" max="15105" width="7.7109375" style="61" customWidth="1"/>
    <col min="15106" max="15106" width="9.28515625" style="61" customWidth="1"/>
    <col min="15107" max="15107" width="9.85546875" style="61" customWidth="1"/>
    <col min="15108" max="15108" width="7.140625" style="61" customWidth="1"/>
    <col min="15109" max="15109" width="8.5703125" style="61" customWidth="1"/>
    <col min="15110" max="15110" width="8.85546875" style="61" customWidth="1"/>
    <col min="15111" max="15111" width="7.140625" style="61" customWidth="1"/>
    <col min="15112" max="15112" width="9" style="61" customWidth="1"/>
    <col min="15113" max="15113" width="8.7109375" style="61" customWidth="1"/>
    <col min="15114" max="15114" width="6.5703125" style="61" customWidth="1"/>
    <col min="15115" max="15115" width="8.140625" style="61" customWidth="1"/>
    <col min="15116" max="15116" width="7.5703125" style="61" customWidth="1"/>
    <col min="15117" max="15117" width="7" style="61" customWidth="1"/>
    <col min="15118" max="15119" width="8.7109375" style="61" customWidth="1"/>
    <col min="15120" max="15120" width="7.28515625" style="61" customWidth="1"/>
    <col min="15121" max="15121" width="8.140625" style="61" customWidth="1"/>
    <col min="15122" max="15122" width="8.7109375" style="61" customWidth="1"/>
    <col min="15123" max="15123" width="6.42578125" style="61" customWidth="1"/>
    <col min="15124" max="15125" width="9.28515625" style="61" customWidth="1"/>
    <col min="15126" max="15126" width="6.42578125" style="61" customWidth="1"/>
    <col min="15127" max="15128" width="9.5703125" style="61" customWidth="1"/>
    <col min="15129" max="15129" width="6.42578125" style="61" customWidth="1"/>
    <col min="15130" max="15131" width="9.5703125" style="61" customWidth="1"/>
    <col min="15132" max="15132" width="6.7109375" style="61" customWidth="1"/>
    <col min="15133" max="15135" width="9.140625" style="61"/>
    <col min="15136" max="15136" width="10.85546875" style="61" bestFit="1" customWidth="1"/>
    <col min="15137" max="15357" width="9.140625" style="61"/>
    <col min="15358" max="15358" width="18.7109375" style="61" customWidth="1"/>
    <col min="15359" max="15360" width="9.42578125" style="61" customWidth="1"/>
    <col min="15361" max="15361" width="7.7109375" style="61" customWidth="1"/>
    <col min="15362" max="15362" width="9.28515625" style="61" customWidth="1"/>
    <col min="15363" max="15363" width="9.85546875" style="61" customWidth="1"/>
    <col min="15364" max="15364" width="7.140625" style="61" customWidth="1"/>
    <col min="15365" max="15365" width="8.5703125" style="61" customWidth="1"/>
    <col min="15366" max="15366" width="8.85546875" style="61" customWidth="1"/>
    <col min="15367" max="15367" width="7.140625" style="61" customWidth="1"/>
    <col min="15368" max="15368" width="9" style="61" customWidth="1"/>
    <col min="15369" max="15369" width="8.7109375" style="61" customWidth="1"/>
    <col min="15370" max="15370" width="6.5703125" style="61" customWidth="1"/>
    <col min="15371" max="15371" width="8.140625" style="61" customWidth="1"/>
    <col min="15372" max="15372" width="7.5703125" style="61" customWidth="1"/>
    <col min="15373" max="15373" width="7" style="61" customWidth="1"/>
    <col min="15374" max="15375" width="8.7109375" style="61" customWidth="1"/>
    <col min="15376" max="15376" width="7.28515625" style="61" customWidth="1"/>
    <col min="15377" max="15377" width="8.140625" style="61" customWidth="1"/>
    <col min="15378" max="15378" width="8.7109375" style="61" customWidth="1"/>
    <col min="15379" max="15379" width="6.42578125" style="61" customWidth="1"/>
    <col min="15380" max="15381" width="9.28515625" style="61" customWidth="1"/>
    <col min="15382" max="15382" width="6.42578125" style="61" customWidth="1"/>
    <col min="15383" max="15384" width="9.5703125" style="61" customWidth="1"/>
    <col min="15385" max="15385" width="6.42578125" style="61" customWidth="1"/>
    <col min="15386" max="15387" width="9.5703125" style="61" customWidth="1"/>
    <col min="15388" max="15388" width="6.7109375" style="61" customWidth="1"/>
    <col min="15389" max="15391" width="9.140625" style="61"/>
    <col min="15392" max="15392" width="10.85546875" style="61" bestFit="1" customWidth="1"/>
    <col min="15393" max="15613" width="9.140625" style="61"/>
    <col min="15614" max="15614" width="18.7109375" style="61" customWidth="1"/>
    <col min="15615" max="15616" width="9.42578125" style="61" customWidth="1"/>
    <col min="15617" max="15617" width="7.7109375" style="61" customWidth="1"/>
    <col min="15618" max="15618" width="9.28515625" style="61" customWidth="1"/>
    <col min="15619" max="15619" width="9.85546875" style="61" customWidth="1"/>
    <col min="15620" max="15620" width="7.140625" style="61" customWidth="1"/>
    <col min="15621" max="15621" width="8.5703125" style="61" customWidth="1"/>
    <col min="15622" max="15622" width="8.85546875" style="61" customWidth="1"/>
    <col min="15623" max="15623" width="7.140625" style="61" customWidth="1"/>
    <col min="15624" max="15624" width="9" style="61" customWidth="1"/>
    <col min="15625" max="15625" width="8.7109375" style="61" customWidth="1"/>
    <col min="15626" max="15626" width="6.5703125" style="61" customWidth="1"/>
    <col min="15627" max="15627" width="8.140625" style="61" customWidth="1"/>
    <col min="15628" max="15628" width="7.5703125" style="61" customWidth="1"/>
    <col min="15629" max="15629" width="7" style="61" customWidth="1"/>
    <col min="15630" max="15631" width="8.7109375" style="61" customWidth="1"/>
    <col min="15632" max="15632" width="7.28515625" style="61" customWidth="1"/>
    <col min="15633" max="15633" width="8.140625" style="61" customWidth="1"/>
    <col min="15634" max="15634" width="8.7109375" style="61" customWidth="1"/>
    <col min="15635" max="15635" width="6.42578125" style="61" customWidth="1"/>
    <col min="15636" max="15637" width="9.28515625" style="61" customWidth="1"/>
    <col min="15638" max="15638" width="6.42578125" style="61" customWidth="1"/>
    <col min="15639" max="15640" width="9.5703125" style="61" customWidth="1"/>
    <col min="15641" max="15641" width="6.42578125" style="61" customWidth="1"/>
    <col min="15642" max="15643" width="9.5703125" style="61" customWidth="1"/>
    <col min="15644" max="15644" width="6.7109375" style="61" customWidth="1"/>
    <col min="15645" max="15647" width="9.140625" style="61"/>
    <col min="15648" max="15648" width="10.85546875" style="61" bestFit="1" customWidth="1"/>
    <col min="15649" max="15869" width="9.140625" style="61"/>
    <col min="15870" max="15870" width="18.7109375" style="61" customWidth="1"/>
    <col min="15871" max="15872" width="9.42578125" style="61" customWidth="1"/>
    <col min="15873" max="15873" width="7.7109375" style="61" customWidth="1"/>
    <col min="15874" max="15874" width="9.28515625" style="61" customWidth="1"/>
    <col min="15875" max="15875" width="9.85546875" style="61" customWidth="1"/>
    <col min="15876" max="15876" width="7.140625" style="61" customWidth="1"/>
    <col min="15877" max="15877" width="8.5703125" style="61" customWidth="1"/>
    <col min="15878" max="15878" width="8.85546875" style="61" customWidth="1"/>
    <col min="15879" max="15879" width="7.140625" style="61" customWidth="1"/>
    <col min="15880" max="15880" width="9" style="61" customWidth="1"/>
    <col min="15881" max="15881" width="8.7109375" style="61" customWidth="1"/>
    <col min="15882" max="15882" width="6.5703125" style="61" customWidth="1"/>
    <col min="15883" max="15883" width="8.140625" style="61" customWidth="1"/>
    <col min="15884" max="15884" width="7.5703125" style="61" customWidth="1"/>
    <col min="15885" max="15885" width="7" style="61" customWidth="1"/>
    <col min="15886" max="15887" width="8.7109375" style="61" customWidth="1"/>
    <col min="15888" max="15888" width="7.28515625" style="61" customWidth="1"/>
    <col min="15889" max="15889" width="8.140625" style="61" customWidth="1"/>
    <col min="15890" max="15890" width="8.7109375" style="61" customWidth="1"/>
    <col min="15891" max="15891" width="6.42578125" style="61" customWidth="1"/>
    <col min="15892" max="15893" width="9.28515625" style="61" customWidth="1"/>
    <col min="15894" max="15894" width="6.42578125" style="61" customWidth="1"/>
    <col min="15895" max="15896" width="9.5703125" style="61" customWidth="1"/>
    <col min="15897" max="15897" width="6.42578125" style="61" customWidth="1"/>
    <col min="15898" max="15899" width="9.5703125" style="61" customWidth="1"/>
    <col min="15900" max="15900" width="6.7109375" style="61" customWidth="1"/>
    <col min="15901" max="15903" width="9.140625" style="61"/>
    <col min="15904" max="15904" width="10.85546875" style="61" bestFit="1" customWidth="1"/>
    <col min="15905" max="16125" width="9.140625" style="61"/>
    <col min="16126" max="16126" width="18.7109375" style="61" customWidth="1"/>
    <col min="16127" max="16128" width="9.42578125" style="61" customWidth="1"/>
    <col min="16129" max="16129" width="7.7109375" style="61" customWidth="1"/>
    <col min="16130" max="16130" width="9.28515625" style="61" customWidth="1"/>
    <col min="16131" max="16131" width="9.85546875" style="61" customWidth="1"/>
    <col min="16132" max="16132" width="7.140625" style="61" customWidth="1"/>
    <col min="16133" max="16133" width="8.5703125" style="61" customWidth="1"/>
    <col min="16134" max="16134" width="8.85546875" style="61" customWidth="1"/>
    <col min="16135" max="16135" width="7.140625" style="61" customWidth="1"/>
    <col min="16136" max="16136" width="9" style="61" customWidth="1"/>
    <col min="16137" max="16137" width="8.7109375" style="61" customWidth="1"/>
    <col min="16138" max="16138" width="6.5703125" style="61" customWidth="1"/>
    <col min="16139" max="16139" width="8.140625" style="61" customWidth="1"/>
    <col min="16140" max="16140" width="7.5703125" style="61" customWidth="1"/>
    <col min="16141" max="16141" width="7" style="61" customWidth="1"/>
    <col min="16142" max="16143" width="8.7109375" style="61" customWidth="1"/>
    <col min="16144" max="16144" width="7.28515625" style="61" customWidth="1"/>
    <col min="16145" max="16145" width="8.140625" style="61" customWidth="1"/>
    <col min="16146" max="16146" width="8.7109375" style="61" customWidth="1"/>
    <col min="16147" max="16147" width="6.42578125" style="61" customWidth="1"/>
    <col min="16148" max="16149" width="9.28515625" style="61" customWidth="1"/>
    <col min="16150" max="16150" width="6.42578125" style="61" customWidth="1"/>
    <col min="16151" max="16152" width="9.5703125" style="61" customWidth="1"/>
    <col min="16153" max="16153" width="6.42578125" style="61" customWidth="1"/>
    <col min="16154" max="16155" width="9.5703125" style="61" customWidth="1"/>
    <col min="16156" max="16156" width="6.7109375" style="61" customWidth="1"/>
    <col min="16157" max="16159" width="9.140625" style="61"/>
    <col min="16160" max="16160" width="10.85546875" style="61" bestFit="1" customWidth="1"/>
    <col min="16161" max="16384" width="9.140625" style="61"/>
  </cols>
  <sheetData>
    <row r="1" spans="1:29" s="51" customFormat="1" ht="60" customHeight="1">
      <c r="A1" s="120"/>
      <c r="B1" s="255" t="s">
        <v>98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3"/>
      <c r="AB1" s="135" t="s">
        <v>23</v>
      </c>
    </row>
    <row r="2" spans="1:29" s="51" customFormat="1" ht="13.5" customHeight="1">
      <c r="A2" s="120"/>
      <c r="B2" s="121"/>
      <c r="C2" s="121"/>
      <c r="D2" s="121"/>
      <c r="E2" s="121"/>
      <c r="F2" s="121"/>
      <c r="G2" s="121"/>
      <c r="H2" s="112"/>
      <c r="I2" s="112"/>
      <c r="J2" s="112"/>
      <c r="K2" s="121"/>
      <c r="L2" s="121"/>
      <c r="M2" s="53" t="s">
        <v>6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3" t="s">
        <v>6</v>
      </c>
      <c r="AB2" s="53"/>
    </row>
    <row r="3" spans="1:29" s="51" customFormat="1" ht="27.75" customHeight="1">
      <c r="A3" s="256"/>
      <c r="B3" s="259" t="s">
        <v>28</v>
      </c>
      <c r="C3" s="260"/>
      <c r="D3" s="261"/>
      <c r="E3" s="237" t="s">
        <v>8</v>
      </c>
      <c r="F3" s="238"/>
      <c r="G3" s="239"/>
      <c r="H3" s="268" t="s">
        <v>20</v>
      </c>
      <c r="I3" s="268"/>
      <c r="J3" s="268"/>
      <c r="K3" s="237" t="s">
        <v>15</v>
      </c>
      <c r="L3" s="238"/>
      <c r="M3" s="239"/>
      <c r="N3" s="237" t="s">
        <v>9</v>
      </c>
      <c r="O3" s="238"/>
      <c r="P3" s="239"/>
      <c r="Q3" s="237" t="s">
        <v>10</v>
      </c>
      <c r="R3" s="238"/>
      <c r="S3" s="238"/>
      <c r="T3" s="237" t="s">
        <v>16</v>
      </c>
      <c r="U3" s="238"/>
      <c r="V3" s="239"/>
      <c r="W3" s="246" t="s">
        <v>18</v>
      </c>
      <c r="X3" s="247"/>
      <c r="Y3" s="248"/>
      <c r="Z3" s="237" t="s">
        <v>17</v>
      </c>
      <c r="AA3" s="238"/>
      <c r="AB3" s="239"/>
    </row>
    <row r="4" spans="1:29" s="54" customFormat="1" ht="14.25" customHeight="1">
      <c r="A4" s="257"/>
      <c r="B4" s="262"/>
      <c r="C4" s="263"/>
      <c r="D4" s="264"/>
      <c r="E4" s="240"/>
      <c r="F4" s="241"/>
      <c r="G4" s="242"/>
      <c r="H4" s="268"/>
      <c r="I4" s="268"/>
      <c r="J4" s="268"/>
      <c r="K4" s="241"/>
      <c r="L4" s="241"/>
      <c r="M4" s="242"/>
      <c r="N4" s="240"/>
      <c r="O4" s="241"/>
      <c r="P4" s="242"/>
      <c r="Q4" s="240"/>
      <c r="R4" s="241"/>
      <c r="S4" s="241"/>
      <c r="T4" s="240"/>
      <c r="U4" s="241"/>
      <c r="V4" s="242"/>
      <c r="W4" s="249"/>
      <c r="X4" s="250"/>
      <c r="Y4" s="251"/>
      <c r="Z4" s="240"/>
      <c r="AA4" s="241"/>
      <c r="AB4" s="242"/>
    </row>
    <row r="5" spans="1:29" s="54" customFormat="1" ht="22.5" customHeight="1">
      <c r="A5" s="257"/>
      <c r="B5" s="265"/>
      <c r="C5" s="266"/>
      <c r="D5" s="267"/>
      <c r="E5" s="243"/>
      <c r="F5" s="244"/>
      <c r="G5" s="245"/>
      <c r="H5" s="268"/>
      <c r="I5" s="268"/>
      <c r="J5" s="268"/>
      <c r="K5" s="244"/>
      <c r="L5" s="244"/>
      <c r="M5" s="245"/>
      <c r="N5" s="243"/>
      <c r="O5" s="244"/>
      <c r="P5" s="245"/>
      <c r="Q5" s="243"/>
      <c r="R5" s="244"/>
      <c r="S5" s="244"/>
      <c r="T5" s="243"/>
      <c r="U5" s="244"/>
      <c r="V5" s="245"/>
      <c r="W5" s="252"/>
      <c r="X5" s="253"/>
      <c r="Y5" s="254"/>
      <c r="Z5" s="243"/>
      <c r="AA5" s="244"/>
      <c r="AB5" s="245"/>
    </row>
    <row r="6" spans="1:29" s="54" customFormat="1" ht="21.6" customHeight="1">
      <c r="A6" s="258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173" customFormat="1" ht="12.75" customHeight="1">
      <c r="A7" s="172" t="s">
        <v>4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172">
        <v>27</v>
      </c>
    </row>
    <row r="8" spans="1:29" s="59" customFormat="1" ht="19.149999999999999" customHeight="1">
      <c r="A8" s="140" t="s">
        <v>48</v>
      </c>
      <c r="B8" s="158">
        <f>SUM(B9:B25)</f>
        <v>502</v>
      </c>
      <c r="C8" s="158">
        <f>SUM(C9:C25)</f>
        <v>397</v>
      </c>
      <c r="D8" s="159">
        <f>C8/B8*100</f>
        <v>79.083665338645417</v>
      </c>
      <c r="E8" s="158">
        <f t="shared" ref="E8:F8" si="0">SUM(E9:E25)</f>
        <v>462</v>
      </c>
      <c r="F8" s="158">
        <f t="shared" si="0"/>
        <v>384</v>
      </c>
      <c r="G8" s="159">
        <f t="shared" ref="G8:G25" si="1">F8/E8*100</f>
        <v>83.116883116883116</v>
      </c>
      <c r="H8" s="158">
        <f t="shared" ref="H8:I8" si="2">SUM(H9:H25)</f>
        <v>56</v>
      </c>
      <c r="I8" s="158">
        <f t="shared" si="2"/>
        <v>63</v>
      </c>
      <c r="J8" s="159">
        <f t="shared" ref="J8:J25" si="3">I8/H8*100</f>
        <v>112.5</v>
      </c>
      <c r="K8" s="158">
        <f t="shared" ref="K8:L8" si="4">SUM(K9:K25)</f>
        <v>18</v>
      </c>
      <c r="L8" s="158">
        <f t="shared" si="4"/>
        <v>9</v>
      </c>
      <c r="M8" s="159">
        <f t="shared" ref="M8:M25" si="5">L8/K8*100</f>
        <v>50</v>
      </c>
      <c r="N8" s="158">
        <f t="shared" ref="N8:O8" si="6">SUM(N9:N25)</f>
        <v>17</v>
      </c>
      <c r="O8" s="158">
        <f t="shared" si="6"/>
        <v>6</v>
      </c>
      <c r="P8" s="159">
        <f>O8/N8*100</f>
        <v>35.294117647058826</v>
      </c>
      <c r="Q8" s="158">
        <f t="shared" ref="Q8:R8" si="7">SUM(Q9:Q25)</f>
        <v>442</v>
      </c>
      <c r="R8" s="158">
        <f t="shared" si="7"/>
        <v>358</v>
      </c>
      <c r="S8" s="159">
        <f t="shared" ref="S8:S25" si="8">R8/Q8*100</f>
        <v>80.995475113122168</v>
      </c>
      <c r="T8" s="158">
        <f t="shared" ref="T8:AA8" si="9">SUM(T9:T25)</f>
        <v>343</v>
      </c>
      <c r="U8" s="158">
        <f t="shared" si="9"/>
        <v>203</v>
      </c>
      <c r="V8" s="159">
        <f t="shared" ref="V8:V25" si="10">U8/T8*100</f>
        <v>59.183673469387756</v>
      </c>
      <c r="W8" s="158">
        <f t="shared" si="9"/>
        <v>304</v>
      </c>
      <c r="X8" s="158">
        <f t="shared" si="9"/>
        <v>193</v>
      </c>
      <c r="Y8" s="159">
        <f t="shared" ref="Y8:Y25" si="11">X8/W8*100</f>
        <v>63.48684210526315</v>
      </c>
      <c r="Z8" s="158">
        <f t="shared" si="9"/>
        <v>280</v>
      </c>
      <c r="AA8" s="158">
        <f t="shared" si="9"/>
        <v>177</v>
      </c>
      <c r="AB8" s="159">
        <f t="shared" ref="AB8:AB25" si="12">AA8/Z8*100</f>
        <v>63.214285714285708</v>
      </c>
    </row>
    <row r="9" spans="1:29" ht="16.5" customHeight="1">
      <c r="A9" s="141" t="s">
        <v>49</v>
      </c>
      <c r="B9" s="154">
        <v>8</v>
      </c>
      <c r="C9" s="154">
        <v>8</v>
      </c>
      <c r="D9" s="159">
        <f t="shared" ref="D9:D25" si="13">C9/B9*100</f>
        <v>100</v>
      </c>
      <c r="E9" s="156">
        <v>8</v>
      </c>
      <c r="F9" s="156">
        <v>8</v>
      </c>
      <c r="G9" s="159">
        <f t="shared" si="1"/>
        <v>100</v>
      </c>
      <c r="H9" s="156">
        <v>0</v>
      </c>
      <c r="I9" s="156">
        <v>2</v>
      </c>
      <c r="J9" s="159" t="s">
        <v>76</v>
      </c>
      <c r="K9" s="156">
        <v>0</v>
      </c>
      <c r="L9" s="156">
        <v>0</v>
      </c>
      <c r="M9" s="159" t="s">
        <v>76</v>
      </c>
      <c r="N9" s="156">
        <v>0</v>
      </c>
      <c r="O9" s="156">
        <v>0</v>
      </c>
      <c r="P9" s="159" t="s">
        <v>76</v>
      </c>
      <c r="Q9" s="156">
        <v>8</v>
      </c>
      <c r="R9" s="156">
        <v>7</v>
      </c>
      <c r="S9" s="159">
        <f t="shared" si="8"/>
        <v>87.5</v>
      </c>
      <c r="T9" s="154">
        <v>7</v>
      </c>
      <c r="U9" s="154">
        <v>3</v>
      </c>
      <c r="V9" s="159">
        <f t="shared" si="10"/>
        <v>42.857142857142854</v>
      </c>
      <c r="W9" s="156">
        <v>7</v>
      </c>
      <c r="X9" s="156">
        <v>3</v>
      </c>
      <c r="Y9" s="159">
        <f t="shared" si="11"/>
        <v>42.857142857142854</v>
      </c>
      <c r="Z9" s="156">
        <v>6</v>
      </c>
      <c r="AA9" s="156">
        <v>3</v>
      </c>
      <c r="AB9" s="159">
        <f t="shared" si="12"/>
        <v>50</v>
      </c>
      <c r="AC9" s="60"/>
    </row>
    <row r="10" spans="1:29" ht="16.5" customHeight="1">
      <c r="A10" s="141" t="s">
        <v>50</v>
      </c>
      <c r="B10" s="154">
        <v>130</v>
      </c>
      <c r="C10" s="154">
        <v>107</v>
      </c>
      <c r="D10" s="159">
        <f t="shared" si="13"/>
        <v>82.307692307692307</v>
      </c>
      <c r="E10" s="157">
        <v>124</v>
      </c>
      <c r="F10" s="157">
        <v>105</v>
      </c>
      <c r="G10" s="159">
        <f t="shared" si="1"/>
        <v>84.677419354838719</v>
      </c>
      <c r="H10" s="157">
        <v>13</v>
      </c>
      <c r="I10" s="157">
        <v>17</v>
      </c>
      <c r="J10" s="159">
        <f t="shared" si="3"/>
        <v>130.76923076923077</v>
      </c>
      <c r="K10" s="157">
        <v>2</v>
      </c>
      <c r="L10" s="157">
        <v>0</v>
      </c>
      <c r="M10" s="159">
        <f t="shared" si="5"/>
        <v>0</v>
      </c>
      <c r="N10" s="157">
        <v>6</v>
      </c>
      <c r="O10" s="201">
        <v>0</v>
      </c>
      <c r="P10" s="159">
        <f t="shared" ref="P10:P23" si="14">O10/N10*100</f>
        <v>0</v>
      </c>
      <c r="Q10" s="157">
        <v>123</v>
      </c>
      <c r="R10" s="157">
        <v>97</v>
      </c>
      <c r="S10" s="159">
        <f t="shared" si="8"/>
        <v>78.861788617886177</v>
      </c>
      <c r="T10" s="154">
        <v>87</v>
      </c>
      <c r="U10" s="154">
        <v>57</v>
      </c>
      <c r="V10" s="159">
        <f t="shared" si="10"/>
        <v>65.517241379310349</v>
      </c>
      <c r="W10" s="157">
        <v>81</v>
      </c>
      <c r="X10" s="157">
        <v>56</v>
      </c>
      <c r="Y10" s="159">
        <f t="shared" si="11"/>
        <v>69.135802469135797</v>
      </c>
      <c r="Z10" s="157">
        <v>76</v>
      </c>
      <c r="AA10" s="157">
        <v>50</v>
      </c>
      <c r="AB10" s="159">
        <f t="shared" si="12"/>
        <v>65.789473684210535</v>
      </c>
      <c r="AC10" s="60"/>
    </row>
    <row r="11" spans="1:29" ht="16.5" customHeight="1">
      <c r="A11" s="141" t="s">
        <v>51</v>
      </c>
      <c r="B11" s="154">
        <v>16</v>
      </c>
      <c r="C11" s="154">
        <v>17</v>
      </c>
      <c r="D11" s="159">
        <f t="shared" si="13"/>
        <v>106.25</v>
      </c>
      <c r="E11" s="157">
        <v>14</v>
      </c>
      <c r="F11" s="157">
        <v>17</v>
      </c>
      <c r="G11" s="159">
        <f t="shared" si="1"/>
        <v>121.42857142857142</v>
      </c>
      <c r="H11" s="157">
        <v>4</v>
      </c>
      <c r="I11" s="157">
        <v>3</v>
      </c>
      <c r="J11" s="159">
        <f t="shared" si="3"/>
        <v>75</v>
      </c>
      <c r="K11" s="157">
        <v>0</v>
      </c>
      <c r="L11" s="157">
        <v>0</v>
      </c>
      <c r="M11" s="159" t="s">
        <v>76</v>
      </c>
      <c r="N11" s="157">
        <v>2</v>
      </c>
      <c r="O11" s="201">
        <v>0</v>
      </c>
      <c r="P11" s="159">
        <f t="shared" si="14"/>
        <v>0</v>
      </c>
      <c r="Q11" s="157">
        <v>14</v>
      </c>
      <c r="R11" s="157">
        <v>14</v>
      </c>
      <c r="S11" s="159">
        <f t="shared" si="8"/>
        <v>100</v>
      </c>
      <c r="T11" s="154">
        <v>11</v>
      </c>
      <c r="U11" s="154">
        <v>6</v>
      </c>
      <c r="V11" s="159">
        <f t="shared" si="10"/>
        <v>54.54545454545454</v>
      </c>
      <c r="W11" s="157">
        <v>9</v>
      </c>
      <c r="X11" s="157">
        <v>6</v>
      </c>
      <c r="Y11" s="159">
        <f t="shared" si="11"/>
        <v>66.666666666666657</v>
      </c>
      <c r="Z11" s="157">
        <v>7</v>
      </c>
      <c r="AA11" s="157">
        <v>6</v>
      </c>
      <c r="AB11" s="159">
        <f t="shared" si="12"/>
        <v>85.714285714285708</v>
      </c>
      <c r="AC11" s="60"/>
    </row>
    <row r="12" spans="1:29" ht="16.5" customHeight="1">
      <c r="A12" s="141" t="s">
        <v>52</v>
      </c>
      <c r="B12" s="154">
        <v>16</v>
      </c>
      <c r="C12" s="154">
        <v>14</v>
      </c>
      <c r="D12" s="159">
        <f t="shared" si="13"/>
        <v>87.5</v>
      </c>
      <c r="E12" s="157">
        <v>16</v>
      </c>
      <c r="F12" s="157">
        <v>14</v>
      </c>
      <c r="G12" s="159">
        <f t="shared" si="1"/>
        <v>87.5</v>
      </c>
      <c r="H12" s="157">
        <v>1</v>
      </c>
      <c r="I12" s="157">
        <v>3</v>
      </c>
      <c r="J12" s="159">
        <f t="shared" si="3"/>
        <v>300</v>
      </c>
      <c r="K12" s="157">
        <v>0</v>
      </c>
      <c r="L12" s="157">
        <v>1</v>
      </c>
      <c r="M12" s="159" t="s">
        <v>76</v>
      </c>
      <c r="N12" s="157">
        <v>1</v>
      </c>
      <c r="O12" s="201">
        <v>0</v>
      </c>
      <c r="P12" s="159">
        <f t="shared" si="14"/>
        <v>0</v>
      </c>
      <c r="Q12" s="157">
        <v>15</v>
      </c>
      <c r="R12" s="157">
        <v>12</v>
      </c>
      <c r="S12" s="159">
        <f t="shared" si="8"/>
        <v>80</v>
      </c>
      <c r="T12" s="154">
        <v>12</v>
      </c>
      <c r="U12" s="154">
        <v>7</v>
      </c>
      <c r="V12" s="159">
        <f t="shared" si="10"/>
        <v>58.333333333333336</v>
      </c>
      <c r="W12" s="157">
        <v>12</v>
      </c>
      <c r="X12" s="157">
        <v>7</v>
      </c>
      <c r="Y12" s="159">
        <f t="shared" si="11"/>
        <v>58.333333333333336</v>
      </c>
      <c r="Z12" s="157">
        <v>11</v>
      </c>
      <c r="AA12" s="157">
        <v>7</v>
      </c>
      <c r="AB12" s="159">
        <f t="shared" si="12"/>
        <v>63.636363636363633</v>
      </c>
      <c r="AC12" s="60"/>
    </row>
    <row r="13" spans="1:29" ht="16.5" customHeight="1">
      <c r="A13" s="141" t="s">
        <v>53</v>
      </c>
      <c r="B13" s="154">
        <v>9</v>
      </c>
      <c r="C13" s="154">
        <v>15</v>
      </c>
      <c r="D13" s="159">
        <f t="shared" si="13"/>
        <v>166.66666666666669</v>
      </c>
      <c r="E13" s="157">
        <v>9</v>
      </c>
      <c r="F13" s="157">
        <v>15</v>
      </c>
      <c r="G13" s="159">
        <f t="shared" si="1"/>
        <v>166.66666666666669</v>
      </c>
      <c r="H13" s="157">
        <v>0</v>
      </c>
      <c r="I13" s="157">
        <v>4</v>
      </c>
      <c r="J13" s="159" t="s">
        <v>76</v>
      </c>
      <c r="K13" s="157">
        <v>0</v>
      </c>
      <c r="L13" s="157">
        <v>1</v>
      </c>
      <c r="M13" s="159" t="s">
        <v>76</v>
      </c>
      <c r="N13" s="157">
        <v>1</v>
      </c>
      <c r="O13" s="201">
        <v>0</v>
      </c>
      <c r="P13" s="159">
        <f t="shared" si="14"/>
        <v>0</v>
      </c>
      <c r="Q13" s="157">
        <v>8</v>
      </c>
      <c r="R13" s="157">
        <v>15</v>
      </c>
      <c r="S13" s="159">
        <f t="shared" si="8"/>
        <v>187.5</v>
      </c>
      <c r="T13" s="154">
        <v>7</v>
      </c>
      <c r="U13" s="154">
        <v>5</v>
      </c>
      <c r="V13" s="159">
        <f t="shared" si="10"/>
        <v>71.428571428571431</v>
      </c>
      <c r="W13" s="157">
        <v>7</v>
      </c>
      <c r="X13" s="157">
        <v>5</v>
      </c>
      <c r="Y13" s="159">
        <f t="shared" si="11"/>
        <v>71.428571428571431</v>
      </c>
      <c r="Z13" s="157">
        <v>7</v>
      </c>
      <c r="AA13" s="157">
        <v>5</v>
      </c>
      <c r="AB13" s="159">
        <f t="shared" si="12"/>
        <v>71.428571428571431</v>
      </c>
      <c r="AC13" s="60"/>
    </row>
    <row r="14" spans="1:29" ht="16.5" customHeight="1">
      <c r="A14" s="141" t="s">
        <v>54</v>
      </c>
      <c r="B14" s="154">
        <v>28</v>
      </c>
      <c r="C14" s="154">
        <v>20</v>
      </c>
      <c r="D14" s="159">
        <f t="shared" si="13"/>
        <v>71.428571428571431</v>
      </c>
      <c r="E14" s="157">
        <v>19</v>
      </c>
      <c r="F14" s="157">
        <v>20</v>
      </c>
      <c r="G14" s="159">
        <f t="shared" si="1"/>
        <v>105.26315789473684</v>
      </c>
      <c r="H14" s="157">
        <v>4</v>
      </c>
      <c r="I14" s="157">
        <v>5</v>
      </c>
      <c r="J14" s="159">
        <f t="shared" si="3"/>
        <v>125</v>
      </c>
      <c r="K14" s="157">
        <v>0</v>
      </c>
      <c r="L14" s="157">
        <v>2</v>
      </c>
      <c r="M14" s="159" t="s">
        <v>76</v>
      </c>
      <c r="N14" s="157">
        <v>1</v>
      </c>
      <c r="O14" s="201">
        <v>0</v>
      </c>
      <c r="P14" s="159">
        <f t="shared" si="14"/>
        <v>0</v>
      </c>
      <c r="Q14" s="157">
        <v>19</v>
      </c>
      <c r="R14" s="157">
        <v>20</v>
      </c>
      <c r="S14" s="159">
        <f t="shared" si="8"/>
        <v>105.26315789473684</v>
      </c>
      <c r="T14" s="154">
        <v>23</v>
      </c>
      <c r="U14" s="154">
        <v>10</v>
      </c>
      <c r="V14" s="159">
        <f t="shared" si="10"/>
        <v>43.478260869565219</v>
      </c>
      <c r="W14" s="157">
        <v>14</v>
      </c>
      <c r="X14" s="157">
        <v>10</v>
      </c>
      <c r="Y14" s="159">
        <f t="shared" si="11"/>
        <v>71.428571428571431</v>
      </c>
      <c r="Z14" s="157">
        <v>13</v>
      </c>
      <c r="AA14" s="157">
        <v>10</v>
      </c>
      <c r="AB14" s="159">
        <f t="shared" si="12"/>
        <v>76.923076923076934</v>
      </c>
      <c r="AC14" s="60"/>
    </row>
    <row r="15" spans="1:29" ht="16.5" customHeight="1">
      <c r="A15" s="141" t="s">
        <v>55</v>
      </c>
      <c r="B15" s="154">
        <v>18</v>
      </c>
      <c r="C15" s="154">
        <v>12</v>
      </c>
      <c r="D15" s="159">
        <f t="shared" si="13"/>
        <v>66.666666666666657</v>
      </c>
      <c r="E15" s="157">
        <v>14</v>
      </c>
      <c r="F15" s="157">
        <v>10</v>
      </c>
      <c r="G15" s="159">
        <f t="shared" si="1"/>
        <v>71.428571428571431</v>
      </c>
      <c r="H15" s="157">
        <v>0</v>
      </c>
      <c r="I15" s="157">
        <v>1</v>
      </c>
      <c r="J15" s="159" t="s">
        <v>76</v>
      </c>
      <c r="K15" s="157">
        <v>0</v>
      </c>
      <c r="L15" s="157">
        <v>1</v>
      </c>
      <c r="M15" s="159" t="s">
        <v>76</v>
      </c>
      <c r="N15" s="157">
        <v>1</v>
      </c>
      <c r="O15" s="201">
        <v>0</v>
      </c>
      <c r="P15" s="159">
        <f t="shared" si="14"/>
        <v>0</v>
      </c>
      <c r="Q15" s="157">
        <v>13</v>
      </c>
      <c r="R15" s="157">
        <v>8</v>
      </c>
      <c r="S15" s="159">
        <f t="shared" si="8"/>
        <v>61.53846153846154</v>
      </c>
      <c r="T15" s="154">
        <v>11</v>
      </c>
      <c r="U15" s="154">
        <v>7</v>
      </c>
      <c r="V15" s="159">
        <f t="shared" si="10"/>
        <v>63.636363636363633</v>
      </c>
      <c r="W15" s="157">
        <v>7</v>
      </c>
      <c r="X15" s="157">
        <v>5</v>
      </c>
      <c r="Y15" s="159">
        <f t="shared" si="11"/>
        <v>71.428571428571431</v>
      </c>
      <c r="Z15" s="157">
        <v>6</v>
      </c>
      <c r="AA15" s="157">
        <v>4</v>
      </c>
      <c r="AB15" s="159">
        <f t="shared" si="12"/>
        <v>66.666666666666657</v>
      </c>
      <c r="AC15" s="60"/>
    </row>
    <row r="16" spans="1:29" ht="16.5" customHeight="1">
      <c r="A16" s="141" t="s">
        <v>56</v>
      </c>
      <c r="B16" s="154">
        <v>27</v>
      </c>
      <c r="C16" s="154">
        <v>20</v>
      </c>
      <c r="D16" s="159">
        <f t="shared" si="13"/>
        <v>74.074074074074076</v>
      </c>
      <c r="E16" s="157">
        <v>26</v>
      </c>
      <c r="F16" s="157">
        <v>20</v>
      </c>
      <c r="G16" s="159">
        <f t="shared" si="1"/>
        <v>76.923076923076934</v>
      </c>
      <c r="H16" s="157">
        <v>2</v>
      </c>
      <c r="I16" s="157">
        <v>2</v>
      </c>
      <c r="J16" s="159">
        <f t="shared" si="3"/>
        <v>100</v>
      </c>
      <c r="K16" s="157">
        <v>2</v>
      </c>
      <c r="L16" s="157">
        <v>0</v>
      </c>
      <c r="M16" s="159">
        <f t="shared" si="5"/>
        <v>0</v>
      </c>
      <c r="N16" s="157">
        <v>0</v>
      </c>
      <c r="O16" s="201">
        <v>0</v>
      </c>
      <c r="P16" s="159" t="s">
        <v>76</v>
      </c>
      <c r="Q16" s="157">
        <v>24</v>
      </c>
      <c r="R16" s="157">
        <v>18</v>
      </c>
      <c r="S16" s="159">
        <f t="shared" si="8"/>
        <v>75</v>
      </c>
      <c r="T16" s="154">
        <v>21</v>
      </c>
      <c r="U16" s="154">
        <v>10</v>
      </c>
      <c r="V16" s="159">
        <f t="shared" si="10"/>
        <v>47.619047619047613</v>
      </c>
      <c r="W16" s="157">
        <v>20</v>
      </c>
      <c r="X16" s="157">
        <v>10</v>
      </c>
      <c r="Y16" s="159">
        <f t="shared" si="11"/>
        <v>50</v>
      </c>
      <c r="Z16" s="157">
        <v>18</v>
      </c>
      <c r="AA16" s="157">
        <v>9</v>
      </c>
      <c r="AB16" s="159">
        <f t="shared" si="12"/>
        <v>50</v>
      </c>
      <c r="AC16" s="60"/>
    </row>
    <row r="17" spans="1:29" ht="16.5" customHeight="1">
      <c r="A17" s="141" t="s">
        <v>57</v>
      </c>
      <c r="B17" s="154">
        <v>27</v>
      </c>
      <c r="C17" s="154">
        <v>21</v>
      </c>
      <c r="D17" s="159">
        <f t="shared" si="13"/>
        <v>77.777777777777786</v>
      </c>
      <c r="E17" s="157">
        <v>27</v>
      </c>
      <c r="F17" s="157">
        <v>20</v>
      </c>
      <c r="G17" s="159">
        <f t="shared" si="1"/>
        <v>74.074074074074076</v>
      </c>
      <c r="H17" s="157">
        <v>2</v>
      </c>
      <c r="I17" s="157">
        <v>4</v>
      </c>
      <c r="J17" s="159">
        <f t="shared" si="3"/>
        <v>200</v>
      </c>
      <c r="K17" s="157">
        <v>0</v>
      </c>
      <c r="L17" s="157">
        <v>0</v>
      </c>
      <c r="M17" s="159" t="s">
        <v>76</v>
      </c>
      <c r="N17" s="157">
        <v>0</v>
      </c>
      <c r="O17" s="201">
        <v>0</v>
      </c>
      <c r="P17" s="159" t="s">
        <v>76</v>
      </c>
      <c r="Q17" s="157">
        <v>25</v>
      </c>
      <c r="R17" s="157">
        <v>17</v>
      </c>
      <c r="S17" s="159">
        <f t="shared" si="8"/>
        <v>68</v>
      </c>
      <c r="T17" s="154">
        <v>17</v>
      </c>
      <c r="U17" s="154">
        <v>8</v>
      </c>
      <c r="V17" s="159">
        <f t="shared" si="10"/>
        <v>47.058823529411761</v>
      </c>
      <c r="W17" s="157">
        <v>17</v>
      </c>
      <c r="X17" s="157">
        <v>7</v>
      </c>
      <c r="Y17" s="159">
        <f t="shared" si="11"/>
        <v>41.17647058823529</v>
      </c>
      <c r="Z17" s="157">
        <v>17</v>
      </c>
      <c r="AA17" s="157">
        <v>7</v>
      </c>
      <c r="AB17" s="159">
        <f t="shared" si="12"/>
        <v>41.17647058823529</v>
      </c>
      <c r="AC17" s="60"/>
    </row>
    <row r="18" spans="1:29" ht="16.5" customHeight="1">
      <c r="A18" s="141" t="s">
        <v>58</v>
      </c>
      <c r="B18" s="154">
        <v>42</v>
      </c>
      <c r="C18" s="154">
        <v>37</v>
      </c>
      <c r="D18" s="159">
        <f t="shared" si="13"/>
        <v>88.095238095238088</v>
      </c>
      <c r="E18" s="157">
        <v>38</v>
      </c>
      <c r="F18" s="157">
        <v>36</v>
      </c>
      <c r="G18" s="159">
        <f t="shared" si="1"/>
        <v>94.73684210526315</v>
      </c>
      <c r="H18" s="157">
        <v>6</v>
      </c>
      <c r="I18" s="157">
        <v>4</v>
      </c>
      <c r="J18" s="159">
        <f t="shared" si="3"/>
        <v>66.666666666666657</v>
      </c>
      <c r="K18" s="157">
        <v>1</v>
      </c>
      <c r="L18" s="157">
        <v>0</v>
      </c>
      <c r="M18" s="159">
        <f t="shared" si="5"/>
        <v>0</v>
      </c>
      <c r="N18" s="157">
        <v>0</v>
      </c>
      <c r="O18" s="201">
        <v>0</v>
      </c>
      <c r="P18" s="159" t="s">
        <v>76</v>
      </c>
      <c r="Q18" s="157">
        <v>37</v>
      </c>
      <c r="R18" s="157">
        <v>35</v>
      </c>
      <c r="S18" s="159">
        <f t="shared" si="8"/>
        <v>94.594594594594597</v>
      </c>
      <c r="T18" s="154">
        <v>28</v>
      </c>
      <c r="U18" s="154">
        <v>21</v>
      </c>
      <c r="V18" s="159">
        <f t="shared" si="10"/>
        <v>75</v>
      </c>
      <c r="W18" s="157">
        <v>24</v>
      </c>
      <c r="X18" s="157">
        <v>20</v>
      </c>
      <c r="Y18" s="159">
        <f t="shared" si="11"/>
        <v>83.333333333333343</v>
      </c>
      <c r="Z18" s="157">
        <v>20</v>
      </c>
      <c r="AA18" s="157">
        <v>17</v>
      </c>
      <c r="AB18" s="159">
        <f t="shared" si="12"/>
        <v>85</v>
      </c>
      <c r="AC18" s="60"/>
    </row>
    <row r="19" spans="1:29" ht="16.5" customHeight="1">
      <c r="A19" s="141" t="s">
        <v>59</v>
      </c>
      <c r="B19" s="154">
        <v>14</v>
      </c>
      <c r="C19" s="154">
        <v>10</v>
      </c>
      <c r="D19" s="159">
        <f t="shared" si="13"/>
        <v>71.428571428571431</v>
      </c>
      <c r="E19" s="157">
        <v>12</v>
      </c>
      <c r="F19" s="157">
        <v>9</v>
      </c>
      <c r="G19" s="159">
        <f t="shared" si="1"/>
        <v>75</v>
      </c>
      <c r="H19" s="157">
        <v>0</v>
      </c>
      <c r="I19" s="157">
        <v>1</v>
      </c>
      <c r="J19" s="159" t="s">
        <v>76</v>
      </c>
      <c r="K19" s="157">
        <v>0</v>
      </c>
      <c r="L19" s="157">
        <v>0</v>
      </c>
      <c r="M19" s="159" t="s">
        <v>76</v>
      </c>
      <c r="N19" s="157">
        <v>1</v>
      </c>
      <c r="O19" s="201">
        <v>1</v>
      </c>
      <c r="P19" s="159">
        <f t="shared" si="14"/>
        <v>100</v>
      </c>
      <c r="Q19" s="157">
        <v>11</v>
      </c>
      <c r="R19" s="157">
        <v>9</v>
      </c>
      <c r="S19" s="159">
        <f t="shared" si="8"/>
        <v>81.818181818181827</v>
      </c>
      <c r="T19" s="154">
        <v>11</v>
      </c>
      <c r="U19" s="154">
        <v>4</v>
      </c>
      <c r="V19" s="159">
        <f t="shared" si="10"/>
        <v>36.363636363636367</v>
      </c>
      <c r="W19" s="157">
        <v>9</v>
      </c>
      <c r="X19" s="157">
        <v>3</v>
      </c>
      <c r="Y19" s="159">
        <f t="shared" si="11"/>
        <v>33.333333333333329</v>
      </c>
      <c r="Z19" s="157">
        <v>9</v>
      </c>
      <c r="AA19" s="157">
        <v>2</v>
      </c>
      <c r="AB19" s="159">
        <f t="shared" si="12"/>
        <v>22.222222222222221</v>
      </c>
      <c r="AC19" s="60"/>
    </row>
    <row r="20" spans="1:29" ht="16.5" customHeight="1">
      <c r="A20" s="141" t="s">
        <v>60</v>
      </c>
      <c r="B20" s="154">
        <v>9</v>
      </c>
      <c r="C20" s="154">
        <v>2</v>
      </c>
      <c r="D20" s="159">
        <f t="shared" si="13"/>
        <v>22.222222222222221</v>
      </c>
      <c r="E20" s="157">
        <v>9</v>
      </c>
      <c r="F20" s="157">
        <v>2</v>
      </c>
      <c r="G20" s="159">
        <f t="shared" si="1"/>
        <v>22.222222222222221</v>
      </c>
      <c r="H20" s="157">
        <v>3</v>
      </c>
      <c r="I20" s="157">
        <v>1</v>
      </c>
      <c r="J20" s="159">
        <f t="shared" si="3"/>
        <v>33.333333333333329</v>
      </c>
      <c r="K20" s="157">
        <v>0</v>
      </c>
      <c r="L20" s="157">
        <v>1</v>
      </c>
      <c r="M20" s="159" t="s">
        <v>76</v>
      </c>
      <c r="N20" s="157">
        <v>1</v>
      </c>
      <c r="O20" s="201">
        <v>0</v>
      </c>
      <c r="P20" s="159">
        <f t="shared" si="14"/>
        <v>0</v>
      </c>
      <c r="Q20" s="157">
        <v>8</v>
      </c>
      <c r="R20" s="157">
        <v>2</v>
      </c>
      <c r="S20" s="159">
        <f t="shared" si="8"/>
        <v>25</v>
      </c>
      <c r="T20" s="154">
        <v>5</v>
      </c>
      <c r="U20" s="154">
        <v>0</v>
      </c>
      <c r="V20" s="159">
        <f t="shared" si="10"/>
        <v>0</v>
      </c>
      <c r="W20" s="157">
        <v>5</v>
      </c>
      <c r="X20" s="157">
        <v>0</v>
      </c>
      <c r="Y20" s="159">
        <f t="shared" si="11"/>
        <v>0</v>
      </c>
      <c r="Z20" s="157">
        <v>5</v>
      </c>
      <c r="AA20" s="157">
        <v>0</v>
      </c>
      <c r="AB20" s="159">
        <f t="shared" si="12"/>
        <v>0</v>
      </c>
      <c r="AC20" s="60"/>
    </row>
    <row r="21" spans="1:29" ht="16.5" customHeight="1">
      <c r="A21" s="141" t="s">
        <v>61</v>
      </c>
      <c r="B21" s="154">
        <v>0</v>
      </c>
      <c r="C21" s="154">
        <v>7</v>
      </c>
      <c r="D21" s="159" t="s">
        <v>76</v>
      </c>
      <c r="E21" s="157">
        <v>0</v>
      </c>
      <c r="F21" s="157">
        <v>7</v>
      </c>
      <c r="G21" s="159" t="s">
        <v>76</v>
      </c>
      <c r="H21" s="157">
        <v>0</v>
      </c>
      <c r="I21" s="157">
        <v>1</v>
      </c>
      <c r="J21" s="159" t="s">
        <v>76</v>
      </c>
      <c r="K21" s="157">
        <v>0</v>
      </c>
      <c r="L21" s="157">
        <v>1</v>
      </c>
      <c r="M21" s="159" t="s">
        <v>76</v>
      </c>
      <c r="N21" s="157">
        <v>0</v>
      </c>
      <c r="O21" s="201">
        <v>1</v>
      </c>
      <c r="P21" s="159" t="s">
        <v>76</v>
      </c>
      <c r="Q21" s="157">
        <v>0</v>
      </c>
      <c r="R21" s="157">
        <v>7</v>
      </c>
      <c r="S21" s="159" t="s">
        <v>76</v>
      </c>
      <c r="T21" s="154">
        <v>0</v>
      </c>
      <c r="U21" s="154">
        <v>5</v>
      </c>
      <c r="V21" s="159" t="s">
        <v>76</v>
      </c>
      <c r="W21" s="157">
        <v>0</v>
      </c>
      <c r="X21" s="157">
        <v>5</v>
      </c>
      <c r="Y21" s="159" t="s">
        <v>76</v>
      </c>
      <c r="Z21" s="157">
        <v>0</v>
      </c>
      <c r="AA21" s="157">
        <v>4</v>
      </c>
      <c r="AB21" s="159" t="s">
        <v>76</v>
      </c>
      <c r="AC21" s="60"/>
    </row>
    <row r="22" spans="1:29" ht="16.5" customHeight="1">
      <c r="A22" s="141" t="s">
        <v>62</v>
      </c>
      <c r="B22" s="154">
        <v>13</v>
      </c>
      <c r="C22" s="154">
        <v>2</v>
      </c>
      <c r="D22" s="159">
        <f t="shared" si="13"/>
        <v>15.384615384615385</v>
      </c>
      <c r="E22" s="157">
        <v>10</v>
      </c>
      <c r="F22" s="157">
        <v>1</v>
      </c>
      <c r="G22" s="159">
        <f t="shared" si="1"/>
        <v>10</v>
      </c>
      <c r="H22" s="157">
        <v>0</v>
      </c>
      <c r="I22" s="157">
        <v>1</v>
      </c>
      <c r="J22" s="159" t="s">
        <v>76</v>
      </c>
      <c r="K22" s="157">
        <v>0</v>
      </c>
      <c r="L22" s="157">
        <v>0</v>
      </c>
      <c r="M22" s="159" t="s">
        <v>76</v>
      </c>
      <c r="N22" s="157">
        <v>2</v>
      </c>
      <c r="O22" s="201">
        <v>0</v>
      </c>
      <c r="P22" s="159">
        <f t="shared" si="14"/>
        <v>0</v>
      </c>
      <c r="Q22" s="157">
        <v>9</v>
      </c>
      <c r="R22" s="157">
        <v>1</v>
      </c>
      <c r="S22" s="159">
        <f t="shared" si="8"/>
        <v>11.111111111111111</v>
      </c>
      <c r="T22" s="154">
        <v>8</v>
      </c>
      <c r="U22" s="154">
        <v>0</v>
      </c>
      <c r="V22" s="159">
        <f t="shared" si="10"/>
        <v>0</v>
      </c>
      <c r="W22" s="157">
        <v>5</v>
      </c>
      <c r="X22" s="157">
        <v>0</v>
      </c>
      <c r="Y22" s="159">
        <f t="shared" si="11"/>
        <v>0</v>
      </c>
      <c r="Z22" s="157">
        <v>5</v>
      </c>
      <c r="AA22" s="157">
        <v>0</v>
      </c>
      <c r="AB22" s="159">
        <f t="shared" si="12"/>
        <v>0</v>
      </c>
      <c r="AC22" s="60"/>
    </row>
    <row r="23" spans="1:29" ht="16.5" customHeight="1">
      <c r="A23" s="141" t="s">
        <v>63</v>
      </c>
      <c r="B23" s="154">
        <v>12</v>
      </c>
      <c r="C23" s="154">
        <v>15</v>
      </c>
      <c r="D23" s="159">
        <f t="shared" si="13"/>
        <v>125</v>
      </c>
      <c r="E23" s="157">
        <v>12</v>
      </c>
      <c r="F23" s="157">
        <v>15</v>
      </c>
      <c r="G23" s="159">
        <f t="shared" si="1"/>
        <v>125</v>
      </c>
      <c r="H23" s="157">
        <v>0</v>
      </c>
      <c r="I23" s="157">
        <v>3</v>
      </c>
      <c r="J23" s="159" t="s">
        <v>76</v>
      </c>
      <c r="K23" s="157">
        <v>0</v>
      </c>
      <c r="L23" s="157">
        <v>0</v>
      </c>
      <c r="M23" s="159" t="s">
        <v>76</v>
      </c>
      <c r="N23" s="157">
        <v>1</v>
      </c>
      <c r="O23" s="201">
        <v>0</v>
      </c>
      <c r="P23" s="159">
        <f t="shared" si="14"/>
        <v>0</v>
      </c>
      <c r="Q23" s="157">
        <v>12</v>
      </c>
      <c r="R23" s="157">
        <v>13</v>
      </c>
      <c r="S23" s="159">
        <f t="shared" si="8"/>
        <v>108.33333333333333</v>
      </c>
      <c r="T23" s="154">
        <v>9</v>
      </c>
      <c r="U23" s="154">
        <v>5</v>
      </c>
      <c r="V23" s="159">
        <f t="shared" si="10"/>
        <v>55.555555555555557</v>
      </c>
      <c r="W23" s="157">
        <v>9</v>
      </c>
      <c r="X23" s="157">
        <v>5</v>
      </c>
      <c r="Y23" s="159">
        <f t="shared" si="11"/>
        <v>55.555555555555557</v>
      </c>
      <c r="Z23" s="157">
        <v>9</v>
      </c>
      <c r="AA23" s="157">
        <v>5</v>
      </c>
      <c r="AB23" s="159">
        <f t="shared" si="12"/>
        <v>55.555555555555557</v>
      </c>
      <c r="AC23" s="60"/>
    </row>
    <row r="24" spans="1:29" ht="16.5" customHeight="1">
      <c r="A24" s="141" t="s">
        <v>64</v>
      </c>
      <c r="B24" s="154">
        <v>36</v>
      </c>
      <c r="C24" s="154">
        <v>37</v>
      </c>
      <c r="D24" s="159">
        <f t="shared" si="13"/>
        <v>102.77777777777777</v>
      </c>
      <c r="E24" s="157">
        <v>33</v>
      </c>
      <c r="F24" s="157">
        <v>37</v>
      </c>
      <c r="G24" s="159">
        <f t="shared" si="1"/>
        <v>112.12121212121211</v>
      </c>
      <c r="H24" s="157">
        <v>4</v>
      </c>
      <c r="I24" s="157">
        <v>5</v>
      </c>
      <c r="J24" s="159">
        <f t="shared" si="3"/>
        <v>125</v>
      </c>
      <c r="K24" s="157">
        <v>2</v>
      </c>
      <c r="L24" s="157">
        <v>0</v>
      </c>
      <c r="M24" s="159">
        <f t="shared" si="5"/>
        <v>0</v>
      </c>
      <c r="N24" s="157">
        <v>0</v>
      </c>
      <c r="O24" s="201">
        <v>4</v>
      </c>
      <c r="P24" s="159" t="s">
        <v>76</v>
      </c>
      <c r="Q24" s="157">
        <v>29</v>
      </c>
      <c r="R24" s="157">
        <v>36</v>
      </c>
      <c r="S24" s="159">
        <f t="shared" si="8"/>
        <v>124.13793103448276</v>
      </c>
      <c r="T24" s="154">
        <v>25</v>
      </c>
      <c r="U24" s="154">
        <v>22</v>
      </c>
      <c r="V24" s="159">
        <f t="shared" si="10"/>
        <v>88</v>
      </c>
      <c r="W24" s="157">
        <v>22</v>
      </c>
      <c r="X24" s="157">
        <v>22</v>
      </c>
      <c r="Y24" s="159">
        <f t="shared" si="11"/>
        <v>100</v>
      </c>
      <c r="Z24" s="157">
        <v>19</v>
      </c>
      <c r="AA24" s="157">
        <v>21</v>
      </c>
      <c r="AB24" s="159">
        <f t="shared" si="12"/>
        <v>110.5263157894737</v>
      </c>
      <c r="AC24" s="60"/>
    </row>
    <row r="25" spans="1:29" ht="16.5" customHeight="1">
      <c r="A25" s="141" t="s">
        <v>65</v>
      </c>
      <c r="B25" s="154">
        <v>97</v>
      </c>
      <c r="C25" s="154">
        <v>53</v>
      </c>
      <c r="D25" s="159">
        <f t="shared" si="13"/>
        <v>54.639175257731956</v>
      </c>
      <c r="E25" s="157">
        <v>91</v>
      </c>
      <c r="F25" s="157">
        <v>48</v>
      </c>
      <c r="G25" s="159">
        <f t="shared" si="1"/>
        <v>52.747252747252752</v>
      </c>
      <c r="H25" s="157">
        <v>17</v>
      </c>
      <c r="I25" s="157">
        <v>6</v>
      </c>
      <c r="J25" s="159">
        <f t="shared" si="3"/>
        <v>35.294117647058826</v>
      </c>
      <c r="K25" s="157">
        <v>11</v>
      </c>
      <c r="L25" s="157">
        <v>2</v>
      </c>
      <c r="M25" s="159">
        <f t="shared" si="5"/>
        <v>18.181818181818183</v>
      </c>
      <c r="N25" s="157">
        <v>0</v>
      </c>
      <c r="O25" s="201">
        <v>0</v>
      </c>
      <c r="P25" s="159" t="s">
        <v>76</v>
      </c>
      <c r="Q25" s="157">
        <v>87</v>
      </c>
      <c r="R25" s="157">
        <v>47</v>
      </c>
      <c r="S25" s="159">
        <f t="shared" si="8"/>
        <v>54.022988505747129</v>
      </c>
      <c r="T25" s="154">
        <v>61</v>
      </c>
      <c r="U25" s="154">
        <v>33</v>
      </c>
      <c r="V25" s="159">
        <f t="shared" si="10"/>
        <v>54.098360655737707</v>
      </c>
      <c r="W25" s="157">
        <v>56</v>
      </c>
      <c r="X25" s="157">
        <v>29</v>
      </c>
      <c r="Y25" s="159">
        <f t="shared" si="11"/>
        <v>51.785714285714292</v>
      </c>
      <c r="Z25" s="157">
        <v>52</v>
      </c>
      <c r="AA25" s="157">
        <v>27</v>
      </c>
      <c r="AB25" s="159">
        <f t="shared" si="12"/>
        <v>51.923076923076927</v>
      </c>
      <c r="AC25" s="60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8"/>
  <sheetViews>
    <sheetView view="pageBreakPreview" zoomScale="80" zoomScaleNormal="70" zoomScaleSheetLayoutView="80" workbookViewId="0">
      <selection activeCell="B27" sqref="B27"/>
    </sheetView>
  </sheetViews>
  <sheetFormatPr defaultColWidth="8" defaultRowHeight="12.75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>
      <c r="A1" s="269" t="s">
        <v>70</v>
      </c>
      <c r="B1" s="269"/>
      <c r="C1" s="269"/>
      <c r="D1" s="269"/>
      <c r="E1" s="269"/>
    </row>
    <row r="2" spans="1:9" ht="29.25" customHeight="1">
      <c r="A2" s="270" t="s">
        <v>36</v>
      </c>
      <c r="B2" s="270"/>
      <c r="C2" s="270"/>
      <c r="D2" s="270"/>
      <c r="E2" s="270"/>
    </row>
    <row r="3" spans="1:9" s="4" customFormat="1" ht="23.25" customHeight="1">
      <c r="A3" s="211" t="s">
        <v>0</v>
      </c>
      <c r="B3" s="217" t="s">
        <v>92</v>
      </c>
      <c r="C3" s="217" t="s">
        <v>96</v>
      </c>
      <c r="D3" s="234" t="s">
        <v>2</v>
      </c>
      <c r="E3" s="235"/>
    </row>
    <row r="4" spans="1:9" s="4" customFormat="1" ht="30">
      <c r="A4" s="212"/>
      <c r="B4" s="218"/>
      <c r="C4" s="218"/>
      <c r="D4" s="5" t="s">
        <v>3</v>
      </c>
      <c r="E4" s="6" t="s">
        <v>68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40</v>
      </c>
      <c r="B6" s="148">
        <v>50</v>
      </c>
      <c r="C6" s="148">
        <v>51</v>
      </c>
      <c r="D6" s="20">
        <f>C6/B6*100</f>
        <v>102</v>
      </c>
      <c r="E6" s="143">
        <f t="shared" ref="E6:E11" si="0">C6-B6</f>
        <v>1</v>
      </c>
      <c r="I6" s="12"/>
    </row>
    <row r="7" spans="1:9" s="4" customFormat="1" ht="29.25" customHeight="1">
      <c r="A7" s="10" t="s">
        <v>41</v>
      </c>
      <c r="B7" s="148">
        <v>47</v>
      </c>
      <c r="C7" s="148">
        <v>48</v>
      </c>
      <c r="D7" s="20">
        <f t="shared" ref="D7:D11" si="1">C7/B7*100</f>
        <v>102.12765957446808</v>
      </c>
      <c r="E7" s="143">
        <f t="shared" si="0"/>
        <v>1</v>
      </c>
      <c r="I7" s="12"/>
    </row>
    <row r="8" spans="1:9" s="4" customFormat="1" ht="48.75" customHeight="1">
      <c r="A8" s="13" t="s">
        <v>42</v>
      </c>
      <c r="B8" s="148">
        <v>9</v>
      </c>
      <c r="C8" s="148">
        <v>15</v>
      </c>
      <c r="D8" s="20">
        <f t="shared" si="1"/>
        <v>166.66666666666669</v>
      </c>
      <c r="E8" s="143">
        <f t="shared" si="0"/>
        <v>6</v>
      </c>
      <c r="I8" s="12"/>
    </row>
    <row r="9" spans="1:9" s="4" customFormat="1" ht="34.5" customHeight="1">
      <c r="A9" s="14" t="s">
        <v>43</v>
      </c>
      <c r="B9" s="148">
        <v>9</v>
      </c>
      <c r="C9" s="148">
        <v>4</v>
      </c>
      <c r="D9" s="20">
        <f t="shared" si="1"/>
        <v>44.444444444444443</v>
      </c>
      <c r="E9" s="143">
        <f t="shared" si="0"/>
        <v>-5</v>
      </c>
      <c r="I9" s="12"/>
    </row>
    <row r="10" spans="1:9" s="4" customFormat="1" ht="48.75" customHeight="1">
      <c r="A10" s="14" t="s">
        <v>33</v>
      </c>
      <c r="B10" s="148">
        <v>0</v>
      </c>
      <c r="C10" s="148">
        <v>0</v>
      </c>
      <c r="D10" s="20" t="s">
        <v>76</v>
      </c>
      <c r="E10" s="143">
        <f t="shared" si="0"/>
        <v>0</v>
      </c>
      <c r="I10" s="12"/>
    </row>
    <row r="11" spans="1:9" s="4" customFormat="1" ht="54.75" customHeight="1">
      <c r="A11" s="14" t="s">
        <v>44</v>
      </c>
      <c r="B11" s="142">
        <v>42</v>
      </c>
      <c r="C11" s="142">
        <v>46</v>
      </c>
      <c r="D11" s="20">
        <f t="shared" si="1"/>
        <v>109.52380952380953</v>
      </c>
      <c r="E11" s="143">
        <f t="shared" si="0"/>
        <v>4</v>
      </c>
      <c r="I11" s="12"/>
    </row>
    <row r="12" spans="1:9" s="4" customFormat="1" ht="12.75" customHeight="1">
      <c r="A12" s="207" t="s">
        <v>5</v>
      </c>
      <c r="B12" s="208"/>
      <c r="C12" s="208"/>
      <c r="D12" s="208"/>
      <c r="E12" s="208"/>
      <c r="I12" s="12"/>
    </row>
    <row r="13" spans="1:9" s="4" customFormat="1" ht="18" customHeight="1">
      <c r="A13" s="209"/>
      <c r="B13" s="210"/>
      <c r="C13" s="210"/>
      <c r="D13" s="210"/>
      <c r="E13" s="210"/>
      <c r="I13" s="12"/>
    </row>
    <row r="14" spans="1:9" s="4" customFormat="1" ht="20.25" customHeight="1">
      <c r="A14" s="211" t="s">
        <v>0</v>
      </c>
      <c r="B14" s="213" t="s">
        <v>99</v>
      </c>
      <c r="C14" s="213" t="s">
        <v>100</v>
      </c>
      <c r="D14" s="234" t="s">
        <v>2</v>
      </c>
      <c r="E14" s="235"/>
      <c r="I14" s="12"/>
    </row>
    <row r="15" spans="1:9" ht="35.25" customHeight="1">
      <c r="A15" s="212"/>
      <c r="B15" s="213"/>
      <c r="C15" s="213"/>
      <c r="D15" s="21" t="s">
        <v>3</v>
      </c>
      <c r="E15" s="6" t="s">
        <v>71</v>
      </c>
      <c r="I15" s="12"/>
    </row>
    <row r="16" spans="1:9" ht="28.5" customHeight="1">
      <c r="A16" s="10" t="s">
        <v>40</v>
      </c>
      <c r="B16" s="142">
        <v>38</v>
      </c>
      <c r="C16" s="142">
        <v>20</v>
      </c>
      <c r="D16" s="20">
        <f>C16/B16*100</f>
        <v>52.631578947368418</v>
      </c>
      <c r="E16" s="144">
        <f t="shared" ref="E16:E18" si="2">C16-B16</f>
        <v>-18</v>
      </c>
      <c r="I16" s="12"/>
    </row>
    <row r="17" spans="1:9" ht="25.5" customHeight="1">
      <c r="A17" s="1" t="s">
        <v>41</v>
      </c>
      <c r="B17" s="142">
        <v>36</v>
      </c>
      <c r="C17" s="142">
        <v>18</v>
      </c>
      <c r="D17" s="20">
        <f t="shared" ref="D17:D18" si="3">C17/B17*100</f>
        <v>50</v>
      </c>
      <c r="E17" s="144">
        <f t="shared" si="2"/>
        <v>-18</v>
      </c>
      <c r="I17" s="12"/>
    </row>
    <row r="18" spans="1:9" ht="30" customHeight="1">
      <c r="A18" s="1" t="s">
        <v>45</v>
      </c>
      <c r="B18" s="142">
        <v>30</v>
      </c>
      <c r="C18" s="142">
        <v>12</v>
      </c>
      <c r="D18" s="20">
        <f t="shared" si="3"/>
        <v>40</v>
      </c>
      <c r="E18" s="144">
        <f t="shared" si="2"/>
        <v>-18</v>
      </c>
      <c r="I18" s="1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62"/>
  <sheetViews>
    <sheetView view="pageBreakPreview" topLeftCell="G1" zoomScale="90" zoomScaleNormal="90" zoomScaleSheetLayoutView="90" workbookViewId="0">
      <selection activeCell="A26" sqref="A26:XFD29"/>
    </sheetView>
  </sheetViews>
  <sheetFormatPr defaultRowHeight="14.25"/>
  <cols>
    <col min="1" max="1" width="20.7109375" style="44" customWidth="1"/>
    <col min="2" max="2" width="11.5703125" style="44" customWidth="1"/>
    <col min="3" max="4" width="10.42578125" style="44" customWidth="1"/>
    <col min="5" max="13" width="9.7109375" style="44" customWidth="1"/>
    <col min="14" max="16" width="7.7109375" style="44" customWidth="1"/>
    <col min="17" max="18" width="8.7109375" style="44" customWidth="1"/>
    <col min="19" max="19" width="7.7109375" style="44" customWidth="1"/>
    <col min="20" max="21" width="8.7109375" style="44" customWidth="1"/>
    <col min="22" max="22" width="7.7109375" style="44" customWidth="1"/>
    <col min="23" max="24" width="8.7109375" style="44" customWidth="1"/>
    <col min="25" max="25" width="7.7109375" style="44" customWidth="1"/>
    <col min="26" max="27" width="8.7109375" style="44" customWidth="1"/>
    <col min="28" max="28" width="7.7109375" style="44" customWidth="1"/>
    <col min="29" max="16384" width="9.140625" style="44"/>
  </cols>
  <sheetData>
    <row r="1" spans="1:28" s="26" customFormat="1" ht="57.75" customHeight="1">
      <c r="A1" s="25"/>
      <c r="B1" s="271" t="s">
        <v>101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135" t="s">
        <v>23</v>
      </c>
    </row>
    <row r="2" spans="1:28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6</v>
      </c>
      <c r="N2" s="27"/>
      <c r="O2" s="27"/>
      <c r="P2" s="27"/>
      <c r="Q2" s="28"/>
      <c r="R2" s="28"/>
      <c r="S2" s="28"/>
      <c r="T2" s="28"/>
      <c r="U2" s="28"/>
      <c r="V2" s="28"/>
      <c r="X2" s="28"/>
      <c r="Y2" s="30"/>
      <c r="Z2" s="30"/>
      <c r="AA2" s="30"/>
      <c r="AB2" s="30" t="s">
        <v>6</v>
      </c>
    </row>
    <row r="3" spans="1:28" s="31" customFormat="1" ht="60" customHeight="1">
      <c r="A3" s="231"/>
      <c r="B3" s="219" t="s">
        <v>28</v>
      </c>
      <c r="C3" s="219"/>
      <c r="D3" s="219"/>
      <c r="E3" s="219" t="s">
        <v>8</v>
      </c>
      <c r="F3" s="219"/>
      <c r="G3" s="219"/>
      <c r="H3" s="219" t="s">
        <v>20</v>
      </c>
      <c r="I3" s="219"/>
      <c r="J3" s="219"/>
      <c r="K3" s="219" t="s">
        <v>11</v>
      </c>
      <c r="L3" s="219"/>
      <c r="M3" s="219"/>
      <c r="N3" s="219" t="s">
        <v>12</v>
      </c>
      <c r="O3" s="219"/>
      <c r="P3" s="219"/>
      <c r="Q3" s="224" t="s">
        <v>10</v>
      </c>
      <c r="R3" s="225"/>
      <c r="S3" s="226"/>
      <c r="T3" s="224" t="s">
        <v>29</v>
      </c>
      <c r="U3" s="225"/>
      <c r="V3" s="226"/>
      <c r="W3" s="219" t="s">
        <v>13</v>
      </c>
      <c r="X3" s="219"/>
      <c r="Y3" s="219"/>
      <c r="Z3" s="219" t="s">
        <v>19</v>
      </c>
      <c r="AA3" s="219"/>
      <c r="AB3" s="219"/>
    </row>
    <row r="4" spans="1:28" s="32" customFormat="1" ht="26.25" customHeight="1">
      <c r="A4" s="232"/>
      <c r="B4" s="123" t="s">
        <v>1</v>
      </c>
      <c r="C4" s="123" t="s">
        <v>72</v>
      </c>
      <c r="D4" s="56" t="s">
        <v>3</v>
      </c>
      <c r="E4" s="123" t="s">
        <v>1</v>
      </c>
      <c r="F4" s="123" t="s">
        <v>72</v>
      </c>
      <c r="G4" s="56" t="s">
        <v>3</v>
      </c>
      <c r="H4" s="123" t="s">
        <v>1</v>
      </c>
      <c r="I4" s="123" t="s">
        <v>72</v>
      </c>
      <c r="J4" s="56" t="s">
        <v>3</v>
      </c>
      <c r="K4" s="123" t="s">
        <v>1</v>
      </c>
      <c r="L4" s="123" t="s">
        <v>72</v>
      </c>
      <c r="M4" s="56" t="s">
        <v>3</v>
      </c>
      <c r="N4" s="123" t="s">
        <v>1</v>
      </c>
      <c r="O4" s="123" t="s">
        <v>72</v>
      </c>
      <c r="P4" s="56" t="s">
        <v>3</v>
      </c>
      <c r="Q4" s="123" t="s">
        <v>1</v>
      </c>
      <c r="R4" s="123" t="s">
        <v>72</v>
      </c>
      <c r="S4" s="56" t="s">
        <v>3</v>
      </c>
      <c r="T4" s="123" t="s">
        <v>1</v>
      </c>
      <c r="U4" s="123" t="s">
        <v>72</v>
      </c>
      <c r="V4" s="56" t="s">
        <v>3</v>
      </c>
      <c r="W4" s="123" t="s">
        <v>1</v>
      </c>
      <c r="X4" s="123" t="s">
        <v>72</v>
      </c>
      <c r="Y4" s="56" t="s">
        <v>3</v>
      </c>
      <c r="Z4" s="123" t="s">
        <v>1</v>
      </c>
      <c r="AA4" s="123" t="s">
        <v>72</v>
      </c>
      <c r="AB4" s="56" t="s">
        <v>3</v>
      </c>
    </row>
    <row r="5" spans="1:28" s="35" customFormat="1" ht="11.25" customHeight="1">
      <c r="A5" s="33" t="s">
        <v>4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4">
        <v>25</v>
      </c>
      <c r="AA5" s="34">
        <v>26</v>
      </c>
      <c r="AB5" s="34">
        <v>27</v>
      </c>
    </row>
    <row r="6" spans="1:28" s="37" customFormat="1" ht="16.5" customHeight="1">
      <c r="A6" s="140" t="s">
        <v>48</v>
      </c>
      <c r="B6" s="160">
        <f>SUM(B7:B23)</f>
        <v>50</v>
      </c>
      <c r="C6" s="160">
        <f>SUM(C7:C23)</f>
        <v>51</v>
      </c>
      <c r="D6" s="161">
        <f>C6/B6*100</f>
        <v>102</v>
      </c>
      <c r="E6" s="160">
        <f t="shared" ref="E6:F6" si="0">SUM(E7:E23)</f>
        <v>47</v>
      </c>
      <c r="F6" s="160">
        <f t="shared" si="0"/>
        <v>48</v>
      </c>
      <c r="G6" s="161">
        <f t="shared" ref="G6:G23" si="1">F6/E6*100</f>
        <v>102.12765957446808</v>
      </c>
      <c r="H6" s="160">
        <f t="shared" ref="H6:I6" si="2">SUM(H7:H23)</f>
        <v>9</v>
      </c>
      <c r="I6" s="160">
        <f t="shared" si="2"/>
        <v>15</v>
      </c>
      <c r="J6" s="161">
        <f>I6/H6*100</f>
        <v>166.66666666666669</v>
      </c>
      <c r="K6" s="160">
        <f t="shared" ref="K6:L6" si="3">SUM(K7:K23)</f>
        <v>9</v>
      </c>
      <c r="L6" s="160">
        <f t="shared" si="3"/>
        <v>4</v>
      </c>
      <c r="M6" s="161">
        <f t="shared" ref="M6:M23" si="4">L6/K6*100</f>
        <v>44.444444444444443</v>
      </c>
      <c r="N6" s="160">
        <f t="shared" ref="N6:O6" si="5">SUM(N7:N23)</f>
        <v>0</v>
      </c>
      <c r="O6" s="160">
        <f t="shared" si="5"/>
        <v>0</v>
      </c>
      <c r="P6" s="161" t="s">
        <v>76</v>
      </c>
      <c r="Q6" s="160">
        <f t="shared" ref="Q6:R6" si="6">SUM(Q7:Q23)</f>
        <v>42</v>
      </c>
      <c r="R6" s="160">
        <f t="shared" si="6"/>
        <v>46</v>
      </c>
      <c r="S6" s="161">
        <f t="shared" ref="S6:S23" si="7">R6/Q6*100</f>
        <v>109.52380952380953</v>
      </c>
      <c r="T6" s="160">
        <f t="shared" ref="T6:U6" si="8">SUM(T7:T23)</f>
        <v>38</v>
      </c>
      <c r="U6" s="160">
        <f t="shared" si="8"/>
        <v>20</v>
      </c>
      <c r="V6" s="161">
        <f t="shared" ref="V6:V23" si="9">U6/T6*100</f>
        <v>52.631578947368418</v>
      </c>
      <c r="W6" s="160">
        <f t="shared" ref="W6:X6" si="10">SUM(W7:W23)</f>
        <v>36</v>
      </c>
      <c r="X6" s="160">
        <f t="shared" si="10"/>
        <v>18</v>
      </c>
      <c r="Y6" s="161">
        <f t="shared" ref="Y6:Y23" si="11">X6/W6*100</f>
        <v>50</v>
      </c>
      <c r="Z6" s="160">
        <f t="shared" ref="Z6:AA6" si="12">SUM(Z7:Z23)</f>
        <v>30</v>
      </c>
      <c r="AA6" s="160">
        <f t="shared" si="12"/>
        <v>12</v>
      </c>
      <c r="AB6" s="161">
        <f t="shared" ref="AB6:AB23" si="13">AA6/Z6*100</f>
        <v>40</v>
      </c>
    </row>
    <row r="7" spans="1:28" s="40" customFormat="1" ht="16.5" customHeight="1">
      <c r="A7" s="141" t="s">
        <v>49</v>
      </c>
      <c r="B7" s="156">
        <v>0</v>
      </c>
      <c r="C7" s="156">
        <v>0</v>
      </c>
      <c r="D7" s="161" t="s">
        <v>76</v>
      </c>
      <c r="E7" s="156">
        <v>0</v>
      </c>
      <c r="F7" s="156">
        <v>0</v>
      </c>
      <c r="G7" s="161" t="s">
        <v>76</v>
      </c>
      <c r="H7" s="199">
        <v>0</v>
      </c>
      <c r="I7" s="156">
        <v>0</v>
      </c>
      <c r="J7" s="161" t="s">
        <v>76</v>
      </c>
      <c r="K7" s="156">
        <v>0</v>
      </c>
      <c r="L7" s="156">
        <v>0</v>
      </c>
      <c r="M7" s="161" t="s">
        <v>76</v>
      </c>
      <c r="N7" s="154">
        <v>0</v>
      </c>
      <c r="O7" s="178">
        <v>0</v>
      </c>
      <c r="P7" s="161" t="s">
        <v>76</v>
      </c>
      <c r="Q7" s="156">
        <v>0</v>
      </c>
      <c r="R7" s="156">
        <v>0</v>
      </c>
      <c r="S7" s="161" t="s">
        <v>76</v>
      </c>
      <c r="T7" s="156">
        <v>0</v>
      </c>
      <c r="U7" s="156">
        <v>0</v>
      </c>
      <c r="V7" s="161" t="s">
        <v>76</v>
      </c>
      <c r="W7" s="156">
        <v>0</v>
      </c>
      <c r="X7" s="156">
        <v>0</v>
      </c>
      <c r="Y7" s="161" t="s">
        <v>76</v>
      </c>
      <c r="Z7" s="156">
        <v>0</v>
      </c>
      <c r="AA7" s="156">
        <v>0</v>
      </c>
      <c r="AB7" s="161" t="s">
        <v>76</v>
      </c>
    </row>
    <row r="8" spans="1:28" s="41" customFormat="1" ht="16.5" customHeight="1">
      <c r="A8" s="141" t="s">
        <v>50</v>
      </c>
      <c r="B8" s="157">
        <v>25</v>
      </c>
      <c r="C8" s="157">
        <v>33</v>
      </c>
      <c r="D8" s="161">
        <f t="shared" ref="D8:D23" si="14">C8/B8*100</f>
        <v>132</v>
      </c>
      <c r="E8" s="157">
        <v>24</v>
      </c>
      <c r="F8" s="157">
        <v>31</v>
      </c>
      <c r="G8" s="161">
        <f t="shared" si="1"/>
        <v>129.16666666666669</v>
      </c>
      <c r="H8" s="199">
        <v>1</v>
      </c>
      <c r="I8" s="157">
        <v>7</v>
      </c>
      <c r="J8" s="161" t="s">
        <v>114</v>
      </c>
      <c r="K8" s="157">
        <v>4</v>
      </c>
      <c r="L8" s="157">
        <v>3</v>
      </c>
      <c r="M8" s="161">
        <f t="shared" si="4"/>
        <v>75</v>
      </c>
      <c r="N8" s="154">
        <v>0</v>
      </c>
      <c r="O8" s="178">
        <v>0</v>
      </c>
      <c r="P8" s="161" t="s">
        <v>76</v>
      </c>
      <c r="Q8" s="157">
        <v>20</v>
      </c>
      <c r="R8" s="157">
        <v>31</v>
      </c>
      <c r="S8" s="161">
        <f t="shared" si="7"/>
        <v>155</v>
      </c>
      <c r="T8" s="157">
        <v>20</v>
      </c>
      <c r="U8" s="157">
        <v>15</v>
      </c>
      <c r="V8" s="161">
        <f t="shared" si="9"/>
        <v>75</v>
      </c>
      <c r="W8" s="157">
        <v>19</v>
      </c>
      <c r="X8" s="157">
        <v>13</v>
      </c>
      <c r="Y8" s="161">
        <f t="shared" si="11"/>
        <v>68.421052631578945</v>
      </c>
      <c r="Z8" s="157">
        <v>17</v>
      </c>
      <c r="AA8" s="157">
        <v>9</v>
      </c>
      <c r="AB8" s="161">
        <f t="shared" si="13"/>
        <v>52.941176470588239</v>
      </c>
    </row>
    <row r="9" spans="1:28" s="40" customFormat="1" ht="16.5" customHeight="1">
      <c r="A9" s="141" t="s">
        <v>51</v>
      </c>
      <c r="B9" s="157">
        <v>2</v>
      </c>
      <c r="C9" s="157">
        <v>1</v>
      </c>
      <c r="D9" s="161">
        <f t="shared" si="14"/>
        <v>50</v>
      </c>
      <c r="E9" s="157">
        <v>2</v>
      </c>
      <c r="F9" s="157">
        <v>1</v>
      </c>
      <c r="G9" s="161">
        <f t="shared" si="1"/>
        <v>50</v>
      </c>
      <c r="H9" s="199">
        <v>1</v>
      </c>
      <c r="I9" s="157">
        <v>0</v>
      </c>
      <c r="J9" s="161">
        <f t="shared" ref="J9:J23" si="15">I9/H9*100</f>
        <v>0</v>
      </c>
      <c r="K9" s="157">
        <v>0</v>
      </c>
      <c r="L9" s="157">
        <v>0</v>
      </c>
      <c r="M9" s="161" t="s">
        <v>76</v>
      </c>
      <c r="N9" s="154">
        <v>0</v>
      </c>
      <c r="O9" s="178">
        <v>0</v>
      </c>
      <c r="P9" s="161" t="s">
        <v>76</v>
      </c>
      <c r="Q9" s="157">
        <v>2</v>
      </c>
      <c r="R9" s="157">
        <v>1</v>
      </c>
      <c r="S9" s="161">
        <f t="shared" si="7"/>
        <v>50</v>
      </c>
      <c r="T9" s="157">
        <v>1</v>
      </c>
      <c r="U9" s="157">
        <v>0</v>
      </c>
      <c r="V9" s="161">
        <f t="shared" si="9"/>
        <v>0</v>
      </c>
      <c r="W9" s="157">
        <v>1</v>
      </c>
      <c r="X9" s="157">
        <v>0</v>
      </c>
      <c r="Y9" s="161">
        <f t="shared" si="11"/>
        <v>0</v>
      </c>
      <c r="Z9" s="157">
        <v>1</v>
      </c>
      <c r="AA9" s="157">
        <v>0</v>
      </c>
      <c r="AB9" s="161">
        <f t="shared" si="13"/>
        <v>0</v>
      </c>
    </row>
    <row r="10" spans="1:28" s="40" customFormat="1" ht="16.5" customHeight="1">
      <c r="A10" s="141" t="s">
        <v>52</v>
      </c>
      <c r="B10" s="157">
        <v>2</v>
      </c>
      <c r="C10" s="157">
        <v>2</v>
      </c>
      <c r="D10" s="161">
        <f t="shared" si="14"/>
        <v>100</v>
      </c>
      <c r="E10" s="157">
        <v>2</v>
      </c>
      <c r="F10" s="157">
        <v>2</v>
      </c>
      <c r="G10" s="161">
        <f t="shared" si="1"/>
        <v>100</v>
      </c>
      <c r="H10" s="200">
        <v>1</v>
      </c>
      <c r="I10" s="157">
        <v>1</v>
      </c>
      <c r="J10" s="161">
        <f t="shared" si="15"/>
        <v>100</v>
      </c>
      <c r="K10" s="157">
        <v>0</v>
      </c>
      <c r="L10" s="157">
        <v>1</v>
      </c>
      <c r="M10" s="161" t="s">
        <v>76</v>
      </c>
      <c r="N10" s="154">
        <v>0</v>
      </c>
      <c r="O10" s="178">
        <v>0</v>
      </c>
      <c r="P10" s="161" t="s">
        <v>76</v>
      </c>
      <c r="Q10" s="157">
        <v>2</v>
      </c>
      <c r="R10" s="157">
        <v>1</v>
      </c>
      <c r="S10" s="161">
        <f t="shared" si="7"/>
        <v>50</v>
      </c>
      <c r="T10" s="157">
        <v>1</v>
      </c>
      <c r="U10" s="157">
        <v>1</v>
      </c>
      <c r="V10" s="161">
        <f t="shared" si="9"/>
        <v>100</v>
      </c>
      <c r="W10" s="157">
        <v>1</v>
      </c>
      <c r="X10" s="157">
        <v>1</v>
      </c>
      <c r="Y10" s="161">
        <f t="shared" si="11"/>
        <v>100</v>
      </c>
      <c r="Z10" s="157">
        <v>1</v>
      </c>
      <c r="AA10" s="157">
        <v>1</v>
      </c>
      <c r="AB10" s="161">
        <f t="shared" si="13"/>
        <v>100</v>
      </c>
    </row>
    <row r="11" spans="1:28" s="40" customFormat="1" ht="16.5" customHeight="1">
      <c r="A11" s="141" t="s">
        <v>53</v>
      </c>
      <c r="B11" s="157">
        <v>0</v>
      </c>
      <c r="C11" s="157">
        <v>0</v>
      </c>
      <c r="D11" s="161" t="s">
        <v>76</v>
      </c>
      <c r="E11" s="157">
        <v>0</v>
      </c>
      <c r="F11" s="157">
        <v>0</v>
      </c>
      <c r="G11" s="161" t="s">
        <v>76</v>
      </c>
      <c r="H11" s="199">
        <v>0</v>
      </c>
      <c r="I11" s="157">
        <v>0</v>
      </c>
      <c r="J11" s="161" t="s">
        <v>76</v>
      </c>
      <c r="K11" s="157">
        <v>0</v>
      </c>
      <c r="L11" s="157">
        <v>0</v>
      </c>
      <c r="M11" s="161" t="s">
        <v>76</v>
      </c>
      <c r="N11" s="154">
        <v>0</v>
      </c>
      <c r="O11" s="178">
        <v>0</v>
      </c>
      <c r="P11" s="161" t="s">
        <v>76</v>
      </c>
      <c r="Q11" s="157">
        <v>0</v>
      </c>
      <c r="R11" s="157">
        <v>0</v>
      </c>
      <c r="S11" s="161" t="s">
        <v>76</v>
      </c>
      <c r="T11" s="157">
        <v>0</v>
      </c>
      <c r="U11" s="157">
        <v>0</v>
      </c>
      <c r="V11" s="161" t="s">
        <v>76</v>
      </c>
      <c r="W11" s="157">
        <v>0</v>
      </c>
      <c r="X11" s="157">
        <v>0</v>
      </c>
      <c r="Y11" s="161" t="s">
        <v>76</v>
      </c>
      <c r="Z11" s="157">
        <v>0</v>
      </c>
      <c r="AA11" s="157">
        <v>0</v>
      </c>
      <c r="AB11" s="161" t="s">
        <v>76</v>
      </c>
    </row>
    <row r="12" spans="1:28" s="40" customFormat="1" ht="16.5" customHeight="1">
      <c r="A12" s="141" t="s">
        <v>54</v>
      </c>
      <c r="B12" s="157">
        <v>2</v>
      </c>
      <c r="C12" s="157">
        <v>3</v>
      </c>
      <c r="D12" s="161">
        <f t="shared" si="14"/>
        <v>150</v>
      </c>
      <c r="E12" s="157">
        <v>1</v>
      </c>
      <c r="F12" s="157">
        <v>3</v>
      </c>
      <c r="G12" s="161">
        <f t="shared" si="1"/>
        <v>300</v>
      </c>
      <c r="H12" s="199">
        <v>0</v>
      </c>
      <c r="I12" s="157">
        <v>1</v>
      </c>
      <c r="J12" s="161" t="s">
        <v>76</v>
      </c>
      <c r="K12" s="157">
        <v>0</v>
      </c>
      <c r="L12" s="157">
        <v>0</v>
      </c>
      <c r="M12" s="161" t="s">
        <v>76</v>
      </c>
      <c r="N12" s="154">
        <v>0</v>
      </c>
      <c r="O12" s="178">
        <v>0</v>
      </c>
      <c r="P12" s="161" t="s">
        <v>76</v>
      </c>
      <c r="Q12" s="157">
        <v>1</v>
      </c>
      <c r="R12" s="157">
        <v>3</v>
      </c>
      <c r="S12" s="161">
        <f t="shared" si="7"/>
        <v>300</v>
      </c>
      <c r="T12" s="157">
        <v>2</v>
      </c>
      <c r="U12" s="157">
        <v>1</v>
      </c>
      <c r="V12" s="161">
        <f t="shared" si="9"/>
        <v>50</v>
      </c>
      <c r="W12" s="157">
        <v>1</v>
      </c>
      <c r="X12" s="157">
        <v>1</v>
      </c>
      <c r="Y12" s="161">
        <f t="shared" si="11"/>
        <v>100</v>
      </c>
      <c r="Z12" s="157">
        <v>1</v>
      </c>
      <c r="AA12" s="157">
        <v>1</v>
      </c>
      <c r="AB12" s="161">
        <f t="shared" si="13"/>
        <v>100</v>
      </c>
    </row>
    <row r="13" spans="1:28" s="40" customFormat="1" ht="16.5" customHeight="1">
      <c r="A13" s="141" t="s">
        <v>55</v>
      </c>
      <c r="B13" s="157">
        <v>1</v>
      </c>
      <c r="C13" s="157">
        <v>3</v>
      </c>
      <c r="D13" s="161">
        <f t="shared" si="14"/>
        <v>300</v>
      </c>
      <c r="E13" s="157">
        <v>1</v>
      </c>
      <c r="F13" s="157">
        <v>3</v>
      </c>
      <c r="G13" s="161">
        <f t="shared" si="1"/>
        <v>300</v>
      </c>
      <c r="H13" s="199">
        <v>0</v>
      </c>
      <c r="I13" s="157">
        <v>2</v>
      </c>
      <c r="J13" s="161" t="s">
        <v>76</v>
      </c>
      <c r="K13" s="157">
        <v>0</v>
      </c>
      <c r="L13" s="157">
        <v>0</v>
      </c>
      <c r="M13" s="161" t="s">
        <v>76</v>
      </c>
      <c r="N13" s="154">
        <v>0</v>
      </c>
      <c r="O13" s="178">
        <v>0</v>
      </c>
      <c r="P13" s="161" t="s">
        <v>76</v>
      </c>
      <c r="Q13" s="157">
        <v>1</v>
      </c>
      <c r="R13" s="157">
        <v>3</v>
      </c>
      <c r="S13" s="161">
        <f t="shared" si="7"/>
        <v>300</v>
      </c>
      <c r="T13" s="157">
        <v>1</v>
      </c>
      <c r="U13" s="157">
        <v>1</v>
      </c>
      <c r="V13" s="161">
        <f t="shared" si="9"/>
        <v>100</v>
      </c>
      <c r="W13" s="157">
        <v>1</v>
      </c>
      <c r="X13" s="157">
        <v>1</v>
      </c>
      <c r="Y13" s="161">
        <f t="shared" si="11"/>
        <v>100</v>
      </c>
      <c r="Z13" s="157">
        <v>0</v>
      </c>
      <c r="AA13" s="157">
        <v>0</v>
      </c>
      <c r="AB13" s="161" t="s">
        <v>76</v>
      </c>
    </row>
    <row r="14" spans="1:28" s="40" customFormat="1" ht="16.5" customHeight="1">
      <c r="A14" s="141" t="s">
        <v>56</v>
      </c>
      <c r="B14" s="157">
        <v>5</v>
      </c>
      <c r="C14" s="157">
        <v>2</v>
      </c>
      <c r="D14" s="161">
        <f t="shared" si="14"/>
        <v>40</v>
      </c>
      <c r="E14" s="157">
        <v>5</v>
      </c>
      <c r="F14" s="157">
        <v>2</v>
      </c>
      <c r="G14" s="161">
        <f t="shared" si="1"/>
        <v>40</v>
      </c>
      <c r="H14" s="199">
        <v>1</v>
      </c>
      <c r="I14" s="157">
        <v>0</v>
      </c>
      <c r="J14" s="161">
        <f t="shared" si="15"/>
        <v>0</v>
      </c>
      <c r="K14" s="157">
        <v>2</v>
      </c>
      <c r="L14" s="157">
        <v>0</v>
      </c>
      <c r="M14" s="161">
        <f t="shared" si="4"/>
        <v>0</v>
      </c>
      <c r="N14" s="154">
        <v>0</v>
      </c>
      <c r="O14" s="178">
        <v>0</v>
      </c>
      <c r="P14" s="161" t="s">
        <v>76</v>
      </c>
      <c r="Q14" s="157">
        <v>4</v>
      </c>
      <c r="R14" s="157">
        <v>1</v>
      </c>
      <c r="S14" s="161">
        <f t="shared" si="7"/>
        <v>25</v>
      </c>
      <c r="T14" s="157">
        <v>4</v>
      </c>
      <c r="U14" s="157">
        <v>0</v>
      </c>
      <c r="V14" s="161">
        <f t="shared" si="9"/>
        <v>0</v>
      </c>
      <c r="W14" s="157">
        <v>4</v>
      </c>
      <c r="X14" s="157">
        <v>0</v>
      </c>
      <c r="Y14" s="161">
        <f t="shared" si="11"/>
        <v>0</v>
      </c>
      <c r="Z14" s="157">
        <v>3</v>
      </c>
      <c r="AA14" s="157">
        <v>0</v>
      </c>
      <c r="AB14" s="161">
        <f t="shared" si="13"/>
        <v>0</v>
      </c>
    </row>
    <row r="15" spans="1:28" s="40" customFormat="1" ht="16.5" customHeight="1">
      <c r="A15" s="141" t="s">
        <v>57</v>
      </c>
      <c r="B15" s="157">
        <v>0</v>
      </c>
      <c r="C15" s="157">
        <v>0</v>
      </c>
      <c r="D15" s="161" t="s">
        <v>76</v>
      </c>
      <c r="E15" s="157">
        <v>0</v>
      </c>
      <c r="F15" s="157">
        <v>0</v>
      </c>
      <c r="G15" s="161" t="s">
        <v>76</v>
      </c>
      <c r="H15" s="199">
        <v>0</v>
      </c>
      <c r="I15" s="157">
        <v>0</v>
      </c>
      <c r="J15" s="161" t="s">
        <v>76</v>
      </c>
      <c r="K15" s="157">
        <v>0</v>
      </c>
      <c r="L15" s="157">
        <v>0</v>
      </c>
      <c r="M15" s="161" t="s">
        <v>76</v>
      </c>
      <c r="N15" s="154">
        <v>0</v>
      </c>
      <c r="O15" s="178">
        <v>0</v>
      </c>
      <c r="P15" s="161" t="s">
        <v>76</v>
      </c>
      <c r="Q15" s="157">
        <v>0</v>
      </c>
      <c r="R15" s="157">
        <v>0</v>
      </c>
      <c r="S15" s="161" t="s">
        <v>76</v>
      </c>
      <c r="T15" s="157">
        <v>0</v>
      </c>
      <c r="U15" s="157">
        <v>0</v>
      </c>
      <c r="V15" s="161" t="s">
        <v>76</v>
      </c>
      <c r="W15" s="157">
        <v>0</v>
      </c>
      <c r="X15" s="157">
        <v>0</v>
      </c>
      <c r="Y15" s="161" t="s">
        <v>76</v>
      </c>
      <c r="Z15" s="157">
        <v>0</v>
      </c>
      <c r="AA15" s="157">
        <v>0</v>
      </c>
      <c r="AB15" s="161" t="s">
        <v>76</v>
      </c>
    </row>
    <row r="16" spans="1:28" s="40" customFormat="1" ht="16.5" customHeight="1">
      <c r="A16" s="141" t="s">
        <v>58</v>
      </c>
      <c r="B16" s="157">
        <v>3</v>
      </c>
      <c r="C16" s="157">
        <v>3</v>
      </c>
      <c r="D16" s="161">
        <f t="shared" si="14"/>
        <v>100</v>
      </c>
      <c r="E16" s="157">
        <v>3</v>
      </c>
      <c r="F16" s="157">
        <v>3</v>
      </c>
      <c r="G16" s="161">
        <f t="shared" si="1"/>
        <v>100</v>
      </c>
      <c r="H16" s="199">
        <v>1</v>
      </c>
      <c r="I16" s="157">
        <v>1</v>
      </c>
      <c r="J16" s="161">
        <f t="shared" si="15"/>
        <v>100</v>
      </c>
      <c r="K16" s="157">
        <v>0</v>
      </c>
      <c r="L16" s="157">
        <v>0</v>
      </c>
      <c r="M16" s="161" t="s">
        <v>76</v>
      </c>
      <c r="N16" s="154">
        <v>0</v>
      </c>
      <c r="O16" s="178">
        <v>0</v>
      </c>
      <c r="P16" s="161" t="s">
        <v>76</v>
      </c>
      <c r="Q16" s="157">
        <v>3</v>
      </c>
      <c r="R16" s="157">
        <v>3</v>
      </c>
      <c r="S16" s="161">
        <f t="shared" si="7"/>
        <v>100</v>
      </c>
      <c r="T16" s="157">
        <v>3</v>
      </c>
      <c r="U16" s="157">
        <v>1</v>
      </c>
      <c r="V16" s="161">
        <f t="shared" si="9"/>
        <v>33.333333333333329</v>
      </c>
      <c r="W16" s="157">
        <v>3</v>
      </c>
      <c r="X16" s="157">
        <v>1</v>
      </c>
      <c r="Y16" s="161">
        <f t="shared" si="11"/>
        <v>33.333333333333329</v>
      </c>
      <c r="Z16" s="157">
        <v>1</v>
      </c>
      <c r="AA16" s="157">
        <v>1</v>
      </c>
      <c r="AB16" s="161">
        <f t="shared" si="13"/>
        <v>100</v>
      </c>
    </row>
    <row r="17" spans="1:28" s="40" customFormat="1" ht="16.5" customHeight="1">
      <c r="A17" s="141" t="s">
        <v>59</v>
      </c>
      <c r="B17" s="157">
        <v>1</v>
      </c>
      <c r="C17" s="157">
        <v>0</v>
      </c>
      <c r="D17" s="161">
        <f t="shared" si="14"/>
        <v>0</v>
      </c>
      <c r="E17" s="157">
        <v>1</v>
      </c>
      <c r="F17" s="157">
        <v>0</v>
      </c>
      <c r="G17" s="161">
        <f t="shared" si="1"/>
        <v>0</v>
      </c>
      <c r="H17" s="199">
        <v>0</v>
      </c>
      <c r="I17" s="157">
        <v>0</v>
      </c>
      <c r="J17" s="161" t="s">
        <v>76</v>
      </c>
      <c r="K17" s="157">
        <v>0</v>
      </c>
      <c r="L17" s="157">
        <v>0</v>
      </c>
      <c r="M17" s="161" t="s">
        <v>76</v>
      </c>
      <c r="N17" s="154">
        <v>0</v>
      </c>
      <c r="O17" s="178">
        <v>0</v>
      </c>
      <c r="P17" s="161" t="s">
        <v>76</v>
      </c>
      <c r="Q17" s="157">
        <v>1</v>
      </c>
      <c r="R17" s="157">
        <v>0</v>
      </c>
      <c r="S17" s="161">
        <f t="shared" si="7"/>
        <v>0</v>
      </c>
      <c r="T17" s="157">
        <v>1</v>
      </c>
      <c r="U17" s="157">
        <v>0</v>
      </c>
      <c r="V17" s="161">
        <f t="shared" si="9"/>
        <v>0</v>
      </c>
      <c r="W17" s="157">
        <v>1</v>
      </c>
      <c r="X17" s="157">
        <v>0</v>
      </c>
      <c r="Y17" s="161">
        <f t="shared" si="11"/>
        <v>0</v>
      </c>
      <c r="Z17" s="157">
        <v>1</v>
      </c>
      <c r="AA17" s="157">
        <v>0</v>
      </c>
      <c r="AB17" s="161">
        <f t="shared" si="13"/>
        <v>0</v>
      </c>
    </row>
    <row r="18" spans="1:28" s="40" customFormat="1" ht="16.5" customHeight="1">
      <c r="A18" s="141" t="s">
        <v>60</v>
      </c>
      <c r="B18" s="157">
        <v>0</v>
      </c>
      <c r="C18" s="157">
        <v>0</v>
      </c>
      <c r="D18" s="161" t="s">
        <v>76</v>
      </c>
      <c r="E18" s="157">
        <v>0</v>
      </c>
      <c r="F18" s="157">
        <v>0</v>
      </c>
      <c r="G18" s="161" t="s">
        <v>76</v>
      </c>
      <c r="H18" s="199">
        <v>0</v>
      </c>
      <c r="I18" s="157">
        <v>0</v>
      </c>
      <c r="J18" s="161" t="s">
        <v>76</v>
      </c>
      <c r="K18" s="157">
        <v>0</v>
      </c>
      <c r="L18" s="157">
        <v>0</v>
      </c>
      <c r="M18" s="161" t="s">
        <v>76</v>
      </c>
      <c r="N18" s="154">
        <v>0</v>
      </c>
      <c r="O18" s="178">
        <v>0</v>
      </c>
      <c r="P18" s="161" t="s">
        <v>76</v>
      </c>
      <c r="Q18" s="157">
        <v>0</v>
      </c>
      <c r="R18" s="157">
        <v>0</v>
      </c>
      <c r="S18" s="161" t="s">
        <v>76</v>
      </c>
      <c r="T18" s="157">
        <v>0</v>
      </c>
      <c r="U18" s="157">
        <v>0</v>
      </c>
      <c r="V18" s="161" t="s">
        <v>76</v>
      </c>
      <c r="W18" s="157">
        <v>0</v>
      </c>
      <c r="X18" s="157">
        <v>0</v>
      </c>
      <c r="Y18" s="161" t="s">
        <v>76</v>
      </c>
      <c r="Z18" s="157">
        <v>0</v>
      </c>
      <c r="AA18" s="157">
        <v>0</v>
      </c>
      <c r="AB18" s="161" t="s">
        <v>76</v>
      </c>
    </row>
    <row r="19" spans="1:28" s="40" customFormat="1" ht="16.5" customHeight="1">
      <c r="A19" s="141" t="s">
        <v>61</v>
      </c>
      <c r="B19" s="157">
        <v>2</v>
      </c>
      <c r="C19" s="157">
        <v>0</v>
      </c>
      <c r="D19" s="161">
        <f t="shared" si="14"/>
        <v>0</v>
      </c>
      <c r="E19" s="157">
        <v>2</v>
      </c>
      <c r="F19" s="157">
        <v>0</v>
      </c>
      <c r="G19" s="161">
        <f t="shared" si="1"/>
        <v>0</v>
      </c>
      <c r="H19" s="199">
        <v>1</v>
      </c>
      <c r="I19" s="157">
        <v>0</v>
      </c>
      <c r="J19" s="161">
        <f t="shared" si="15"/>
        <v>0</v>
      </c>
      <c r="K19" s="157">
        <v>0</v>
      </c>
      <c r="L19" s="157">
        <v>0</v>
      </c>
      <c r="M19" s="161" t="s">
        <v>76</v>
      </c>
      <c r="N19" s="154">
        <v>0</v>
      </c>
      <c r="O19" s="178">
        <v>0</v>
      </c>
      <c r="P19" s="161" t="s">
        <v>76</v>
      </c>
      <c r="Q19" s="157">
        <v>2</v>
      </c>
      <c r="R19" s="157">
        <v>0</v>
      </c>
      <c r="S19" s="161">
        <f t="shared" si="7"/>
        <v>0</v>
      </c>
      <c r="T19" s="157">
        <v>1</v>
      </c>
      <c r="U19" s="157">
        <v>0</v>
      </c>
      <c r="V19" s="161">
        <f t="shared" si="9"/>
        <v>0</v>
      </c>
      <c r="W19" s="157">
        <v>1</v>
      </c>
      <c r="X19" s="157">
        <v>0</v>
      </c>
      <c r="Y19" s="161">
        <f t="shared" si="11"/>
        <v>0</v>
      </c>
      <c r="Z19" s="157">
        <v>1</v>
      </c>
      <c r="AA19" s="157">
        <v>0</v>
      </c>
      <c r="AB19" s="161">
        <f t="shared" si="13"/>
        <v>0</v>
      </c>
    </row>
    <row r="20" spans="1:28" s="40" customFormat="1" ht="16.5" customHeight="1">
      <c r="A20" s="141" t="s">
        <v>62</v>
      </c>
      <c r="B20" s="157">
        <v>0</v>
      </c>
      <c r="C20" s="157">
        <v>0</v>
      </c>
      <c r="D20" s="161" t="s">
        <v>76</v>
      </c>
      <c r="E20" s="157">
        <v>0</v>
      </c>
      <c r="F20" s="157">
        <v>0</v>
      </c>
      <c r="G20" s="161" t="s">
        <v>76</v>
      </c>
      <c r="H20" s="199">
        <v>0</v>
      </c>
      <c r="I20" s="157">
        <v>0</v>
      </c>
      <c r="J20" s="161" t="s">
        <v>76</v>
      </c>
      <c r="K20" s="157">
        <v>0</v>
      </c>
      <c r="L20" s="157">
        <v>0</v>
      </c>
      <c r="M20" s="161" t="s">
        <v>76</v>
      </c>
      <c r="N20" s="154">
        <v>0</v>
      </c>
      <c r="O20" s="178">
        <v>0</v>
      </c>
      <c r="P20" s="161" t="s">
        <v>76</v>
      </c>
      <c r="Q20" s="157">
        <v>0</v>
      </c>
      <c r="R20" s="157">
        <v>0</v>
      </c>
      <c r="S20" s="161" t="s">
        <v>76</v>
      </c>
      <c r="T20" s="157">
        <v>0</v>
      </c>
      <c r="U20" s="157">
        <v>0</v>
      </c>
      <c r="V20" s="161" t="s">
        <v>76</v>
      </c>
      <c r="W20" s="157">
        <v>0</v>
      </c>
      <c r="X20" s="157">
        <v>0</v>
      </c>
      <c r="Y20" s="161" t="s">
        <v>76</v>
      </c>
      <c r="Z20" s="157">
        <v>0</v>
      </c>
      <c r="AA20" s="157">
        <v>0</v>
      </c>
      <c r="AB20" s="161" t="s">
        <v>76</v>
      </c>
    </row>
    <row r="21" spans="1:28" s="40" customFormat="1" ht="16.5" customHeight="1">
      <c r="A21" s="141" t="s">
        <v>63</v>
      </c>
      <c r="B21" s="157">
        <v>0</v>
      </c>
      <c r="C21" s="157">
        <v>0</v>
      </c>
      <c r="D21" s="161" t="s">
        <v>76</v>
      </c>
      <c r="E21" s="157">
        <v>0</v>
      </c>
      <c r="F21" s="157">
        <v>0</v>
      </c>
      <c r="G21" s="161" t="s">
        <v>76</v>
      </c>
      <c r="H21" s="199">
        <v>0</v>
      </c>
      <c r="I21" s="157">
        <v>0</v>
      </c>
      <c r="J21" s="161" t="s">
        <v>76</v>
      </c>
      <c r="K21" s="157">
        <v>0</v>
      </c>
      <c r="L21" s="157">
        <v>0</v>
      </c>
      <c r="M21" s="161" t="s">
        <v>76</v>
      </c>
      <c r="N21" s="154">
        <v>0</v>
      </c>
      <c r="O21" s="178">
        <v>0</v>
      </c>
      <c r="P21" s="161" t="s">
        <v>76</v>
      </c>
      <c r="Q21" s="157">
        <v>0</v>
      </c>
      <c r="R21" s="157">
        <v>0</v>
      </c>
      <c r="S21" s="161" t="s">
        <v>76</v>
      </c>
      <c r="T21" s="157">
        <v>0</v>
      </c>
      <c r="U21" s="157">
        <v>0</v>
      </c>
      <c r="V21" s="161" t="s">
        <v>76</v>
      </c>
      <c r="W21" s="157">
        <v>0</v>
      </c>
      <c r="X21" s="157">
        <v>0</v>
      </c>
      <c r="Y21" s="161" t="s">
        <v>76</v>
      </c>
      <c r="Z21" s="157">
        <v>0</v>
      </c>
      <c r="AA21" s="157">
        <v>0</v>
      </c>
      <c r="AB21" s="161" t="s">
        <v>76</v>
      </c>
    </row>
    <row r="22" spans="1:28" s="40" customFormat="1" ht="16.5" customHeight="1">
      <c r="A22" s="141" t="s">
        <v>64</v>
      </c>
      <c r="B22" s="157">
        <v>3</v>
      </c>
      <c r="C22" s="157">
        <v>3</v>
      </c>
      <c r="D22" s="161">
        <f t="shared" si="14"/>
        <v>100</v>
      </c>
      <c r="E22" s="157">
        <v>2</v>
      </c>
      <c r="F22" s="157">
        <v>2</v>
      </c>
      <c r="G22" s="161">
        <f t="shared" si="1"/>
        <v>100</v>
      </c>
      <c r="H22" s="199">
        <v>2</v>
      </c>
      <c r="I22" s="157">
        <v>2</v>
      </c>
      <c r="J22" s="161">
        <f t="shared" si="15"/>
        <v>100</v>
      </c>
      <c r="K22" s="157">
        <v>1</v>
      </c>
      <c r="L22" s="157">
        <v>0</v>
      </c>
      <c r="M22" s="161">
        <f t="shared" si="4"/>
        <v>0</v>
      </c>
      <c r="N22" s="154">
        <v>0</v>
      </c>
      <c r="O22" s="178">
        <v>0</v>
      </c>
      <c r="P22" s="161" t="s">
        <v>76</v>
      </c>
      <c r="Q22" s="157">
        <v>2</v>
      </c>
      <c r="R22" s="157">
        <v>2</v>
      </c>
      <c r="S22" s="161">
        <f t="shared" si="7"/>
        <v>100</v>
      </c>
      <c r="T22" s="157">
        <v>1</v>
      </c>
      <c r="U22" s="157">
        <v>1</v>
      </c>
      <c r="V22" s="161">
        <f t="shared" si="9"/>
        <v>100</v>
      </c>
      <c r="W22" s="157">
        <v>1</v>
      </c>
      <c r="X22" s="157">
        <v>1</v>
      </c>
      <c r="Y22" s="161">
        <f t="shared" si="11"/>
        <v>100</v>
      </c>
      <c r="Z22" s="157">
        <v>1</v>
      </c>
      <c r="AA22" s="157">
        <v>0</v>
      </c>
      <c r="AB22" s="161">
        <f t="shared" si="13"/>
        <v>0</v>
      </c>
    </row>
    <row r="23" spans="1:28" s="40" customFormat="1" ht="16.5" customHeight="1">
      <c r="A23" s="141" t="s">
        <v>65</v>
      </c>
      <c r="B23" s="157">
        <v>4</v>
      </c>
      <c r="C23" s="157">
        <v>1</v>
      </c>
      <c r="D23" s="161">
        <f t="shared" si="14"/>
        <v>25</v>
      </c>
      <c r="E23" s="157">
        <v>4</v>
      </c>
      <c r="F23" s="157">
        <v>1</v>
      </c>
      <c r="G23" s="161">
        <f t="shared" si="1"/>
        <v>25</v>
      </c>
      <c r="H23" s="199">
        <v>1</v>
      </c>
      <c r="I23" s="157">
        <v>1</v>
      </c>
      <c r="J23" s="161">
        <f t="shared" si="15"/>
        <v>100</v>
      </c>
      <c r="K23" s="157">
        <v>2</v>
      </c>
      <c r="L23" s="157">
        <v>0</v>
      </c>
      <c r="M23" s="161">
        <f t="shared" si="4"/>
        <v>0</v>
      </c>
      <c r="N23" s="154">
        <v>0</v>
      </c>
      <c r="O23" s="178">
        <v>0</v>
      </c>
      <c r="P23" s="161" t="s">
        <v>76</v>
      </c>
      <c r="Q23" s="157">
        <v>4</v>
      </c>
      <c r="R23" s="157">
        <v>1</v>
      </c>
      <c r="S23" s="161">
        <f t="shared" si="7"/>
        <v>25</v>
      </c>
      <c r="T23" s="157">
        <v>3</v>
      </c>
      <c r="U23" s="157">
        <v>0</v>
      </c>
      <c r="V23" s="161">
        <f t="shared" si="9"/>
        <v>0</v>
      </c>
      <c r="W23" s="157">
        <v>3</v>
      </c>
      <c r="X23" s="157">
        <v>0</v>
      </c>
      <c r="Y23" s="161">
        <f t="shared" si="11"/>
        <v>0</v>
      </c>
      <c r="Z23" s="157">
        <v>3</v>
      </c>
      <c r="AA23" s="157">
        <v>0</v>
      </c>
      <c r="AB23" s="161">
        <f t="shared" si="13"/>
        <v>0</v>
      </c>
    </row>
    <row r="24" spans="1:28" ht="15.75">
      <c r="H24" s="177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8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8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8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8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8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8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8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8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view="pageBreakPreview" zoomScale="80" zoomScaleNormal="70" zoomScaleSheetLayoutView="80" workbookViewId="0">
      <selection activeCell="C20" sqref="C20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16" t="s">
        <v>73</v>
      </c>
      <c r="B1" s="216"/>
      <c r="C1" s="216"/>
      <c r="D1" s="216"/>
      <c r="E1" s="216"/>
    </row>
    <row r="2" spans="1:11" ht="23.25" customHeight="1">
      <c r="A2" s="216" t="s">
        <v>37</v>
      </c>
      <c r="B2" s="216"/>
      <c r="C2" s="216"/>
      <c r="D2" s="216"/>
      <c r="E2" s="216"/>
    </row>
    <row r="3" spans="1:11" ht="6" customHeight="1">
      <c r="A3" s="24"/>
    </row>
    <row r="4" spans="1:11" s="4" customFormat="1" ht="23.25" customHeight="1">
      <c r="A4" s="213"/>
      <c r="B4" s="217" t="s">
        <v>92</v>
      </c>
      <c r="C4" s="217" t="s">
        <v>96</v>
      </c>
      <c r="D4" s="234" t="s">
        <v>2</v>
      </c>
      <c r="E4" s="235"/>
    </row>
    <row r="5" spans="1:11" s="4" customFormat="1" ht="32.25" customHeight="1">
      <c r="A5" s="213"/>
      <c r="B5" s="218"/>
      <c r="C5" s="218"/>
      <c r="D5" s="5" t="s">
        <v>3</v>
      </c>
      <c r="E5" s="6" t="s">
        <v>46</v>
      </c>
    </row>
    <row r="6" spans="1:11" s="9" customFormat="1" ht="15.75" customHeight="1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40</v>
      </c>
      <c r="B7" s="152">
        <v>49939</v>
      </c>
      <c r="C7" s="151">
        <v>43904</v>
      </c>
      <c r="D7" s="11">
        <f>C7/B7*100</f>
        <v>87.915256613067939</v>
      </c>
      <c r="E7" s="143">
        <f>C7-B7</f>
        <v>-6035</v>
      </c>
      <c r="K7" s="12"/>
    </row>
    <row r="8" spans="1:11" s="4" customFormat="1" ht="31.5" customHeight="1">
      <c r="A8" s="10" t="s">
        <v>41</v>
      </c>
      <c r="B8" s="152">
        <v>7529</v>
      </c>
      <c r="C8" s="152">
        <v>8098</v>
      </c>
      <c r="D8" s="11">
        <f t="shared" ref="D8:D12" si="0">C8/B8*100</f>
        <v>107.55744454774872</v>
      </c>
      <c r="E8" s="143">
        <f t="shared" ref="E8:E12" si="1">C8-B8</f>
        <v>569</v>
      </c>
      <c r="K8" s="12"/>
    </row>
    <row r="9" spans="1:11" s="4" customFormat="1" ht="54.75" customHeight="1">
      <c r="A9" s="13" t="s">
        <v>42</v>
      </c>
      <c r="B9" s="152">
        <v>5288</v>
      </c>
      <c r="C9" s="152">
        <v>2152</v>
      </c>
      <c r="D9" s="11">
        <f t="shared" si="0"/>
        <v>40.695915279878967</v>
      </c>
      <c r="E9" s="143">
        <f t="shared" si="1"/>
        <v>-3136</v>
      </c>
      <c r="K9" s="12"/>
    </row>
    <row r="10" spans="1:11" s="4" customFormat="1" ht="35.25" customHeight="1">
      <c r="A10" s="14" t="s">
        <v>43</v>
      </c>
      <c r="B10" s="152">
        <v>861</v>
      </c>
      <c r="C10" s="152">
        <v>870</v>
      </c>
      <c r="D10" s="11">
        <f t="shared" si="0"/>
        <v>101.04529616724737</v>
      </c>
      <c r="E10" s="143">
        <f t="shared" si="1"/>
        <v>9</v>
      </c>
      <c r="K10" s="12"/>
    </row>
    <row r="11" spans="1:11" s="4" customFormat="1" ht="45.75" customHeight="1">
      <c r="A11" s="14" t="s">
        <v>33</v>
      </c>
      <c r="B11" s="152">
        <v>420</v>
      </c>
      <c r="C11" s="152">
        <v>116</v>
      </c>
      <c r="D11" s="11">
        <f t="shared" si="0"/>
        <v>27.61904761904762</v>
      </c>
      <c r="E11" s="143">
        <f t="shared" si="1"/>
        <v>-304</v>
      </c>
      <c r="K11" s="12"/>
    </row>
    <row r="12" spans="1:11" s="4" customFormat="1" ht="55.5" customHeight="1">
      <c r="A12" s="14" t="s">
        <v>44</v>
      </c>
      <c r="B12" s="152">
        <v>7041</v>
      </c>
      <c r="C12" s="152">
        <v>7491</v>
      </c>
      <c r="D12" s="11">
        <f t="shared" si="0"/>
        <v>106.39113762249681</v>
      </c>
      <c r="E12" s="143">
        <f t="shared" si="1"/>
        <v>450</v>
      </c>
      <c r="K12" s="12"/>
    </row>
    <row r="13" spans="1:11" s="4" customFormat="1" ht="12.75" customHeight="1">
      <c r="A13" s="207" t="s">
        <v>5</v>
      </c>
      <c r="B13" s="208"/>
      <c r="C13" s="208"/>
      <c r="D13" s="208"/>
      <c r="E13" s="208"/>
      <c r="K13" s="12"/>
    </row>
    <row r="14" spans="1:11" s="4" customFormat="1" ht="15" customHeight="1">
      <c r="A14" s="209"/>
      <c r="B14" s="210"/>
      <c r="C14" s="210"/>
      <c r="D14" s="210"/>
      <c r="E14" s="210"/>
      <c r="K14" s="12"/>
    </row>
    <row r="15" spans="1:11" s="4" customFormat="1" ht="20.25" customHeight="1">
      <c r="A15" s="211" t="s">
        <v>0</v>
      </c>
      <c r="B15" s="213" t="s">
        <v>102</v>
      </c>
      <c r="C15" s="213" t="s">
        <v>103</v>
      </c>
      <c r="D15" s="234" t="s">
        <v>2</v>
      </c>
      <c r="E15" s="235"/>
      <c r="K15" s="12"/>
    </row>
    <row r="16" spans="1:11" ht="35.25" customHeight="1">
      <c r="A16" s="212"/>
      <c r="B16" s="213"/>
      <c r="C16" s="213"/>
      <c r="D16" s="5" t="s">
        <v>3</v>
      </c>
      <c r="E16" s="6" t="s">
        <v>47</v>
      </c>
      <c r="K16" s="12"/>
    </row>
    <row r="17" spans="1:11" ht="30" customHeight="1">
      <c r="A17" s="10" t="s">
        <v>40</v>
      </c>
      <c r="B17" s="155">
        <v>43245</v>
      </c>
      <c r="C17" s="151">
        <v>38059</v>
      </c>
      <c r="D17" s="16">
        <f>C17/B17*100</f>
        <v>88.00786218059892</v>
      </c>
      <c r="E17" s="150">
        <f>C17-B17</f>
        <v>-5186</v>
      </c>
      <c r="K17" s="12"/>
    </row>
    <row r="18" spans="1:11" ht="30" customHeight="1">
      <c r="A18" s="1" t="s">
        <v>41</v>
      </c>
      <c r="B18" s="155">
        <v>5175</v>
      </c>
      <c r="C18" s="153">
        <v>3424</v>
      </c>
      <c r="D18" s="16">
        <f t="shared" ref="D18:D19" si="2">C18/B18*100</f>
        <v>66.164251207729464</v>
      </c>
      <c r="E18" s="150">
        <f t="shared" ref="E18:E19" si="3">C18-B18</f>
        <v>-1751</v>
      </c>
      <c r="K18" s="12"/>
    </row>
    <row r="19" spans="1:11" ht="30" customHeight="1">
      <c r="A19" s="1" t="s">
        <v>45</v>
      </c>
      <c r="B19" s="155">
        <v>4518</v>
      </c>
      <c r="C19" s="153">
        <v>2854</v>
      </c>
      <c r="D19" s="16">
        <f t="shared" si="2"/>
        <v>63.169544046038069</v>
      </c>
      <c r="E19" s="150">
        <f t="shared" si="3"/>
        <v>-1664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2021-05-12T07:20:14Z</cp:lastPrinted>
  <dcterms:created xsi:type="dcterms:W3CDTF">2020-12-10T10:35:03Z</dcterms:created>
  <dcterms:modified xsi:type="dcterms:W3CDTF">2021-06-14T07:18:25Z</dcterms:modified>
</cp:coreProperties>
</file>