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440" windowWidth="19200" windowHeight="1032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'2'!$A$1:$X$24</definedName>
    <definedName name="_xlnm.Print_Area" localSheetId="2">'3'!$A$1:$E$18</definedName>
    <definedName name="_xlnm.Print_Area" localSheetId="3">'4'!$A$1:$X$24</definedName>
    <definedName name="_xlnm.Print_Area" localSheetId="4">'5'!$A$1:$E$19</definedName>
    <definedName name="_xlnm.Print_Area" localSheetId="5">'6'!$A$1:$X$24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34" l="1"/>
  <c r="N19" i="34"/>
  <c r="N17" i="34"/>
  <c r="M6" i="31" l="1"/>
  <c r="L23" i="31" l="1"/>
  <c r="L22" i="31" s="1"/>
  <c r="L21" i="31" s="1"/>
  <c r="L20" i="31" s="1"/>
  <c r="L19" i="31" s="1"/>
  <c r="L18" i="31" s="1"/>
  <c r="L17" i="31" s="1"/>
  <c r="L16" i="31" s="1"/>
  <c r="L15" i="31" s="1"/>
  <c r="L14" i="31" s="1"/>
  <c r="L13" i="31" s="1"/>
  <c r="L12" i="31" s="1"/>
  <c r="L11" i="31" s="1"/>
  <c r="L10" i="31" s="1"/>
  <c r="L9" i="31" s="1"/>
  <c r="L8" i="31" s="1"/>
  <c r="L7" i="31" s="1"/>
  <c r="L6" i="31" s="1"/>
  <c r="K16" i="34" l="1"/>
  <c r="K14" i="34"/>
  <c r="N13" i="29"/>
  <c r="K9" i="29"/>
  <c r="N22" i="44" l="1"/>
  <c r="U18" i="34" l="1"/>
  <c r="X18" i="34"/>
  <c r="K17" i="34"/>
  <c r="N10" i="47" l="1"/>
  <c r="N10" i="46"/>
  <c r="N10" i="44" l="1"/>
  <c r="N10" i="37" l="1"/>
  <c r="N15" i="30" l="1"/>
  <c r="N9" i="30"/>
  <c r="K10" i="31"/>
  <c r="K15" i="34" l="1"/>
  <c r="K10" i="34"/>
  <c r="K15" i="29"/>
  <c r="E8" i="44" l="1"/>
  <c r="H8" i="44"/>
  <c r="E9" i="44"/>
  <c r="H9" i="44"/>
  <c r="E10" i="44"/>
  <c r="H10" i="44"/>
  <c r="E11" i="44"/>
  <c r="H11" i="44"/>
  <c r="E12" i="44"/>
  <c r="H12" i="44"/>
  <c r="E13" i="44"/>
  <c r="H13" i="44"/>
  <c r="E14" i="44"/>
  <c r="H14" i="44"/>
  <c r="E15" i="44"/>
  <c r="H15" i="44"/>
  <c r="E16" i="44"/>
  <c r="H16" i="44"/>
  <c r="E17" i="44"/>
  <c r="H17" i="44"/>
  <c r="E18" i="44"/>
  <c r="H18" i="44"/>
  <c r="E19" i="44"/>
  <c r="H19" i="44"/>
  <c r="E20" i="44"/>
  <c r="H20" i="44"/>
  <c r="E21" i="44"/>
  <c r="H21" i="44"/>
  <c r="E22" i="44"/>
  <c r="H22" i="44"/>
  <c r="E23" i="44"/>
  <c r="H23" i="44"/>
  <c r="E24" i="44"/>
  <c r="H24" i="44"/>
  <c r="H17" i="34" l="1"/>
  <c r="J6" i="29" l="1"/>
  <c r="I6" i="29"/>
  <c r="N9" i="47" l="1"/>
  <c r="N21" i="47"/>
  <c r="N19" i="39" l="1"/>
  <c r="N18" i="39"/>
  <c r="N17" i="39"/>
  <c r="N16" i="39"/>
  <c r="N15" i="39"/>
  <c r="N14" i="39"/>
  <c r="N13" i="39"/>
  <c r="N21" i="46" l="1"/>
  <c r="N21" i="44"/>
  <c r="N21" i="37"/>
  <c r="N20" i="37"/>
  <c r="N19" i="37"/>
  <c r="N18" i="37"/>
  <c r="N17" i="37"/>
  <c r="N16" i="37"/>
  <c r="N15" i="37"/>
  <c r="N14" i="37"/>
  <c r="N20" i="30"/>
  <c r="N13" i="30"/>
  <c r="K11" i="34" l="1"/>
  <c r="H16" i="34"/>
  <c r="H15" i="34"/>
  <c r="H14" i="34"/>
  <c r="H13" i="34"/>
  <c r="H12" i="34"/>
  <c r="N8" i="29" l="1"/>
  <c r="K7" i="29"/>
  <c r="K7" i="39" l="1"/>
  <c r="N9" i="44" l="1"/>
  <c r="N17" i="30" l="1"/>
  <c r="K13" i="34"/>
  <c r="H19" i="34"/>
  <c r="H20" i="34"/>
  <c r="H18" i="34"/>
  <c r="H7" i="34"/>
  <c r="N19" i="29" l="1"/>
  <c r="K21" i="29"/>
  <c r="K19" i="2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K8" i="44"/>
  <c r="N24" i="44"/>
  <c r="N23" i="44"/>
  <c r="N20" i="44"/>
  <c r="N19" i="44"/>
  <c r="N18" i="44"/>
  <c r="N17" i="44"/>
  <c r="N14" i="44"/>
  <c r="N13" i="44"/>
  <c r="N11" i="44"/>
  <c r="N24" i="37"/>
  <c r="N22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D10" i="24"/>
  <c r="D8" i="24"/>
  <c r="K23" i="34"/>
  <c r="K19" i="34"/>
  <c r="K18" i="34"/>
  <c r="K12" i="34"/>
  <c r="H21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2" i="39"/>
  <c r="N10" i="39"/>
  <c r="H9" i="39" l="1"/>
  <c r="R6" i="31" l="1"/>
  <c r="S6" i="31"/>
  <c r="T6" i="31"/>
  <c r="Q20" i="34"/>
  <c r="N23" i="37" l="1"/>
  <c r="D11" i="24" l="1"/>
  <c r="H11" i="34"/>
  <c r="X19" i="34"/>
  <c r="U19" i="34"/>
  <c r="Q19" i="34"/>
  <c r="E19" i="34"/>
  <c r="H7" i="39" l="1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X23" i="44"/>
  <c r="U23" i="44"/>
  <c r="Q23" i="44"/>
  <c r="K23" i="44"/>
  <c r="X22" i="44"/>
  <c r="U22" i="44"/>
  <c r="Q22" i="44"/>
  <c r="K22" i="44"/>
  <c r="X21" i="44"/>
  <c r="U21" i="44"/>
  <c r="Q21" i="44"/>
  <c r="K21" i="44"/>
  <c r="X20" i="44"/>
  <c r="U20" i="44"/>
  <c r="Q20" i="44"/>
  <c r="K20" i="44"/>
  <c r="X19" i="44"/>
  <c r="U19" i="44"/>
  <c r="Q19" i="44"/>
  <c r="K19" i="44"/>
  <c r="X18" i="44"/>
  <c r="U18" i="44"/>
  <c r="Q18" i="44"/>
  <c r="K18" i="44"/>
  <c r="X17" i="44"/>
  <c r="U17" i="44"/>
  <c r="Q17" i="44"/>
  <c r="K17" i="44"/>
  <c r="X16" i="44"/>
  <c r="U16" i="44"/>
  <c r="Q16" i="44"/>
  <c r="K16" i="44"/>
  <c r="X15" i="44"/>
  <c r="U15" i="44"/>
  <c r="Q15" i="44"/>
  <c r="N15" i="44"/>
  <c r="K15" i="44"/>
  <c r="X14" i="44"/>
  <c r="U14" i="44"/>
  <c r="Q14" i="44"/>
  <c r="X13" i="44"/>
  <c r="U13" i="44"/>
  <c r="Q13" i="44"/>
  <c r="K13" i="44"/>
  <c r="X12" i="44"/>
  <c r="U12" i="44"/>
  <c r="Q12" i="44"/>
  <c r="K12" i="44"/>
  <c r="X11" i="44"/>
  <c r="U11" i="44"/>
  <c r="Q11" i="44"/>
  <c r="K11" i="44"/>
  <c r="X10" i="44"/>
  <c r="U10" i="44"/>
  <c r="Q10" i="44"/>
  <c r="K10" i="44"/>
  <c r="X9" i="44"/>
  <c r="U9" i="44"/>
  <c r="Q9" i="44"/>
  <c r="K9" i="44"/>
  <c r="X8" i="44"/>
  <c r="U8" i="44"/>
  <c r="Q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W6" i="31"/>
  <c r="V6" i="31"/>
  <c r="P6" i="31"/>
  <c r="O6" i="31"/>
  <c r="J6" i="31"/>
  <c r="I6" i="31"/>
  <c r="G6" i="31"/>
  <c r="F6" i="31"/>
  <c r="D6" i="31"/>
  <c r="C6" i="31"/>
  <c r="B6" i="31"/>
  <c r="X23" i="34"/>
  <c r="U23" i="34"/>
  <c r="Q23" i="34"/>
  <c r="E23" i="34"/>
  <c r="X22" i="34"/>
  <c r="U22" i="34"/>
  <c r="Q22" i="34"/>
  <c r="E22" i="34"/>
  <c r="X21" i="34"/>
  <c r="U21" i="34"/>
  <c r="Q21" i="34"/>
  <c r="E21" i="34"/>
  <c r="E20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H6" i="34" l="1"/>
  <c r="N6" i="34"/>
  <c r="X6" i="30"/>
  <c r="H7" i="44"/>
  <c r="Q7" i="37"/>
  <c r="X7" i="44"/>
  <c r="U7" i="44"/>
  <c r="E7" i="44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W6" i="39"/>
  <c r="V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X6" i="39"/>
  <c r="U6" i="39"/>
  <c r="X6" i="29"/>
  <c r="H6" i="29"/>
  <c r="E6" i="29"/>
  <c r="Q6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<sst xmlns="http://schemas.openxmlformats.org/spreadsheetml/2006/main" count="943" uniqueCount="139">
  <si>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</si>
  <si>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</si>
  <si>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</si>
  <si>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</si>
  <si>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</si>
  <si>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</si>
  <si>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</si>
  <si>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</si>
  <si>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</si>
  <si>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</si>
  <si>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</si>
  <si>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</si>
  <si>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</si>
  <si>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</si>
  <si>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</si>
  <si>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</si>
  <si>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</si>
  <si>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</si>
  <si>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</si>
  <si>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</si>
  <si>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</si>
  <si>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</si>
  <si>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</si>
  <si>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</si>
  <si>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</si>
  <si>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</si>
  <si>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</si>
  <si>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</si>
  <si>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</si>
  <si>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</si>
  <si>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</si>
  <si>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</si>
  <si>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</si>
  <si>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</si>
  <si>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</si>
  <si>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</si>
  <si>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</si>
  <si>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</si>
  <si>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</si>
  <si>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</si>
  <si>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</si>
  <si>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</si>
  <si>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</si>
  <si>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</si>
  <si>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</si>
  <si>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</si>
  <si>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</si>
  <si>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</si>
  <si>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</si>
  <si>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</si>
  <si>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</si>
  <si>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</si>
  <si>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</si>
  <si>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</si>
  <si>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</si>
  <si>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</si>
  <si>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</si>
  <si>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</si>
  <si>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</si>
  <si>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</si>
  <si>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</si>
  <si>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</si>
  <si>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</si>
  <si>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</si>
  <si>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</si>
  <si>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</si>
  <si>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</si>
  <si>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</si>
  <si>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</si>
  <si>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</si>
  <si>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</si>
  <si>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</si>
  <si>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</si>
  <si>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</si>
  <si>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</si>
  <si>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</si>
  <si>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</si>
  <si>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</si>
  <si>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4,0 р.</t>
  </si>
  <si>
    <t>у 4,5 р.</t>
  </si>
  <si>
    <t>у 5,0 р.</t>
  </si>
  <si>
    <t>у 14,8 р.</t>
  </si>
  <si>
    <t>січень-вересень 2021 р.</t>
  </si>
  <si>
    <t>січень-вересень 2022 р.</t>
  </si>
  <si>
    <t xml:space="preserve">  1 жовтня           2021 р.</t>
  </si>
  <si>
    <t xml:space="preserve">  1 жовтня            2022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</si>
  <si>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січні-вересні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</si>
  <si>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січень-вересень    2021 р.</t>
  </si>
  <si>
    <t>січень-вересень    2022 р.</t>
  </si>
  <si>
    <t xml:space="preserve">    Надання послуг службою зайнятості Івано-Франківської області особам з інвалідністю у січні-вересні 2021-2022 рр.</t>
  </si>
  <si>
    <t>січень-вересень       2021 р.</t>
  </si>
  <si>
    <t>січень-вересень       2022 р.</t>
  </si>
  <si>
    <t>1 жовтня             2021 р.</t>
  </si>
  <si>
    <t>1 жовтня             2022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</si>
  <si>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січні-вересні 2021-2022 рр.</t>
  </si>
  <si>
    <t>січень-вересень            2021 р.</t>
  </si>
  <si>
    <t>січень-вересень            2022 р.</t>
  </si>
  <si>
    <t xml:space="preserve">  1 жовтня                  2021 р.</t>
  </si>
  <si>
    <t xml:space="preserve">  1 жовтня                  2022 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</si>
  <si>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січні-вересні 2021-2022 рр.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</si>
  <si>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 Івано-Франківської області                                                                 молоді у віці до 35 років у січні-вересні 2021-2022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</si>
  <si>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січні-вересні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</si>
  <si>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січні-вересні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</si>
  <si>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січні-вересні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</si>
  <si>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січні-вересні 2021 - 2022 рр.</t>
    </r>
  </si>
  <si>
    <t>у 28,8 р.</t>
  </si>
  <si>
    <t>у 16,0 р.</t>
  </si>
  <si>
    <t>у 9,6 р.</t>
  </si>
  <si>
    <t>у 29,9 р.</t>
  </si>
  <si>
    <t>у 59,3 р.</t>
  </si>
  <si>
    <t>у 71,0 р.</t>
  </si>
  <si>
    <t>у 16,5 р.</t>
  </si>
  <si>
    <t>у 72,0 р.</t>
  </si>
  <si>
    <t>у 18,3 р.</t>
  </si>
  <si>
    <t>у 16,7 р.</t>
  </si>
  <si>
    <t>у 27,3 р.</t>
  </si>
  <si>
    <t>у 26,7 р.</t>
  </si>
  <si>
    <t>у 29,5 р.</t>
  </si>
  <si>
    <t>у 242,0 р.</t>
  </si>
  <si>
    <t>у 10,9 р.</t>
  </si>
  <si>
    <t>у 6,5 р.</t>
  </si>
  <si>
    <t>у 6,0 р.</t>
  </si>
  <si>
    <t>у 37,0 р.</t>
  </si>
  <si>
    <t>у 10,0 р.</t>
  </si>
  <si>
    <t>у 8,8 р.</t>
  </si>
  <si>
    <t>у 60,0 р.</t>
  </si>
  <si>
    <t>у 3,9 р.</t>
  </si>
  <si>
    <t>у 16,1 р.</t>
  </si>
  <si>
    <t>у 24,0 р.</t>
  </si>
  <si>
    <t>у 16,3 р.</t>
  </si>
  <si>
    <t>у 40,5 р.</t>
  </si>
  <si>
    <t>у 26,3 р.</t>
  </si>
  <si>
    <t>у 39,3 р.</t>
  </si>
  <si>
    <t>у 33,0 р.</t>
  </si>
  <si>
    <t>у 12,5 р.</t>
  </si>
  <si>
    <t>у 46,0 р.</t>
  </si>
  <si>
    <t>у 43,0 р.</t>
  </si>
  <si>
    <t>у 22,0 р.</t>
  </si>
  <si>
    <t>у 37,7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</si>
</sst>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  <font>
      <b/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7" fillId="0" borderId="0"/>
    <xf numFmtId="0" fontId="49" fillId="0" borderId="0"/>
    <xf numFmtId="0" fontId="50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7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0" fillId="0" borderId="0" xfId="8" applyFont="1" applyAlignment="1">
      <alignment vertical="center" wrapText="1"/>
    </xf>
    <xf numFmtId="0" fontId="30" fillId="0" borderId="0" xfId="7" applyFont="1"/>
    <xf numFmtId="165" fontId="30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3" fontId="31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29" fillId="0" borderId="0" xfId="12" applyFont="1" applyFill="1"/>
    <xf numFmtId="0" fontId="36" fillId="0" borderId="0" xfId="12" applyFont="1" applyFill="1"/>
    <xf numFmtId="0" fontId="27" fillId="0" borderId="0" xfId="13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6" xfId="6" applyNumberFormat="1" applyFont="1" applyFill="1" applyBorder="1" applyAlignment="1" applyProtection="1">
      <alignment horizontal="center"/>
    </xf>
    <xf numFmtId="1" fontId="40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2" fillId="0" borderId="1" xfId="6" applyNumberFormat="1" applyFont="1" applyFill="1" applyBorder="1" applyAlignment="1" applyProtection="1">
      <protection locked="0"/>
    </xf>
    <xf numFmtId="1" fontId="42" fillId="2" borderId="1" xfId="6" applyNumberFormat="1" applyFont="1" applyFill="1" applyBorder="1" applyAlignment="1" applyProtection="1">
      <protection locked="0"/>
    </xf>
    <xf numFmtId="1" fontId="43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4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2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2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3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3" fillId="0" borderId="6" xfId="14" applyNumberFormat="1" applyFont="1" applyFill="1" applyBorder="1" applyAlignment="1" applyProtection="1">
      <alignment horizontal="center"/>
    </xf>
    <xf numFmtId="1" fontId="43" fillId="2" borderId="6" xfId="14" applyNumberFormat="1" applyFont="1" applyFill="1" applyBorder="1" applyAlignment="1" applyProtection="1">
      <alignment horizontal="center"/>
    </xf>
    <xf numFmtId="1" fontId="43" fillId="2" borderId="0" xfId="14" applyNumberFormat="1" applyFont="1" applyFill="1" applyBorder="1" applyAlignment="1" applyProtection="1">
      <alignment horizontal="center"/>
    </xf>
    <xf numFmtId="1" fontId="43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9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5" fillId="0" borderId="0" xfId="12" applyFont="1" applyFill="1" applyBorder="1"/>
    <xf numFmtId="0" fontId="46" fillId="0" borderId="6" xfId="12" applyFont="1" applyFill="1" applyBorder="1" applyAlignment="1">
      <alignment horizontal="center" wrapText="1"/>
    </xf>
    <xf numFmtId="1" fontId="46" fillId="0" borderId="6" xfId="12" applyNumberFormat="1" applyFont="1" applyFill="1" applyBorder="1" applyAlignment="1">
      <alignment horizontal="center" wrapText="1"/>
    </xf>
    <xf numFmtId="0" fontId="46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9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4" fillId="0" borderId="0" xfId="12" applyNumberFormat="1" applyFont="1" applyFill="1" applyAlignment="1">
      <alignment vertical="center"/>
    </xf>
    <xf numFmtId="0" fontId="54" fillId="0" borderId="0" xfId="12" applyFont="1" applyFill="1" applyAlignment="1">
      <alignment vertical="center"/>
    </xf>
    <xf numFmtId="0" fontId="55" fillId="0" borderId="0" xfId="12" applyFont="1" applyFill="1"/>
    <xf numFmtId="1" fontId="56" fillId="0" borderId="0" xfId="6" applyNumberFormat="1" applyFont="1" applyFill="1" applyBorder="1" applyAlignment="1" applyProtection="1">
      <alignment vertical="center"/>
      <protection locked="0"/>
    </xf>
    <xf numFmtId="164" fontId="57" fillId="2" borderId="0" xfId="14" applyNumberFormat="1" applyFont="1" applyFill="1" applyBorder="1" applyAlignment="1" applyProtection="1">
      <alignment horizontal="center" vertical="center"/>
    </xf>
    <xf numFmtId="164" fontId="57" fillId="0" borderId="0" xfId="14" applyNumberFormat="1" applyFont="1" applyBorder="1" applyAlignment="1" applyProtection="1">
      <alignment horizontal="center" vertical="center"/>
    </xf>
    <xf numFmtId="1" fontId="53" fillId="0" borderId="0" xfId="14" applyNumberFormat="1" applyFont="1" applyFill="1" applyBorder="1" applyAlignment="1" applyProtection="1">
      <alignment vertical="center"/>
      <protection locked="0"/>
    </xf>
    <xf numFmtId="0" fontId="31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0" fontId="63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9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0" fillId="0" borderId="6" xfId="6" applyNumberFormat="1" applyFont="1" applyFill="1" applyBorder="1" applyAlignment="1" applyProtection="1">
      <alignment horizontal="center" vertical="center"/>
    </xf>
    <xf numFmtId="1" fontId="40" fillId="0" borderId="0" xfId="6" applyNumberFormat="1" applyFont="1" applyFill="1" applyAlignment="1" applyProtection="1">
      <alignment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62" fillId="0" borderId="5" xfId="6" applyNumberFormat="1" applyFont="1" applyFill="1" applyBorder="1" applyAlignment="1" applyProtection="1">
      <alignment horizontal="center" vertical="center"/>
      <protection locked="0"/>
    </xf>
    <xf numFmtId="0" fontId="36" fillId="0" borderId="0" xfId="12" applyFont="1" applyFill="1" applyAlignment="1">
      <alignment vertical="center" wrapText="1"/>
    </xf>
    <xf numFmtId="49" fontId="36" fillId="0" borderId="2" xfId="12" applyNumberFormat="1" applyFont="1" applyFill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center" vertical="center" wrapText="1"/>
    </xf>
    <xf numFmtId="49" fontId="36" fillId="0" borderId="6" xfId="12" applyNumberFormat="1" applyFont="1" applyFill="1" applyBorder="1" applyAlignment="1">
      <alignment horizontal="center" vertical="center" wrapText="1"/>
    </xf>
    <xf numFmtId="1" fontId="62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2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3" fontId="11" fillId="0" borderId="0" xfId="8" applyNumberFormat="1" applyFont="1" applyAlignment="1">
      <alignment vertical="center" wrapText="1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4" applyNumberFormat="1" applyFont="1" applyFill="1" applyBorder="1" applyAlignment="1" applyProtection="1">
      <alignment horizontal="center"/>
    </xf>
    <xf numFmtId="1" fontId="1" fillId="2" borderId="6" xfId="14" applyNumberFormat="1" applyFont="1" applyFill="1" applyBorder="1" applyAlignment="1" applyProtection="1">
      <alignment horizontal="center" vertical="center" wrapText="1"/>
    </xf>
    <xf numFmtId="1" fontId="1" fillId="2" borderId="0" xfId="14" applyNumberFormat="1" applyFont="1" applyFill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/>
    </xf>
    <xf numFmtId="165" fontId="2" fillId="2" borderId="6" xfId="6" applyNumberFormat="1" applyFont="1" applyFill="1" applyBorder="1" applyAlignment="1" applyProtection="1">
      <alignment horizontal="center" vertical="center" wrapText="1" shrinkToFit="1"/>
    </xf>
    <xf numFmtId="3" fontId="5" fillId="2" borderId="6" xfId="7" applyNumberFormat="1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11" fillId="0" borderId="0" xfId="8" applyNumberFormat="1" applyFont="1" applyFill="1" applyAlignment="1">
      <alignment vertical="center" wrapText="1"/>
    </xf>
    <xf numFmtId="3" fontId="67" fillId="0" borderId="6" xfId="12" applyNumberFormat="1" applyFont="1" applyFill="1" applyBorder="1" applyAlignment="1">
      <alignment horizontal="center" vertical="center" wrapText="1"/>
    </xf>
    <xf numFmtId="164" fontId="67" fillId="0" borderId="6" xfId="12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Border="1" applyAlignment="1">
      <alignment horizontal="center" wrapText="1"/>
    </xf>
    <xf numFmtId="1" fontId="4" fillId="0" borderId="6" xfId="20" applyNumberFormat="1" applyFont="1" applyBorder="1" applyAlignment="1">
      <alignment horizontal="center" wrapText="1"/>
    </xf>
    <xf numFmtId="0" fontId="51" fillId="0" borderId="6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61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63" fillId="0" borderId="10" xfId="13" applyFont="1" applyFill="1" applyBorder="1" applyAlignment="1">
      <alignment horizontal="left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top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1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6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5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561975</xdr:colOff>
      <xdr:row>15</xdr:row>
      <xdr:rowOff>85725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34427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2966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5732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2496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17</xdr:row>
      <xdr:rowOff>85725</xdr:rowOff>
    </xdr:from>
    <xdr:to>
      <xdr:col>3</xdr:col>
      <xdr:colOff>504825</xdr:colOff>
      <xdr:row>17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877675" y="5162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504825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87767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16</xdr:row>
      <xdr:rowOff>85725</xdr:rowOff>
    </xdr:from>
    <xdr:to>
      <xdr:col>2</xdr:col>
      <xdr:colOff>561975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I11" sqref="I11"/>
    </sheetView>
  </sheetViews>
  <sheetFormatPr defaultColWidth="8" defaultRowHeight="12.75" x14ac:dyDescent="0.2"/>
  <cols>
    <col min="1" max="1" width="61.28515625" style="3" customWidth="1"/>
    <col min="2" max="2" width="21.5703125" style="15" customWidth="1"/>
    <col min="3" max="3" width="21.85546875" style="15" customWidth="1"/>
    <col min="4" max="5" width="13.7109375" style="3" customWidth="1"/>
    <col min="6" max="16384" width="8" style="3"/>
  </cols>
  <sheetData>
    <row r="1" spans="1:11" ht="69.75" customHeight="1" x14ac:dyDescent="0.2">
      <c r="A1" s="229" t="s">
        <v>35</v>
      </c>
      <c r="B1" s="229"/>
      <c r="C1" s="229"/>
      <c r="D1" s="229"/>
      <c r="E1" s="229"/>
    </row>
    <row r="2" spans="1:11" ht="8.25" customHeight="1" x14ac:dyDescent="0.2">
      <c r="A2" s="229"/>
      <c r="B2" s="229"/>
      <c r="C2" s="229"/>
      <c r="D2" s="229"/>
      <c r="E2" s="229"/>
    </row>
    <row r="3" spans="1:11" s="4" customFormat="1" ht="24" customHeight="1" x14ac:dyDescent="0.25">
      <c r="A3" s="224" t="s">
        <v>0</v>
      </c>
      <c r="B3" s="230" t="s">
        <v>82</v>
      </c>
      <c r="C3" s="230" t="s">
        <v>83</v>
      </c>
      <c r="D3" s="227" t="s">
        <v>1</v>
      </c>
      <c r="E3" s="228"/>
    </row>
    <row r="4" spans="1:11" s="4" customFormat="1" ht="27.75" customHeight="1" x14ac:dyDescent="0.25">
      <c r="A4" s="225"/>
      <c r="B4" s="231"/>
      <c r="C4" s="231"/>
      <c r="D4" s="5" t="s">
        <v>2</v>
      </c>
      <c r="E4" s="6" t="s">
        <v>41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76</v>
      </c>
      <c r="B6" s="126" t="s">
        <v>75</v>
      </c>
      <c r="C6" s="136">
        <v>4551</v>
      </c>
      <c r="D6" s="129" t="s">
        <v>70</v>
      </c>
      <c r="E6" s="129" t="s">
        <v>70</v>
      </c>
      <c r="K6" s="12"/>
    </row>
    <row r="7" spans="1:11" s="4" customFormat="1" ht="30" customHeight="1" x14ac:dyDescent="0.25">
      <c r="A7" s="10" t="s">
        <v>36</v>
      </c>
      <c r="B7" s="136">
        <v>5680</v>
      </c>
      <c r="C7" s="136">
        <v>4436</v>
      </c>
      <c r="D7" s="11">
        <f t="shared" ref="D7:D11" si="0">C7/B7*100</f>
        <v>78.098591549295776</v>
      </c>
      <c r="E7" s="128">
        <f t="shared" ref="E7:E11" si="1">C7-B7</f>
        <v>-1244</v>
      </c>
      <c r="K7" s="12"/>
    </row>
    <row r="8" spans="1:11" s="4" customFormat="1" ht="45" customHeight="1" x14ac:dyDescent="0.25">
      <c r="A8" s="13" t="s">
        <v>37</v>
      </c>
      <c r="B8" s="136">
        <v>1381</v>
      </c>
      <c r="C8" s="136">
        <v>916</v>
      </c>
      <c r="D8" s="11">
        <f t="shared" si="0"/>
        <v>66.328747284576394</v>
      </c>
      <c r="E8" s="128">
        <f t="shared" si="1"/>
        <v>-465</v>
      </c>
      <c r="K8" s="12"/>
    </row>
    <row r="9" spans="1:11" s="4" customFormat="1" ht="30" customHeight="1" x14ac:dyDescent="0.25">
      <c r="A9" s="14" t="s">
        <v>38</v>
      </c>
      <c r="B9" s="136">
        <v>675</v>
      </c>
      <c r="C9" s="136">
        <v>435</v>
      </c>
      <c r="D9" s="11">
        <f t="shared" si="0"/>
        <v>64.444444444444443</v>
      </c>
      <c r="E9" s="128">
        <f t="shared" si="1"/>
        <v>-240</v>
      </c>
      <c r="K9" s="12"/>
    </row>
    <row r="10" spans="1:11" s="4" customFormat="1" ht="45.75" customHeight="1" x14ac:dyDescent="0.25">
      <c r="A10" s="14" t="s">
        <v>29</v>
      </c>
      <c r="B10" s="136">
        <v>92</v>
      </c>
      <c r="C10" s="136">
        <v>24</v>
      </c>
      <c r="D10" s="11">
        <f t="shared" si="0"/>
        <v>26.086956521739129</v>
      </c>
      <c r="E10" s="128">
        <f t="shared" si="1"/>
        <v>-68</v>
      </c>
      <c r="K10" s="12"/>
    </row>
    <row r="11" spans="1:11" s="4" customFormat="1" ht="43.5" customHeight="1" x14ac:dyDescent="0.25">
      <c r="A11" s="14" t="s">
        <v>39</v>
      </c>
      <c r="B11" s="136">
        <v>5474</v>
      </c>
      <c r="C11" s="136">
        <v>4197</v>
      </c>
      <c r="D11" s="11">
        <f t="shared" si="0"/>
        <v>76.671538180489591</v>
      </c>
      <c r="E11" s="128">
        <f t="shared" si="1"/>
        <v>-1277</v>
      </c>
      <c r="K11" s="12"/>
    </row>
    <row r="12" spans="1:11" s="4" customFormat="1" ht="12.75" customHeight="1" x14ac:dyDescent="0.25">
      <c r="A12" s="220" t="s">
        <v>4</v>
      </c>
      <c r="B12" s="221"/>
      <c r="C12" s="221"/>
      <c r="D12" s="221"/>
      <c r="E12" s="221"/>
      <c r="K12" s="12"/>
    </row>
    <row r="13" spans="1:11" s="4" customFormat="1" ht="15" customHeight="1" x14ac:dyDescent="0.25">
      <c r="A13" s="222"/>
      <c r="B13" s="223"/>
      <c r="C13" s="223"/>
      <c r="D13" s="223"/>
      <c r="E13" s="223"/>
      <c r="K13" s="12"/>
    </row>
    <row r="14" spans="1:11" s="4" customFormat="1" ht="24" customHeight="1" x14ac:dyDescent="0.25">
      <c r="A14" s="224" t="s">
        <v>0</v>
      </c>
      <c r="B14" s="226" t="s">
        <v>84</v>
      </c>
      <c r="C14" s="226" t="s">
        <v>85</v>
      </c>
      <c r="D14" s="227" t="s">
        <v>1</v>
      </c>
      <c r="E14" s="228"/>
      <c r="K14" s="12"/>
    </row>
    <row r="15" spans="1:11" ht="30.75" customHeight="1" x14ac:dyDescent="0.2">
      <c r="A15" s="225"/>
      <c r="B15" s="226"/>
      <c r="C15" s="226"/>
      <c r="D15" s="5" t="s">
        <v>2</v>
      </c>
      <c r="E15" s="6" t="s">
        <v>42</v>
      </c>
      <c r="K15" s="12"/>
    </row>
    <row r="16" spans="1:11" ht="30" customHeight="1" x14ac:dyDescent="0.2">
      <c r="A16" s="10" t="s">
        <v>76</v>
      </c>
      <c r="B16" s="126" t="s">
        <v>75</v>
      </c>
      <c r="C16" s="138">
        <v>1434</v>
      </c>
      <c r="D16" s="129" t="s">
        <v>70</v>
      </c>
      <c r="E16" s="129" t="s">
        <v>70</v>
      </c>
      <c r="K16" s="12"/>
    </row>
    <row r="17" spans="1:11" ht="30" customHeight="1" x14ac:dyDescent="0.2">
      <c r="A17" s="1" t="s">
        <v>36</v>
      </c>
      <c r="B17" s="138">
        <v>1870</v>
      </c>
      <c r="C17" s="138">
        <v>1416</v>
      </c>
      <c r="D17" s="143">
        <f t="shared" ref="D17:D18" si="2">C17/B17*100</f>
        <v>75.721925133689837</v>
      </c>
      <c r="E17" s="144">
        <f t="shared" ref="E17:E18" si="3">C17-B17</f>
        <v>-454</v>
      </c>
      <c r="K17" s="12"/>
    </row>
    <row r="18" spans="1:11" ht="30" customHeight="1" x14ac:dyDescent="0.2">
      <c r="A18" s="1" t="s">
        <v>40</v>
      </c>
      <c r="B18" s="138">
        <v>1675</v>
      </c>
      <c r="C18" s="138">
        <v>1291</v>
      </c>
      <c r="D18" s="143">
        <f t="shared" si="2"/>
        <v>77.074626865671647</v>
      </c>
      <c r="E18" s="144">
        <f t="shared" si="3"/>
        <v>-384</v>
      </c>
      <c r="K18" s="12"/>
    </row>
    <row r="19" spans="1:11" ht="47.25" customHeight="1" x14ac:dyDescent="0.2">
      <c r="A19" s="219" t="s">
        <v>77</v>
      </c>
      <c r="B19" s="219"/>
      <c r="C19" s="219"/>
      <c r="D19" s="219"/>
      <c r="E19" s="219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topLeftCell="F1" zoomScale="90" zoomScaleNormal="85" zoomScaleSheetLayoutView="90" workbookViewId="0">
      <selection activeCell="D26" sqref="D26"/>
    </sheetView>
  </sheetViews>
  <sheetFormatPr defaultRowHeight="15.75" x14ac:dyDescent="0.25"/>
  <cols>
    <col min="1" max="1" width="21.85546875" style="56" customWidth="1"/>
    <col min="2" max="2" width="13.42578125" style="56" customWidth="1"/>
    <col min="3" max="3" width="10.7109375" style="54" customWidth="1"/>
    <col min="4" max="4" width="11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4" width="8.7109375" style="57" customWidth="1"/>
    <col min="15" max="16" width="8.7109375" style="54" customWidth="1"/>
    <col min="17" max="17" width="8.7109375" style="57" customWidth="1"/>
    <col min="18" max="18" width="16.710937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43.15" customHeight="1" x14ac:dyDescent="0.25">
      <c r="A1" s="107"/>
      <c r="B1" s="254" t="s">
        <v>100</v>
      </c>
      <c r="C1" s="254"/>
      <c r="D1" s="254"/>
      <c r="E1" s="254"/>
      <c r="F1" s="254"/>
      <c r="G1" s="254"/>
      <c r="H1" s="254"/>
      <c r="I1" s="254"/>
      <c r="J1" s="254"/>
      <c r="K1" s="254"/>
      <c r="L1" s="43"/>
      <c r="M1" s="43"/>
      <c r="N1" s="43"/>
      <c r="O1" s="44"/>
      <c r="P1" s="44"/>
      <c r="Q1" s="45"/>
      <c r="R1" s="44"/>
      <c r="S1" s="44"/>
      <c r="T1" s="44"/>
      <c r="U1" s="46"/>
      <c r="W1" s="48"/>
      <c r="X1" s="120" t="s">
        <v>22</v>
      </c>
    </row>
    <row r="2" spans="1:25" s="47" customFormat="1" ht="11.2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8"/>
      <c r="X2" s="49" t="s">
        <v>7</v>
      </c>
    </row>
    <row r="3" spans="1:25" s="47" customFormat="1" ht="64.5" customHeight="1" x14ac:dyDescent="0.2">
      <c r="A3" s="255"/>
      <c r="B3" s="162" t="s">
        <v>72</v>
      </c>
      <c r="C3" s="248" t="s">
        <v>14</v>
      </c>
      <c r="D3" s="248"/>
      <c r="E3" s="248"/>
      <c r="F3" s="248" t="s">
        <v>25</v>
      </c>
      <c r="G3" s="248"/>
      <c r="H3" s="248"/>
      <c r="I3" s="248" t="s">
        <v>15</v>
      </c>
      <c r="J3" s="248"/>
      <c r="K3" s="248"/>
      <c r="L3" s="248" t="s">
        <v>9</v>
      </c>
      <c r="M3" s="248"/>
      <c r="N3" s="248"/>
      <c r="O3" s="248" t="s">
        <v>10</v>
      </c>
      <c r="P3" s="248"/>
      <c r="Q3" s="248"/>
      <c r="R3" s="169" t="s">
        <v>74</v>
      </c>
      <c r="S3" s="249" t="s">
        <v>17</v>
      </c>
      <c r="T3" s="249"/>
      <c r="U3" s="249"/>
      <c r="V3" s="248" t="s">
        <v>16</v>
      </c>
      <c r="W3" s="248"/>
      <c r="X3" s="248"/>
    </row>
    <row r="4" spans="1:25" s="184" customFormat="1" ht="27.75" customHeight="1" x14ac:dyDescent="0.25">
      <c r="A4" s="255"/>
      <c r="B4" s="176" t="s">
        <v>71</v>
      </c>
      <c r="C4" s="176" t="s">
        <v>66</v>
      </c>
      <c r="D4" s="176" t="s">
        <v>71</v>
      </c>
      <c r="E4" s="182" t="s">
        <v>2</v>
      </c>
      <c r="F4" s="176" t="s">
        <v>66</v>
      </c>
      <c r="G4" s="176" t="s">
        <v>71</v>
      </c>
      <c r="H4" s="182" t="s">
        <v>2</v>
      </c>
      <c r="I4" s="176" t="s">
        <v>66</v>
      </c>
      <c r="J4" s="176" t="s">
        <v>71</v>
      </c>
      <c r="K4" s="182" t="s">
        <v>2</v>
      </c>
      <c r="L4" s="176" t="s">
        <v>66</v>
      </c>
      <c r="M4" s="176" t="s">
        <v>71</v>
      </c>
      <c r="N4" s="182" t="s">
        <v>2</v>
      </c>
      <c r="O4" s="176" t="s">
        <v>66</v>
      </c>
      <c r="P4" s="176" t="s">
        <v>71</v>
      </c>
      <c r="Q4" s="182" t="s">
        <v>2</v>
      </c>
      <c r="R4" s="183" t="s">
        <v>71</v>
      </c>
      <c r="S4" s="176" t="s">
        <v>66</v>
      </c>
      <c r="T4" s="176" t="s">
        <v>71</v>
      </c>
      <c r="U4" s="182" t="s">
        <v>2</v>
      </c>
      <c r="V4" s="176" t="s">
        <v>66</v>
      </c>
      <c r="W4" s="176" t="s">
        <v>71</v>
      </c>
      <c r="X4" s="182" t="s">
        <v>2</v>
      </c>
    </row>
    <row r="5" spans="1:25" s="52" customFormat="1" ht="11.25" customHeight="1" x14ac:dyDescent="0.2">
      <c r="A5" s="51" t="s">
        <v>3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8910</v>
      </c>
      <c r="C6" s="139">
        <f t="shared" ref="C6:D6" si="0">SUM(C7:C23)</f>
        <v>10693</v>
      </c>
      <c r="D6" s="139">
        <f t="shared" si="0"/>
        <v>7244</v>
      </c>
      <c r="E6" s="140">
        <f t="shared" ref="E6:E23" si="1">D6/C6*100</f>
        <v>67.74525390442345</v>
      </c>
      <c r="F6" s="139">
        <f t="shared" ref="F6:G6" si="2">SUM(F7:F23)</f>
        <v>4305</v>
      </c>
      <c r="G6" s="139">
        <f t="shared" si="2"/>
        <v>2887</v>
      </c>
      <c r="H6" s="140">
        <f t="shared" ref="H6:H23" si="3">G6/F6*100</f>
        <v>67.061556329849012</v>
      </c>
      <c r="I6" s="139">
        <f t="shared" ref="I6:J6" si="4">SUM(I7:I23)</f>
        <v>1480</v>
      </c>
      <c r="J6" s="139">
        <f t="shared" si="4"/>
        <v>851</v>
      </c>
      <c r="K6" s="140">
        <f t="shared" ref="K6:K23" si="5">J6/I6*100</f>
        <v>57.499999999999993</v>
      </c>
      <c r="L6" s="139">
        <f t="shared" ref="L6:M6" si="6">SUM(L7:L23)</f>
        <v>143</v>
      </c>
      <c r="M6" s="139">
        <f t="shared" si="6"/>
        <v>37</v>
      </c>
      <c r="N6" s="140">
        <f t="shared" ref="N6:N20" si="7">M6/L6*100</f>
        <v>25.874125874125873</v>
      </c>
      <c r="O6" s="139">
        <f t="shared" ref="O6:P6" si="8">SUM(O7:O23)</f>
        <v>10090</v>
      </c>
      <c r="P6" s="139">
        <f t="shared" si="8"/>
        <v>6769</v>
      </c>
      <c r="Q6" s="140">
        <f t="shared" ref="Q6:Q23" si="9">P6/O6*100</f>
        <v>67.086223984142705</v>
      </c>
      <c r="R6" s="139">
        <f t="shared" ref="R6" si="10">SUM(R7:R23)</f>
        <v>1991</v>
      </c>
      <c r="S6" s="139">
        <f t="shared" ref="S6:T6" si="11">SUM(S7:S23)</f>
        <v>2422</v>
      </c>
      <c r="T6" s="139">
        <f t="shared" si="11"/>
        <v>1725</v>
      </c>
      <c r="U6" s="140">
        <f t="shared" ref="U6:U23" si="12">T6/S6*100</f>
        <v>71.222130470685386</v>
      </c>
      <c r="V6" s="139">
        <f t="shared" ref="V6:W6" si="13">SUM(V7:V23)</f>
        <v>2039</v>
      </c>
      <c r="W6" s="139">
        <f t="shared" si="13"/>
        <v>1495</v>
      </c>
      <c r="X6" s="140">
        <f t="shared" ref="X6:X23" si="14">W6/V6*100</f>
        <v>73.320255026973996</v>
      </c>
    </row>
    <row r="7" spans="1:25" ht="16.5" customHeight="1" x14ac:dyDescent="0.25">
      <c r="A7" s="125" t="s">
        <v>44</v>
      </c>
      <c r="B7" s="145">
        <v>152</v>
      </c>
      <c r="C7" s="145">
        <v>185</v>
      </c>
      <c r="D7" s="145">
        <v>139</v>
      </c>
      <c r="E7" s="197">
        <f t="shared" si="1"/>
        <v>75.13513513513513</v>
      </c>
      <c r="F7" s="145">
        <v>83</v>
      </c>
      <c r="G7" s="145">
        <v>67</v>
      </c>
      <c r="H7" s="197">
        <f t="shared" si="3"/>
        <v>80.722891566265062</v>
      </c>
      <c r="I7" s="145">
        <v>15</v>
      </c>
      <c r="J7" s="145">
        <v>14</v>
      </c>
      <c r="K7" s="197">
        <f t="shared" si="5"/>
        <v>93.333333333333329</v>
      </c>
      <c r="L7" s="145">
        <v>2</v>
      </c>
      <c r="M7" s="145">
        <v>2</v>
      </c>
      <c r="N7" s="197">
        <f t="shared" si="7"/>
        <v>100</v>
      </c>
      <c r="O7" s="199">
        <v>174</v>
      </c>
      <c r="P7" s="200">
        <v>136</v>
      </c>
      <c r="Q7" s="197">
        <f t="shared" si="9"/>
        <v>78.160919540229884</v>
      </c>
      <c r="R7" s="145">
        <v>36</v>
      </c>
      <c r="S7" s="145">
        <v>30</v>
      </c>
      <c r="T7" s="145">
        <v>35</v>
      </c>
      <c r="U7" s="197">
        <f t="shared" si="12"/>
        <v>116.66666666666667</v>
      </c>
      <c r="V7" s="145">
        <v>22</v>
      </c>
      <c r="W7" s="145">
        <v>30</v>
      </c>
      <c r="X7" s="197">
        <f t="shared" si="14"/>
        <v>136.36363636363635</v>
      </c>
      <c r="Y7" s="53"/>
    </row>
    <row r="8" spans="1:25" ht="16.5" customHeight="1" x14ac:dyDescent="0.25">
      <c r="A8" s="125" t="s">
        <v>45</v>
      </c>
      <c r="B8" s="145">
        <v>2167</v>
      </c>
      <c r="C8" s="145">
        <v>2540</v>
      </c>
      <c r="D8" s="145">
        <v>1760</v>
      </c>
      <c r="E8" s="197">
        <f t="shared" si="1"/>
        <v>69.29133858267717</v>
      </c>
      <c r="F8" s="145">
        <v>410</v>
      </c>
      <c r="G8" s="145">
        <v>305</v>
      </c>
      <c r="H8" s="197">
        <f t="shared" si="3"/>
        <v>74.390243902439025</v>
      </c>
      <c r="I8" s="145">
        <v>218</v>
      </c>
      <c r="J8" s="145">
        <v>112</v>
      </c>
      <c r="K8" s="197">
        <f t="shared" si="5"/>
        <v>51.37614678899083</v>
      </c>
      <c r="L8" s="145">
        <v>14</v>
      </c>
      <c r="M8" s="145">
        <v>5</v>
      </c>
      <c r="N8" s="197">
        <f t="shared" si="7"/>
        <v>35.714285714285715</v>
      </c>
      <c r="O8" s="199">
        <v>2356</v>
      </c>
      <c r="P8" s="200">
        <v>1544</v>
      </c>
      <c r="Q8" s="197">
        <f t="shared" si="9"/>
        <v>65.534804753820026</v>
      </c>
      <c r="R8" s="145">
        <v>515</v>
      </c>
      <c r="S8" s="145">
        <v>761</v>
      </c>
      <c r="T8" s="145">
        <v>450</v>
      </c>
      <c r="U8" s="197">
        <f t="shared" si="12"/>
        <v>59.132720105124839</v>
      </c>
      <c r="V8" s="145">
        <v>663</v>
      </c>
      <c r="W8" s="145">
        <v>390</v>
      </c>
      <c r="X8" s="197">
        <f t="shared" si="14"/>
        <v>58.82352941176471</v>
      </c>
      <c r="Y8" s="53"/>
    </row>
    <row r="9" spans="1:25" ht="16.5" customHeight="1" x14ac:dyDescent="0.25">
      <c r="A9" s="125" t="s">
        <v>46</v>
      </c>
      <c r="B9" s="145">
        <v>320</v>
      </c>
      <c r="C9" s="145">
        <v>278</v>
      </c>
      <c r="D9" s="145">
        <v>215</v>
      </c>
      <c r="E9" s="197">
        <f t="shared" si="1"/>
        <v>77.338129496402871</v>
      </c>
      <c r="F9" s="145">
        <v>120</v>
      </c>
      <c r="G9" s="145">
        <v>104</v>
      </c>
      <c r="H9" s="197">
        <f t="shared" si="3"/>
        <v>86.666666666666671</v>
      </c>
      <c r="I9" s="145">
        <v>63</v>
      </c>
      <c r="J9" s="145">
        <v>40</v>
      </c>
      <c r="K9" s="197">
        <f t="shared" si="5"/>
        <v>63.492063492063487</v>
      </c>
      <c r="L9" s="145">
        <v>7</v>
      </c>
      <c r="M9" s="145">
        <v>0</v>
      </c>
      <c r="N9" s="197">
        <f t="shared" si="7"/>
        <v>0</v>
      </c>
      <c r="O9" s="199">
        <v>248</v>
      </c>
      <c r="P9" s="200">
        <v>201</v>
      </c>
      <c r="Q9" s="197">
        <f t="shared" si="9"/>
        <v>81.048387096774192</v>
      </c>
      <c r="R9" s="145">
        <v>88</v>
      </c>
      <c r="S9" s="145">
        <v>55</v>
      </c>
      <c r="T9" s="145">
        <v>49</v>
      </c>
      <c r="U9" s="197">
        <f t="shared" si="12"/>
        <v>89.090909090909093</v>
      </c>
      <c r="V9" s="145">
        <v>51</v>
      </c>
      <c r="W9" s="145">
        <v>46</v>
      </c>
      <c r="X9" s="197">
        <f t="shared" si="14"/>
        <v>90.196078431372555</v>
      </c>
      <c r="Y9" s="53"/>
    </row>
    <row r="10" spans="1:25" ht="16.5" customHeight="1" x14ac:dyDescent="0.25">
      <c r="A10" s="125" t="s">
        <v>47</v>
      </c>
      <c r="B10" s="145">
        <v>447</v>
      </c>
      <c r="C10" s="145">
        <v>581</v>
      </c>
      <c r="D10" s="145">
        <v>374</v>
      </c>
      <c r="E10" s="197">
        <f t="shared" si="1"/>
        <v>64.371772805507746</v>
      </c>
      <c r="F10" s="145">
        <v>170</v>
      </c>
      <c r="G10" s="145">
        <v>127</v>
      </c>
      <c r="H10" s="197">
        <f t="shared" si="3"/>
        <v>74.705882352941174</v>
      </c>
      <c r="I10" s="145">
        <v>54</v>
      </c>
      <c r="J10" s="145">
        <v>29</v>
      </c>
      <c r="K10" s="197">
        <f t="shared" si="5"/>
        <v>53.703703703703709</v>
      </c>
      <c r="L10" s="145">
        <v>3</v>
      </c>
      <c r="M10" s="145">
        <v>0</v>
      </c>
      <c r="N10" s="197">
        <f t="shared" si="7"/>
        <v>0</v>
      </c>
      <c r="O10" s="199">
        <v>540</v>
      </c>
      <c r="P10" s="200">
        <v>360</v>
      </c>
      <c r="Q10" s="197">
        <f t="shared" si="9"/>
        <v>66.666666666666657</v>
      </c>
      <c r="R10" s="145">
        <v>96</v>
      </c>
      <c r="S10" s="145">
        <v>157</v>
      </c>
      <c r="T10" s="145">
        <v>92</v>
      </c>
      <c r="U10" s="197">
        <f t="shared" si="12"/>
        <v>58.598726114649679</v>
      </c>
      <c r="V10" s="145">
        <v>143</v>
      </c>
      <c r="W10" s="145">
        <v>78</v>
      </c>
      <c r="X10" s="197">
        <f t="shared" si="14"/>
        <v>54.54545454545454</v>
      </c>
      <c r="Y10" s="53"/>
    </row>
    <row r="11" spans="1:25" ht="16.5" customHeight="1" x14ac:dyDescent="0.25">
      <c r="A11" s="125" t="s">
        <v>48</v>
      </c>
      <c r="B11" s="145">
        <v>250</v>
      </c>
      <c r="C11" s="145">
        <v>378</v>
      </c>
      <c r="D11" s="145">
        <v>206</v>
      </c>
      <c r="E11" s="197">
        <f t="shared" si="1"/>
        <v>54.4973544973545</v>
      </c>
      <c r="F11" s="145">
        <v>142</v>
      </c>
      <c r="G11" s="145">
        <v>94</v>
      </c>
      <c r="H11" s="197">
        <f t="shared" si="3"/>
        <v>66.197183098591552</v>
      </c>
      <c r="I11" s="145">
        <v>68</v>
      </c>
      <c r="J11" s="145">
        <v>45</v>
      </c>
      <c r="K11" s="197">
        <f t="shared" si="5"/>
        <v>66.17647058823529</v>
      </c>
      <c r="L11" s="145">
        <v>0</v>
      </c>
      <c r="M11" s="145">
        <v>0</v>
      </c>
      <c r="N11" s="197" t="s">
        <v>70</v>
      </c>
      <c r="O11" s="199">
        <v>366</v>
      </c>
      <c r="P11" s="200">
        <v>186</v>
      </c>
      <c r="Q11" s="197">
        <f t="shared" si="9"/>
        <v>50.819672131147541</v>
      </c>
      <c r="R11" s="145">
        <v>66</v>
      </c>
      <c r="S11" s="145">
        <v>83</v>
      </c>
      <c r="T11" s="145">
        <v>60</v>
      </c>
      <c r="U11" s="197">
        <f t="shared" si="12"/>
        <v>72.289156626506028</v>
      </c>
      <c r="V11" s="145">
        <v>71</v>
      </c>
      <c r="W11" s="145">
        <v>58</v>
      </c>
      <c r="X11" s="197">
        <f t="shared" si="14"/>
        <v>81.690140845070431</v>
      </c>
      <c r="Y11" s="53"/>
    </row>
    <row r="12" spans="1:25" ht="16.5" customHeight="1" x14ac:dyDescent="0.25">
      <c r="A12" s="125" t="s">
        <v>49</v>
      </c>
      <c r="B12" s="145">
        <v>298</v>
      </c>
      <c r="C12" s="145">
        <v>388</v>
      </c>
      <c r="D12" s="145">
        <v>256</v>
      </c>
      <c r="E12" s="197">
        <f t="shared" si="1"/>
        <v>65.979381443298962</v>
      </c>
      <c r="F12" s="145">
        <v>163</v>
      </c>
      <c r="G12" s="145">
        <v>120</v>
      </c>
      <c r="H12" s="197">
        <f t="shared" si="3"/>
        <v>73.619631901840492</v>
      </c>
      <c r="I12" s="145">
        <v>43</v>
      </c>
      <c r="J12" s="145">
        <v>22</v>
      </c>
      <c r="K12" s="197">
        <f t="shared" si="5"/>
        <v>51.162790697674424</v>
      </c>
      <c r="L12" s="145">
        <v>0</v>
      </c>
      <c r="M12" s="145">
        <v>0</v>
      </c>
      <c r="N12" s="197" t="s">
        <v>70</v>
      </c>
      <c r="O12" s="199">
        <v>360</v>
      </c>
      <c r="P12" s="200">
        <v>244</v>
      </c>
      <c r="Q12" s="197">
        <f t="shared" si="9"/>
        <v>67.777777777777786</v>
      </c>
      <c r="R12" s="145">
        <v>42</v>
      </c>
      <c r="S12" s="145">
        <v>76</v>
      </c>
      <c r="T12" s="145">
        <v>39</v>
      </c>
      <c r="U12" s="197">
        <f t="shared" si="12"/>
        <v>51.315789473684212</v>
      </c>
      <c r="V12" s="145">
        <v>67</v>
      </c>
      <c r="W12" s="145">
        <v>36</v>
      </c>
      <c r="X12" s="197">
        <f t="shared" si="14"/>
        <v>53.731343283582092</v>
      </c>
      <c r="Y12" s="53"/>
    </row>
    <row r="13" spans="1:25" ht="16.5" customHeight="1" x14ac:dyDescent="0.25">
      <c r="A13" s="125" t="s">
        <v>50</v>
      </c>
      <c r="B13" s="145">
        <v>314</v>
      </c>
      <c r="C13" s="145">
        <v>370</v>
      </c>
      <c r="D13" s="145">
        <v>258</v>
      </c>
      <c r="E13" s="197">
        <f t="shared" si="1"/>
        <v>69.729729729729726</v>
      </c>
      <c r="F13" s="145">
        <v>168</v>
      </c>
      <c r="G13" s="145">
        <v>104</v>
      </c>
      <c r="H13" s="197">
        <f t="shared" si="3"/>
        <v>61.904761904761905</v>
      </c>
      <c r="I13" s="145">
        <v>51</v>
      </c>
      <c r="J13" s="145">
        <v>17</v>
      </c>
      <c r="K13" s="197">
        <f t="shared" si="5"/>
        <v>33.333333333333329</v>
      </c>
      <c r="L13" s="145">
        <v>1</v>
      </c>
      <c r="M13" s="145">
        <v>1</v>
      </c>
      <c r="N13" s="197">
        <f t="shared" si="7"/>
        <v>100</v>
      </c>
      <c r="O13" s="199">
        <v>350</v>
      </c>
      <c r="P13" s="200">
        <v>241</v>
      </c>
      <c r="Q13" s="197">
        <f t="shared" si="9"/>
        <v>68.857142857142861</v>
      </c>
      <c r="R13" s="145">
        <v>71</v>
      </c>
      <c r="S13" s="145">
        <v>96</v>
      </c>
      <c r="T13" s="145">
        <v>64</v>
      </c>
      <c r="U13" s="197">
        <f t="shared" si="12"/>
        <v>66.666666666666657</v>
      </c>
      <c r="V13" s="145">
        <v>68</v>
      </c>
      <c r="W13" s="145">
        <v>51</v>
      </c>
      <c r="X13" s="197">
        <f t="shared" si="14"/>
        <v>75</v>
      </c>
      <c r="Y13" s="53"/>
    </row>
    <row r="14" spans="1:25" ht="16.5" customHeight="1" x14ac:dyDescent="0.25">
      <c r="A14" s="125" t="s">
        <v>51</v>
      </c>
      <c r="B14" s="145">
        <v>574</v>
      </c>
      <c r="C14" s="145">
        <v>750</v>
      </c>
      <c r="D14" s="145">
        <v>502</v>
      </c>
      <c r="E14" s="197">
        <f t="shared" si="1"/>
        <v>66.933333333333337</v>
      </c>
      <c r="F14" s="145">
        <v>496</v>
      </c>
      <c r="G14" s="145">
        <v>330</v>
      </c>
      <c r="H14" s="197">
        <f t="shared" si="3"/>
        <v>66.532258064516128</v>
      </c>
      <c r="I14" s="145">
        <v>102</v>
      </c>
      <c r="J14" s="145">
        <v>85</v>
      </c>
      <c r="K14" s="197">
        <f t="shared" si="5"/>
        <v>83.333333333333343</v>
      </c>
      <c r="L14" s="145">
        <v>38</v>
      </c>
      <c r="M14" s="145">
        <v>1</v>
      </c>
      <c r="N14" s="197">
        <f t="shared" si="7"/>
        <v>2.6315789473684208</v>
      </c>
      <c r="O14" s="199">
        <v>719</v>
      </c>
      <c r="P14" s="200">
        <v>475</v>
      </c>
      <c r="Q14" s="197">
        <f t="shared" si="9"/>
        <v>66.063977746870648</v>
      </c>
      <c r="R14" s="145">
        <v>93</v>
      </c>
      <c r="S14" s="145">
        <v>93</v>
      </c>
      <c r="T14" s="145">
        <v>86</v>
      </c>
      <c r="U14" s="197">
        <f t="shared" si="12"/>
        <v>92.473118279569889</v>
      </c>
      <c r="V14" s="145">
        <v>71</v>
      </c>
      <c r="W14" s="145">
        <v>66</v>
      </c>
      <c r="X14" s="197">
        <f t="shared" si="14"/>
        <v>92.957746478873233</v>
      </c>
      <c r="Y14" s="53"/>
    </row>
    <row r="15" spans="1:25" ht="16.5" customHeight="1" x14ac:dyDescent="0.25">
      <c r="A15" s="125" t="s">
        <v>52</v>
      </c>
      <c r="B15" s="145">
        <v>522</v>
      </c>
      <c r="C15" s="145">
        <v>713</v>
      </c>
      <c r="D15" s="145">
        <v>448</v>
      </c>
      <c r="E15" s="197">
        <f t="shared" si="1"/>
        <v>62.833099579242635</v>
      </c>
      <c r="F15" s="145">
        <v>357</v>
      </c>
      <c r="G15" s="145">
        <v>205</v>
      </c>
      <c r="H15" s="197">
        <f t="shared" si="3"/>
        <v>57.422969187675065</v>
      </c>
      <c r="I15" s="145">
        <v>111</v>
      </c>
      <c r="J15" s="145">
        <v>81</v>
      </c>
      <c r="K15" s="197">
        <f t="shared" si="5"/>
        <v>72.972972972972968</v>
      </c>
      <c r="L15" s="145">
        <v>1</v>
      </c>
      <c r="M15" s="145">
        <v>0</v>
      </c>
      <c r="N15" s="197">
        <f t="shared" si="7"/>
        <v>0</v>
      </c>
      <c r="O15" s="199">
        <v>643</v>
      </c>
      <c r="P15" s="200">
        <v>424</v>
      </c>
      <c r="Q15" s="197">
        <f t="shared" si="9"/>
        <v>65.940902021772942</v>
      </c>
      <c r="R15" s="145">
        <v>119</v>
      </c>
      <c r="S15" s="145">
        <v>110</v>
      </c>
      <c r="T15" s="145">
        <v>97</v>
      </c>
      <c r="U15" s="197">
        <f t="shared" si="12"/>
        <v>88.181818181818187</v>
      </c>
      <c r="V15" s="145">
        <v>89</v>
      </c>
      <c r="W15" s="145">
        <v>86</v>
      </c>
      <c r="X15" s="197">
        <f t="shared" si="14"/>
        <v>96.629213483146074</v>
      </c>
      <c r="Y15" s="53"/>
    </row>
    <row r="16" spans="1:25" ht="16.5" customHeight="1" x14ac:dyDescent="0.25">
      <c r="A16" s="125" t="s">
        <v>53</v>
      </c>
      <c r="B16" s="145">
        <v>636</v>
      </c>
      <c r="C16" s="145">
        <v>743</v>
      </c>
      <c r="D16" s="145">
        <v>490</v>
      </c>
      <c r="E16" s="197">
        <f t="shared" si="1"/>
        <v>65.94885598923284</v>
      </c>
      <c r="F16" s="145">
        <v>396</v>
      </c>
      <c r="G16" s="145">
        <v>245</v>
      </c>
      <c r="H16" s="197">
        <f t="shared" si="3"/>
        <v>61.868686868686872</v>
      </c>
      <c r="I16" s="145">
        <v>146</v>
      </c>
      <c r="J16" s="145">
        <v>57</v>
      </c>
      <c r="K16" s="197">
        <f t="shared" si="5"/>
        <v>39.041095890410958</v>
      </c>
      <c r="L16" s="145">
        <v>3</v>
      </c>
      <c r="M16" s="145">
        <v>2</v>
      </c>
      <c r="N16" s="197">
        <f t="shared" si="7"/>
        <v>66.666666666666657</v>
      </c>
      <c r="O16" s="199">
        <v>720</v>
      </c>
      <c r="P16" s="200">
        <v>470</v>
      </c>
      <c r="Q16" s="197">
        <f t="shared" si="9"/>
        <v>65.277777777777786</v>
      </c>
      <c r="R16" s="145">
        <v>157</v>
      </c>
      <c r="S16" s="145">
        <v>180</v>
      </c>
      <c r="T16" s="145">
        <v>121</v>
      </c>
      <c r="U16" s="197">
        <f t="shared" si="12"/>
        <v>67.222222222222229</v>
      </c>
      <c r="V16" s="145">
        <v>144</v>
      </c>
      <c r="W16" s="145">
        <v>108</v>
      </c>
      <c r="X16" s="197">
        <f t="shared" si="14"/>
        <v>75</v>
      </c>
      <c r="Y16" s="53"/>
    </row>
    <row r="17" spans="1:25" ht="16.5" customHeight="1" x14ac:dyDescent="0.25">
      <c r="A17" s="125" t="s">
        <v>54</v>
      </c>
      <c r="B17" s="145">
        <v>209</v>
      </c>
      <c r="C17" s="145">
        <v>221</v>
      </c>
      <c r="D17" s="145">
        <v>142</v>
      </c>
      <c r="E17" s="197">
        <f t="shared" si="1"/>
        <v>64.25339366515837</v>
      </c>
      <c r="F17" s="145">
        <v>125</v>
      </c>
      <c r="G17" s="145">
        <v>80</v>
      </c>
      <c r="H17" s="197">
        <f t="shared" si="3"/>
        <v>64</v>
      </c>
      <c r="I17" s="145">
        <v>37</v>
      </c>
      <c r="J17" s="145">
        <v>14</v>
      </c>
      <c r="K17" s="197">
        <f t="shared" si="5"/>
        <v>37.837837837837839</v>
      </c>
      <c r="L17" s="145">
        <v>6</v>
      </c>
      <c r="M17" s="145">
        <v>4</v>
      </c>
      <c r="N17" s="197">
        <f t="shared" si="7"/>
        <v>66.666666666666657</v>
      </c>
      <c r="O17" s="199">
        <v>212</v>
      </c>
      <c r="P17" s="200">
        <v>135</v>
      </c>
      <c r="Q17" s="197">
        <f t="shared" si="9"/>
        <v>63.679245283018872</v>
      </c>
      <c r="R17" s="145">
        <v>35</v>
      </c>
      <c r="S17" s="145">
        <v>25</v>
      </c>
      <c r="T17" s="145">
        <v>29</v>
      </c>
      <c r="U17" s="197">
        <f t="shared" si="12"/>
        <v>115.99999999999999</v>
      </c>
      <c r="V17" s="145">
        <v>20</v>
      </c>
      <c r="W17" s="145">
        <v>20</v>
      </c>
      <c r="X17" s="197">
        <f t="shared" si="14"/>
        <v>100</v>
      </c>
      <c r="Y17" s="53"/>
    </row>
    <row r="18" spans="1:25" ht="16.5" customHeight="1" x14ac:dyDescent="0.25">
      <c r="A18" s="125" t="s">
        <v>55</v>
      </c>
      <c r="B18" s="145">
        <v>538</v>
      </c>
      <c r="C18" s="145">
        <v>500</v>
      </c>
      <c r="D18" s="145">
        <v>407</v>
      </c>
      <c r="E18" s="197">
        <f t="shared" si="1"/>
        <v>81.399999999999991</v>
      </c>
      <c r="F18" s="145">
        <v>314</v>
      </c>
      <c r="G18" s="145">
        <v>242</v>
      </c>
      <c r="H18" s="197">
        <f t="shared" si="3"/>
        <v>77.070063694267517</v>
      </c>
      <c r="I18" s="145">
        <v>79</v>
      </c>
      <c r="J18" s="145">
        <v>51</v>
      </c>
      <c r="K18" s="197">
        <f t="shared" si="5"/>
        <v>64.556962025316452</v>
      </c>
      <c r="L18" s="145">
        <v>10</v>
      </c>
      <c r="M18" s="145">
        <v>10</v>
      </c>
      <c r="N18" s="197">
        <f t="shared" si="7"/>
        <v>100</v>
      </c>
      <c r="O18" s="199">
        <v>491</v>
      </c>
      <c r="P18" s="200">
        <v>393</v>
      </c>
      <c r="Q18" s="197">
        <f t="shared" si="9"/>
        <v>80.040733197556008</v>
      </c>
      <c r="R18" s="145">
        <v>121</v>
      </c>
      <c r="S18" s="145">
        <v>78</v>
      </c>
      <c r="T18" s="145">
        <v>104</v>
      </c>
      <c r="U18" s="197">
        <f t="shared" si="12"/>
        <v>133.33333333333331</v>
      </c>
      <c r="V18" s="145">
        <v>69</v>
      </c>
      <c r="W18" s="145">
        <v>98</v>
      </c>
      <c r="X18" s="197">
        <f t="shared" si="14"/>
        <v>142.02898550724638</v>
      </c>
      <c r="Y18" s="53"/>
    </row>
    <row r="19" spans="1:25" ht="16.5" customHeight="1" x14ac:dyDescent="0.25">
      <c r="A19" s="125" t="s">
        <v>56</v>
      </c>
      <c r="B19" s="145">
        <v>258</v>
      </c>
      <c r="C19" s="145">
        <v>321</v>
      </c>
      <c r="D19" s="145">
        <v>214</v>
      </c>
      <c r="E19" s="197">
        <f t="shared" si="1"/>
        <v>66.666666666666657</v>
      </c>
      <c r="F19" s="145">
        <v>157</v>
      </c>
      <c r="G19" s="145">
        <v>96</v>
      </c>
      <c r="H19" s="197">
        <f t="shared" si="3"/>
        <v>61.146496815286625</v>
      </c>
      <c r="I19" s="145">
        <v>34</v>
      </c>
      <c r="J19" s="145">
        <v>23</v>
      </c>
      <c r="K19" s="197">
        <f t="shared" si="5"/>
        <v>67.64705882352942</v>
      </c>
      <c r="L19" s="145">
        <v>5</v>
      </c>
      <c r="M19" s="145">
        <v>0</v>
      </c>
      <c r="N19" s="197">
        <f t="shared" si="7"/>
        <v>0</v>
      </c>
      <c r="O19" s="199">
        <v>311</v>
      </c>
      <c r="P19" s="200">
        <v>206</v>
      </c>
      <c r="Q19" s="197">
        <f t="shared" si="9"/>
        <v>66.237942122186496</v>
      </c>
      <c r="R19" s="145">
        <v>76</v>
      </c>
      <c r="S19" s="145">
        <v>74</v>
      </c>
      <c r="T19" s="145">
        <v>66</v>
      </c>
      <c r="U19" s="197">
        <f t="shared" si="12"/>
        <v>89.189189189189193</v>
      </c>
      <c r="V19" s="145">
        <v>54</v>
      </c>
      <c r="W19" s="145">
        <v>59</v>
      </c>
      <c r="X19" s="197">
        <f t="shared" si="14"/>
        <v>109.25925925925925</v>
      </c>
      <c r="Y19" s="53"/>
    </row>
    <row r="20" spans="1:25" ht="16.5" customHeight="1" x14ac:dyDescent="0.25">
      <c r="A20" s="125" t="s">
        <v>57</v>
      </c>
      <c r="B20" s="145">
        <v>184</v>
      </c>
      <c r="C20" s="145">
        <v>313</v>
      </c>
      <c r="D20" s="145">
        <v>152</v>
      </c>
      <c r="E20" s="197">
        <f t="shared" si="1"/>
        <v>48.562300319488813</v>
      </c>
      <c r="F20" s="145">
        <v>118</v>
      </c>
      <c r="G20" s="145">
        <v>64</v>
      </c>
      <c r="H20" s="197">
        <f t="shared" si="3"/>
        <v>54.237288135593218</v>
      </c>
      <c r="I20" s="145">
        <v>47</v>
      </c>
      <c r="J20" s="145">
        <v>21</v>
      </c>
      <c r="K20" s="197">
        <f t="shared" si="5"/>
        <v>44.680851063829785</v>
      </c>
      <c r="L20" s="145">
        <v>3</v>
      </c>
      <c r="M20" s="145">
        <v>0</v>
      </c>
      <c r="N20" s="197">
        <f t="shared" si="7"/>
        <v>0</v>
      </c>
      <c r="O20" s="199">
        <v>309</v>
      </c>
      <c r="P20" s="200">
        <v>145</v>
      </c>
      <c r="Q20" s="197">
        <f t="shared" si="9"/>
        <v>46.925566343042071</v>
      </c>
      <c r="R20" s="145">
        <v>41</v>
      </c>
      <c r="S20" s="145">
        <v>56</v>
      </c>
      <c r="T20" s="145">
        <v>40</v>
      </c>
      <c r="U20" s="197">
        <f t="shared" si="12"/>
        <v>71.428571428571431</v>
      </c>
      <c r="V20" s="145">
        <v>51</v>
      </c>
      <c r="W20" s="145">
        <v>35</v>
      </c>
      <c r="X20" s="197">
        <f t="shared" si="14"/>
        <v>68.627450980392155</v>
      </c>
      <c r="Y20" s="53"/>
    </row>
    <row r="21" spans="1:25" ht="16.5" customHeight="1" x14ac:dyDescent="0.25">
      <c r="A21" s="125" t="s">
        <v>58</v>
      </c>
      <c r="B21" s="145">
        <v>175</v>
      </c>
      <c r="C21" s="145">
        <v>254</v>
      </c>
      <c r="D21" s="145">
        <v>158</v>
      </c>
      <c r="E21" s="197">
        <f t="shared" si="1"/>
        <v>62.204724409448822</v>
      </c>
      <c r="F21" s="145">
        <v>60</v>
      </c>
      <c r="G21" s="145">
        <v>40</v>
      </c>
      <c r="H21" s="197">
        <f t="shared" si="3"/>
        <v>66.666666666666657</v>
      </c>
      <c r="I21" s="145">
        <v>26</v>
      </c>
      <c r="J21" s="145">
        <v>14</v>
      </c>
      <c r="K21" s="197">
        <f t="shared" si="5"/>
        <v>53.846153846153847</v>
      </c>
      <c r="L21" s="145">
        <v>0</v>
      </c>
      <c r="M21" s="145">
        <v>0</v>
      </c>
      <c r="N21" s="197" t="s">
        <v>70</v>
      </c>
      <c r="O21" s="199">
        <v>226</v>
      </c>
      <c r="P21" s="200">
        <v>149</v>
      </c>
      <c r="Q21" s="197">
        <f t="shared" si="9"/>
        <v>65.929203539823007</v>
      </c>
      <c r="R21" s="145">
        <v>47</v>
      </c>
      <c r="S21" s="145">
        <v>67</v>
      </c>
      <c r="T21" s="145">
        <v>45</v>
      </c>
      <c r="U21" s="197">
        <f t="shared" si="12"/>
        <v>67.164179104477611</v>
      </c>
      <c r="V21" s="145">
        <v>56</v>
      </c>
      <c r="W21" s="145">
        <v>38</v>
      </c>
      <c r="X21" s="197">
        <f t="shared" si="14"/>
        <v>67.857142857142861</v>
      </c>
      <c r="Y21" s="53"/>
    </row>
    <row r="22" spans="1:25" ht="16.5" customHeight="1" x14ac:dyDescent="0.25">
      <c r="A22" s="125" t="s">
        <v>59</v>
      </c>
      <c r="B22" s="145">
        <v>949</v>
      </c>
      <c r="C22" s="145">
        <v>1073</v>
      </c>
      <c r="D22" s="145">
        <v>756</v>
      </c>
      <c r="E22" s="197">
        <f t="shared" si="1"/>
        <v>70.456663560111835</v>
      </c>
      <c r="F22" s="145">
        <v>464</v>
      </c>
      <c r="G22" s="145">
        <v>329</v>
      </c>
      <c r="H22" s="197">
        <f t="shared" si="3"/>
        <v>70.90517241379311</v>
      </c>
      <c r="I22" s="145">
        <v>167</v>
      </c>
      <c r="J22" s="145">
        <v>104</v>
      </c>
      <c r="K22" s="197">
        <f t="shared" si="5"/>
        <v>62.275449101796411</v>
      </c>
      <c r="L22" s="145">
        <v>24</v>
      </c>
      <c r="M22" s="145">
        <v>7</v>
      </c>
      <c r="N22" s="197">
        <f t="shared" ref="N22:N23" si="15">M22/L22*100</f>
        <v>29.166666666666668</v>
      </c>
      <c r="O22" s="199">
        <v>998</v>
      </c>
      <c r="P22" s="200">
        <v>711</v>
      </c>
      <c r="Q22" s="197">
        <f t="shared" si="9"/>
        <v>71.242484969939881</v>
      </c>
      <c r="R22" s="145">
        <v>206</v>
      </c>
      <c r="S22" s="145">
        <v>259</v>
      </c>
      <c r="T22" s="145">
        <v>175</v>
      </c>
      <c r="U22" s="197">
        <f t="shared" si="12"/>
        <v>67.567567567567565</v>
      </c>
      <c r="V22" s="145">
        <v>214</v>
      </c>
      <c r="W22" s="145">
        <v>152</v>
      </c>
      <c r="X22" s="197">
        <f t="shared" si="14"/>
        <v>71.028037383177562</v>
      </c>
      <c r="Y22" s="53"/>
    </row>
    <row r="23" spans="1:25" ht="16.5" customHeight="1" x14ac:dyDescent="0.25">
      <c r="A23" s="125" t="s">
        <v>60</v>
      </c>
      <c r="B23" s="145">
        <v>917</v>
      </c>
      <c r="C23" s="145">
        <v>1085</v>
      </c>
      <c r="D23" s="145">
        <v>767</v>
      </c>
      <c r="E23" s="197">
        <f t="shared" si="1"/>
        <v>70.691244239631331</v>
      </c>
      <c r="F23" s="145">
        <v>562</v>
      </c>
      <c r="G23" s="145">
        <v>335</v>
      </c>
      <c r="H23" s="197">
        <f t="shared" si="3"/>
        <v>59.608540925266908</v>
      </c>
      <c r="I23" s="145">
        <v>219</v>
      </c>
      <c r="J23" s="145">
        <v>122</v>
      </c>
      <c r="K23" s="197">
        <f t="shared" si="5"/>
        <v>55.707762557077622</v>
      </c>
      <c r="L23" s="145">
        <v>26</v>
      </c>
      <c r="M23" s="145">
        <v>5</v>
      </c>
      <c r="N23" s="197">
        <f t="shared" si="15"/>
        <v>19.230769230769234</v>
      </c>
      <c r="O23" s="199">
        <v>1067</v>
      </c>
      <c r="P23" s="199">
        <v>749</v>
      </c>
      <c r="Q23" s="197">
        <f t="shared" si="9"/>
        <v>70.196813495782578</v>
      </c>
      <c r="R23" s="145">
        <v>182</v>
      </c>
      <c r="S23" s="145">
        <v>222</v>
      </c>
      <c r="T23" s="145">
        <v>173</v>
      </c>
      <c r="U23" s="197">
        <f t="shared" si="12"/>
        <v>77.927927927927925</v>
      </c>
      <c r="V23" s="145">
        <v>186</v>
      </c>
      <c r="W23" s="145">
        <v>144</v>
      </c>
      <c r="X23" s="197">
        <f t="shared" si="14"/>
        <v>77.41935483870968</v>
      </c>
      <c r="Y23" s="53"/>
    </row>
    <row r="24" spans="1:25" ht="41.25" customHeight="1" x14ac:dyDescent="0.25">
      <c r="B24" s="232" t="s">
        <v>77</v>
      </c>
      <c r="C24" s="232"/>
      <c r="D24" s="232"/>
      <c r="E24" s="232"/>
      <c r="F24" s="232"/>
      <c r="G24" s="232"/>
      <c r="H24" s="232"/>
      <c r="I24" s="232"/>
      <c r="J24" s="232"/>
      <c r="K24" s="232"/>
    </row>
  </sheetData>
  <mergeCells count="10">
    <mergeCell ref="S3:U3"/>
    <mergeCell ref="V3:X3"/>
    <mergeCell ref="C3:E3"/>
    <mergeCell ref="F3:H3"/>
    <mergeCell ref="I3:K3"/>
    <mergeCell ref="B24:K24"/>
    <mergeCell ref="B1:K1"/>
    <mergeCell ref="A3:A4"/>
    <mergeCell ref="L3:N3"/>
    <mergeCell ref="O3:Q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view="pageBreakPreview" zoomScale="80" zoomScaleNormal="70" zoomScaleSheetLayoutView="80" workbookViewId="0">
      <selection activeCell="G18" sqref="G18"/>
    </sheetView>
  </sheetViews>
  <sheetFormatPr defaultColWidth="8" defaultRowHeight="12.75" x14ac:dyDescent="0.2"/>
  <cols>
    <col min="1" max="1" width="53.42578125" style="3" customWidth="1"/>
    <col min="2" max="2" width="16.7109375" style="15" customWidth="1"/>
    <col min="3" max="3" width="14.7109375" style="15" customWidth="1"/>
    <col min="4" max="4" width="9.140625" style="3" customWidth="1"/>
    <col min="5" max="5" width="9.5703125" style="3" customWidth="1"/>
    <col min="6" max="7" width="16.7109375" style="3" customWidth="1"/>
    <col min="8" max="8" width="9" style="3" customWidth="1"/>
    <col min="9" max="9" width="9.28515625" style="3" customWidth="1"/>
    <col min="10" max="10" width="13.140625" style="3" bestFit="1" customWidth="1"/>
    <col min="11" max="11" width="8" style="3"/>
    <col min="12" max="12" width="11.5703125" style="3" customWidth="1"/>
    <col min="13" max="16384" width="8" style="3"/>
  </cols>
  <sheetData>
    <row r="1" spans="1:12" ht="27" customHeight="1" x14ac:dyDescent="0.2">
      <c r="A1" s="229" t="s">
        <v>68</v>
      </c>
      <c r="B1" s="229"/>
      <c r="C1" s="229"/>
      <c r="D1" s="229"/>
      <c r="E1" s="229"/>
      <c r="F1" s="229"/>
      <c r="G1" s="229"/>
      <c r="H1" s="229"/>
      <c r="I1" s="229"/>
    </row>
    <row r="2" spans="1:12" ht="23.25" customHeight="1" x14ac:dyDescent="0.2">
      <c r="A2" s="229" t="s">
        <v>34</v>
      </c>
      <c r="B2" s="229"/>
      <c r="C2" s="229"/>
      <c r="D2" s="229"/>
      <c r="E2" s="229"/>
      <c r="F2" s="229"/>
      <c r="G2" s="229"/>
      <c r="H2" s="229"/>
      <c r="I2" s="229"/>
    </row>
    <row r="3" spans="1:12" ht="10.5" customHeight="1" x14ac:dyDescent="0.2">
      <c r="A3" s="247"/>
      <c r="B3" s="247"/>
      <c r="C3" s="247"/>
      <c r="D3" s="247"/>
      <c r="E3" s="247"/>
    </row>
    <row r="4" spans="1:12" s="4" customFormat="1" ht="25.5" customHeight="1" x14ac:dyDescent="0.25">
      <c r="A4" s="224" t="s">
        <v>0</v>
      </c>
      <c r="B4" s="257" t="s">
        <v>5</v>
      </c>
      <c r="C4" s="257"/>
      <c r="D4" s="257"/>
      <c r="E4" s="257"/>
      <c r="F4" s="257" t="s">
        <v>6</v>
      </c>
      <c r="G4" s="257"/>
      <c r="H4" s="257"/>
      <c r="I4" s="257"/>
    </row>
    <row r="5" spans="1:12" s="4" customFormat="1" ht="23.25" customHeight="1" x14ac:dyDescent="0.25">
      <c r="A5" s="256"/>
      <c r="B5" s="230" t="s">
        <v>95</v>
      </c>
      <c r="C5" s="230" t="s">
        <v>96</v>
      </c>
      <c r="D5" s="245" t="s">
        <v>1</v>
      </c>
      <c r="E5" s="246"/>
      <c r="F5" s="230" t="s">
        <v>95</v>
      </c>
      <c r="G5" s="230" t="s">
        <v>96</v>
      </c>
      <c r="H5" s="245" t="s">
        <v>1</v>
      </c>
      <c r="I5" s="246"/>
    </row>
    <row r="6" spans="1:12" s="4" customFormat="1" ht="30" x14ac:dyDescent="0.25">
      <c r="A6" s="225"/>
      <c r="B6" s="231"/>
      <c r="C6" s="231"/>
      <c r="D6" s="5" t="s">
        <v>2</v>
      </c>
      <c r="E6" s="6" t="s">
        <v>62</v>
      </c>
      <c r="F6" s="231"/>
      <c r="G6" s="231"/>
      <c r="H6" s="5" t="s">
        <v>2</v>
      </c>
      <c r="I6" s="6" t="s">
        <v>62</v>
      </c>
    </row>
    <row r="7" spans="1:12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2" s="9" customFormat="1" ht="30" customHeight="1" x14ac:dyDescent="0.25">
      <c r="A8" s="10" t="s">
        <v>76</v>
      </c>
      <c r="B8" s="135" t="s">
        <v>75</v>
      </c>
      <c r="C8" s="135">
        <v>17076</v>
      </c>
      <c r="D8" s="135" t="s">
        <v>70</v>
      </c>
      <c r="E8" s="135" t="s">
        <v>70</v>
      </c>
      <c r="F8" s="135" t="s">
        <v>75</v>
      </c>
      <c r="G8" s="136">
        <v>9522</v>
      </c>
      <c r="H8" s="135" t="s">
        <v>70</v>
      </c>
      <c r="I8" s="135" t="s">
        <v>70</v>
      </c>
      <c r="J8" s="21"/>
      <c r="K8" s="190"/>
      <c r="L8" s="190"/>
    </row>
    <row r="9" spans="1:12" s="4" customFormat="1" ht="30" customHeight="1" x14ac:dyDescent="0.25">
      <c r="A9" s="10" t="s">
        <v>36</v>
      </c>
      <c r="B9" s="136">
        <v>19497</v>
      </c>
      <c r="C9" s="136">
        <v>14946</v>
      </c>
      <c r="D9" s="11">
        <f t="shared" ref="D9:D13" si="0">C9/B9*100</f>
        <v>76.657947376519459</v>
      </c>
      <c r="E9" s="128">
        <f t="shared" ref="E9:E13" si="1">C9-B9</f>
        <v>-4551</v>
      </c>
      <c r="F9" s="136">
        <v>11325</v>
      </c>
      <c r="G9" s="136">
        <v>7512</v>
      </c>
      <c r="H9" s="11">
        <f t="shared" ref="H9:H13" si="2">G9/F9*100</f>
        <v>66.331125827814574</v>
      </c>
      <c r="I9" s="128">
        <f t="shared" ref="I9:I13" si="3">G9-F9</f>
        <v>-3813</v>
      </c>
      <c r="J9" s="19"/>
      <c r="K9" s="190"/>
      <c r="L9" s="190"/>
    </row>
    <row r="10" spans="1:12" s="4" customFormat="1" ht="52.5" customHeight="1" x14ac:dyDescent="0.25">
      <c r="A10" s="13" t="s">
        <v>37</v>
      </c>
      <c r="B10" s="136">
        <v>7964</v>
      </c>
      <c r="C10" s="136">
        <v>5504</v>
      </c>
      <c r="D10" s="11">
        <f t="shared" si="0"/>
        <v>69.11099949773984</v>
      </c>
      <c r="E10" s="128">
        <f t="shared" si="1"/>
        <v>-2460</v>
      </c>
      <c r="F10" s="136">
        <v>5008</v>
      </c>
      <c r="G10" s="136">
        <v>3640</v>
      </c>
      <c r="H10" s="11">
        <f t="shared" si="2"/>
        <v>72.683706070287542</v>
      </c>
      <c r="I10" s="128">
        <f t="shared" si="3"/>
        <v>-1368</v>
      </c>
      <c r="J10" s="19"/>
      <c r="K10" s="190"/>
      <c r="L10" s="190"/>
    </row>
    <row r="11" spans="1:12" s="4" customFormat="1" ht="30" customHeight="1" x14ac:dyDescent="0.25">
      <c r="A11" s="14" t="s">
        <v>38</v>
      </c>
      <c r="B11" s="136">
        <v>3103</v>
      </c>
      <c r="C11" s="136">
        <v>1991</v>
      </c>
      <c r="D11" s="11">
        <f t="shared" si="0"/>
        <v>64.163712536255233</v>
      </c>
      <c r="E11" s="128">
        <f t="shared" si="1"/>
        <v>-1112</v>
      </c>
      <c r="F11" s="136">
        <v>1990</v>
      </c>
      <c r="G11" s="136">
        <v>1159</v>
      </c>
      <c r="H11" s="11">
        <f t="shared" si="2"/>
        <v>58.241206030150749</v>
      </c>
      <c r="I11" s="128">
        <f t="shared" si="3"/>
        <v>-831</v>
      </c>
      <c r="J11" s="19"/>
      <c r="K11" s="190"/>
      <c r="L11" s="190"/>
    </row>
    <row r="12" spans="1:12" s="4" customFormat="1" ht="45.75" customHeight="1" x14ac:dyDescent="0.25">
      <c r="A12" s="14" t="s">
        <v>29</v>
      </c>
      <c r="B12" s="136">
        <v>394</v>
      </c>
      <c r="C12" s="136">
        <v>131</v>
      </c>
      <c r="D12" s="11">
        <f t="shared" si="0"/>
        <v>33.248730964467008</v>
      </c>
      <c r="E12" s="128">
        <f t="shared" si="1"/>
        <v>-263</v>
      </c>
      <c r="F12" s="136">
        <v>249</v>
      </c>
      <c r="G12" s="136">
        <v>100</v>
      </c>
      <c r="H12" s="11">
        <f t="shared" si="2"/>
        <v>40.160642570281126</v>
      </c>
      <c r="I12" s="128">
        <f t="shared" si="3"/>
        <v>-149</v>
      </c>
      <c r="J12" s="19"/>
      <c r="K12" s="190"/>
      <c r="L12" s="190"/>
    </row>
    <row r="13" spans="1:12" s="4" customFormat="1" ht="55.5" customHeight="1" x14ac:dyDescent="0.25">
      <c r="A13" s="14" t="s">
        <v>39</v>
      </c>
      <c r="B13" s="136">
        <v>18716</v>
      </c>
      <c r="C13" s="136">
        <v>14190</v>
      </c>
      <c r="D13" s="11">
        <f t="shared" si="0"/>
        <v>75.817482368027356</v>
      </c>
      <c r="E13" s="128">
        <f t="shared" si="1"/>
        <v>-4526</v>
      </c>
      <c r="F13" s="136">
        <v>10829</v>
      </c>
      <c r="G13" s="136">
        <v>7151</v>
      </c>
      <c r="H13" s="11">
        <f t="shared" si="2"/>
        <v>66.035645027241657</v>
      </c>
      <c r="I13" s="128">
        <f t="shared" si="3"/>
        <v>-3678</v>
      </c>
      <c r="J13" s="19"/>
      <c r="K13" s="190"/>
      <c r="L13" s="190"/>
    </row>
    <row r="14" spans="1:12" s="4" customFormat="1" ht="12.75" customHeight="1" x14ac:dyDescent="0.25">
      <c r="A14" s="220" t="s">
        <v>4</v>
      </c>
      <c r="B14" s="221"/>
      <c r="C14" s="221"/>
      <c r="D14" s="221"/>
      <c r="E14" s="221"/>
      <c r="F14" s="221"/>
      <c r="G14" s="221"/>
      <c r="H14" s="221"/>
      <c r="I14" s="221"/>
      <c r="J14" s="19"/>
      <c r="L14" s="190"/>
    </row>
    <row r="15" spans="1:12" s="4" customFormat="1" ht="18" customHeight="1" x14ac:dyDescent="0.25">
      <c r="A15" s="222"/>
      <c r="B15" s="223"/>
      <c r="C15" s="223"/>
      <c r="D15" s="223"/>
      <c r="E15" s="223"/>
      <c r="F15" s="223"/>
      <c r="G15" s="223"/>
      <c r="H15" s="223"/>
      <c r="I15" s="223"/>
      <c r="J15" s="19"/>
      <c r="K15" s="190"/>
      <c r="L15" s="190"/>
    </row>
    <row r="16" spans="1:12" s="4" customFormat="1" ht="20.25" customHeight="1" x14ac:dyDescent="0.25">
      <c r="A16" s="224" t="s">
        <v>0</v>
      </c>
      <c r="B16" s="226" t="s">
        <v>92</v>
      </c>
      <c r="C16" s="226" t="s">
        <v>93</v>
      </c>
      <c r="D16" s="245" t="s">
        <v>1</v>
      </c>
      <c r="E16" s="246"/>
      <c r="F16" s="226" t="s">
        <v>92</v>
      </c>
      <c r="G16" s="226" t="s">
        <v>93</v>
      </c>
      <c r="H16" s="245" t="s">
        <v>1</v>
      </c>
      <c r="I16" s="246"/>
      <c r="J16" s="19"/>
      <c r="K16" s="190"/>
      <c r="L16" s="190"/>
    </row>
    <row r="17" spans="1:12" ht="35.25" customHeight="1" x14ac:dyDescent="0.3">
      <c r="A17" s="225"/>
      <c r="B17" s="226"/>
      <c r="C17" s="226"/>
      <c r="D17" s="18" t="s">
        <v>2</v>
      </c>
      <c r="E17" s="6" t="s">
        <v>42</v>
      </c>
      <c r="F17" s="226"/>
      <c r="G17" s="226"/>
      <c r="H17" s="18" t="s">
        <v>2</v>
      </c>
      <c r="I17" s="6" t="s">
        <v>42</v>
      </c>
      <c r="J17" s="20"/>
      <c r="K17" s="190"/>
      <c r="L17" s="190"/>
    </row>
    <row r="18" spans="1:12" ht="30" customHeight="1" x14ac:dyDescent="0.3">
      <c r="A18" s="10" t="s">
        <v>76</v>
      </c>
      <c r="B18" s="134" t="s">
        <v>75</v>
      </c>
      <c r="C18" s="137">
        <v>5007</v>
      </c>
      <c r="D18" s="134" t="s">
        <v>70</v>
      </c>
      <c r="E18" s="134" t="s">
        <v>70</v>
      </c>
      <c r="F18" s="134" t="s">
        <v>75</v>
      </c>
      <c r="G18" s="138">
        <v>2410</v>
      </c>
      <c r="H18" s="134" t="s">
        <v>70</v>
      </c>
      <c r="I18" s="134" t="s">
        <v>70</v>
      </c>
      <c r="J18" s="20"/>
      <c r="K18" s="190"/>
      <c r="L18" s="190"/>
    </row>
    <row r="19" spans="1:12" ht="30" customHeight="1" x14ac:dyDescent="0.3">
      <c r="A19" s="1" t="s">
        <v>36</v>
      </c>
      <c r="B19" s="137">
        <v>5235</v>
      </c>
      <c r="C19" s="137">
        <v>4673</v>
      </c>
      <c r="D19" s="150">
        <f t="shared" ref="D19:D20" si="4">C19/B19*100</f>
        <v>89.264565425023875</v>
      </c>
      <c r="E19" s="151">
        <f t="shared" ref="E19:E20" si="5">C19-B19</f>
        <v>-562</v>
      </c>
      <c r="F19" s="137">
        <v>3221</v>
      </c>
      <c r="G19" s="138">
        <v>2134</v>
      </c>
      <c r="H19" s="143">
        <f t="shared" ref="H19:H20" si="6">G19/F19*100</f>
        <v>66.252716547656007</v>
      </c>
      <c r="I19" s="147">
        <f t="shared" ref="I19:I20" si="7">G19-F19</f>
        <v>-1087</v>
      </c>
      <c r="J19" s="20"/>
      <c r="K19" s="190"/>
      <c r="L19" s="190"/>
    </row>
    <row r="20" spans="1:12" ht="30" customHeight="1" x14ac:dyDescent="0.3">
      <c r="A20" s="1" t="s">
        <v>40</v>
      </c>
      <c r="B20" s="137">
        <v>4608</v>
      </c>
      <c r="C20" s="137">
        <v>4207</v>
      </c>
      <c r="D20" s="150">
        <f t="shared" si="4"/>
        <v>91.297743055555557</v>
      </c>
      <c r="E20" s="151">
        <f t="shared" si="5"/>
        <v>-401</v>
      </c>
      <c r="F20" s="137">
        <v>2853</v>
      </c>
      <c r="G20" s="138">
        <v>1944</v>
      </c>
      <c r="H20" s="143">
        <f t="shared" si="6"/>
        <v>68.138801261829656</v>
      </c>
      <c r="I20" s="147">
        <f t="shared" si="7"/>
        <v>-909</v>
      </c>
      <c r="J20" s="20"/>
      <c r="K20" s="190"/>
      <c r="L20" s="190"/>
    </row>
    <row r="21" spans="1:12" ht="53.25" customHeight="1" x14ac:dyDescent="0.3">
      <c r="A21" s="219" t="s">
        <v>77</v>
      </c>
      <c r="B21" s="219"/>
      <c r="C21" s="219"/>
      <c r="D21" s="219"/>
      <c r="E21" s="219"/>
      <c r="F21" s="219"/>
      <c r="G21" s="219"/>
      <c r="H21" s="219"/>
      <c r="I21" s="219"/>
      <c r="J21" s="20"/>
      <c r="L21" s="190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D2" zoomScale="85" zoomScaleNormal="85" zoomScaleSheetLayoutView="85" workbookViewId="0">
      <selection activeCell="J32" sqref="J32"/>
    </sheetView>
  </sheetViews>
  <sheetFormatPr defaultRowHeight="15.75" x14ac:dyDescent="0.25"/>
  <cols>
    <col min="1" max="1" width="24.85546875" style="56" customWidth="1"/>
    <col min="2" max="2" width="15.28515625" style="56" customWidth="1"/>
    <col min="3" max="3" width="10.7109375" style="54" customWidth="1"/>
    <col min="4" max="4" width="10.7109375" style="55" customWidth="1"/>
    <col min="5" max="5" width="10.7109375" style="54" customWidth="1"/>
    <col min="6" max="7" width="10.7109375" style="55" customWidth="1"/>
    <col min="8" max="9" width="10.7109375" style="54" customWidth="1"/>
    <col min="10" max="10" width="10.7109375" style="55" customWidth="1"/>
    <col min="11" max="11" width="10.7109375" style="54" customWidth="1"/>
    <col min="12" max="12" width="8.28515625" style="54" customWidth="1"/>
    <col min="13" max="13" width="8.28515625" style="55" customWidth="1"/>
    <col min="14" max="15" width="8.28515625" style="54" customWidth="1"/>
    <col min="16" max="16" width="8.28515625" style="55" customWidth="1"/>
    <col min="17" max="17" width="8.28515625" style="54" customWidth="1"/>
    <col min="18" max="18" width="16.28515625" style="54" customWidth="1"/>
    <col min="19" max="19" width="8.7109375" style="54" customWidth="1"/>
    <col min="20" max="20" width="8.7109375" style="55" customWidth="1"/>
    <col min="21" max="22" width="8.7109375" style="54" customWidth="1"/>
    <col min="23" max="23" width="8.7109375" style="55" customWidth="1"/>
    <col min="24" max="24" width="8.710937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8.425781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8.425781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8.425781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8.425781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8.425781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8.425781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8.425781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8.425781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8.425781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8.425781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8.425781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8.425781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8.425781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8.425781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8.425781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8.425781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8.425781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8.425781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8.425781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8.425781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8.425781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8.425781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8.425781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8.425781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8.425781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8.425781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8.425781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8.425781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8.425781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8.425781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8.425781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8.425781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8.425781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8.425781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8.425781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8.425781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8.425781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8.425781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8.425781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8.425781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8.425781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8.425781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8.425781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8.425781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8.425781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8.425781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8.425781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8.425781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8.425781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8.425781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8.425781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8.425781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8.425781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8.425781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8.425781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8.425781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8.425781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8.425781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8.425781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8.425781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8.425781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8.425781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8.425781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18" customHeight="1" x14ac:dyDescent="0.3">
      <c r="B1" s="258" t="s">
        <v>101</v>
      </c>
      <c r="C1" s="258"/>
      <c r="D1" s="258"/>
      <c r="E1" s="258"/>
      <c r="F1" s="258"/>
      <c r="G1" s="258"/>
      <c r="H1" s="258"/>
      <c r="I1" s="258"/>
      <c r="J1" s="258"/>
      <c r="K1" s="258"/>
      <c r="L1" s="102"/>
      <c r="M1" s="102"/>
      <c r="N1" s="102"/>
      <c r="O1" s="102"/>
    </row>
    <row r="2" spans="1:24" s="47" customFormat="1" ht="40.5" customHeight="1" x14ac:dyDescent="0.3">
      <c r="A2" s="102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102"/>
      <c r="M2" s="102"/>
      <c r="N2" s="102"/>
      <c r="O2" s="102"/>
      <c r="P2" s="60"/>
      <c r="Q2" s="43"/>
      <c r="R2" s="43"/>
      <c r="S2" s="44"/>
      <c r="T2" s="59"/>
      <c r="U2" s="44"/>
      <c r="W2" s="48"/>
      <c r="X2" s="120" t="s">
        <v>22</v>
      </c>
    </row>
    <row r="3" spans="1:24" s="47" customFormat="1" ht="11.45" customHeight="1" x14ac:dyDescent="0.25">
      <c r="C3" s="61"/>
      <c r="D3" s="62"/>
      <c r="E3" s="61"/>
      <c r="F3" s="62"/>
      <c r="G3" s="62"/>
      <c r="H3" s="61"/>
      <c r="I3" s="61"/>
      <c r="K3" s="49" t="s">
        <v>7</v>
      </c>
      <c r="O3" s="61"/>
      <c r="P3" s="62"/>
      <c r="Q3" s="61"/>
      <c r="R3" s="61"/>
      <c r="S3" s="61"/>
      <c r="T3" s="91"/>
      <c r="U3" s="92"/>
      <c r="V3" s="92"/>
      <c r="W3" s="92"/>
      <c r="X3" s="49" t="s">
        <v>7</v>
      </c>
    </row>
    <row r="4" spans="1:24" s="63" customFormat="1" ht="65.25" customHeight="1" x14ac:dyDescent="0.2">
      <c r="A4" s="255"/>
      <c r="B4" s="162" t="s">
        <v>72</v>
      </c>
      <c r="C4" s="248" t="s">
        <v>20</v>
      </c>
      <c r="D4" s="248"/>
      <c r="E4" s="248"/>
      <c r="F4" s="248" t="s">
        <v>31</v>
      </c>
      <c r="G4" s="248"/>
      <c r="H4" s="248"/>
      <c r="I4" s="248" t="s">
        <v>15</v>
      </c>
      <c r="J4" s="248"/>
      <c r="K4" s="248"/>
      <c r="L4" s="248" t="s">
        <v>21</v>
      </c>
      <c r="M4" s="248"/>
      <c r="N4" s="248"/>
      <c r="O4" s="248" t="s">
        <v>10</v>
      </c>
      <c r="P4" s="248"/>
      <c r="Q4" s="248"/>
      <c r="R4" s="169" t="s">
        <v>74</v>
      </c>
      <c r="S4" s="249" t="s">
        <v>17</v>
      </c>
      <c r="T4" s="249"/>
      <c r="U4" s="249"/>
      <c r="V4" s="248" t="s">
        <v>16</v>
      </c>
      <c r="W4" s="248"/>
      <c r="X4" s="248"/>
    </row>
    <row r="5" spans="1:24" s="184" customFormat="1" ht="24.75" customHeight="1" x14ac:dyDescent="0.25">
      <c r="A5" s="255"/>
      <c r="B5" s="176" t="s">
        <v>71</v>
      </c>
      <c r="C5" s="176" t="s">
        <v>66</v>
      </c>
      <c r="D5" s="176" t="s">
        <v>71</v>
      </c>
      <c r="E5" s="186" t="s">
        <v>2</v>
      </c>
      <c r="F5" s="176" t="s">
        <v>66</v>
      </c>
      <c r="G5" s="176" t="s">
        <v>71</v>
      </c>
      <c r="H5" s="186" t="s">
        <v>2</v>
      </c>
      <c r="I5" s="176" t="s">
        <v>66</v>
      </c>
      <c r="J5" s="176" t="s">
        <v>71</v>
      </c>
      <c r="K5" s="186" t="s">
        <v>2</v>
      </c>
      <c r="L5" s="176" t="s">
        <v>66</v>
      </c>
      <c r="M5" s="176" t="s">
        <v>71</v>
      </c>
      <c r="N5" s="186" t="s">
        <v>2</v>
      </c>
      <c r="O5" s="176" t="s">
        <v>66</v>
      </c>
      <c r="P5" s="176" t="s">
        <v>71</v>
      </c>
      <c r="Q5" s="186" t="s">
        <v>2</v>
      </c>
      <c r="R5" s="185" t="s">
        <v>71</v>
      </c>
      <c r="S5" s="176" t="s">
        <v>66</v>
      </c>
      <c r="T5" s="176" t="s">
        <v>71</v>
      </c>
      <c r="U5" s="186" t="s">
        <v>2</v>
      </c>
      <c r="V5" s="176" t="s">
        <v>66</v>
      </c>
      <c r="W5" s="176" t="s">
        <v>71</v>
      </c>
      <c r="X5" s="186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.6" customHeight="1" x14ac:dyDescent="0.25">
      <c r="A7" s="124" t="s">
        <v>43</v>
      </c>
      <c r="B7" s="139">
        <f>SUM(B8:B24)</f>
        <v>17076</v>
      </c>
      <c r="C7" s="139">
        <f t="shared" ref="C7:D7" si="0">SUM(C8:C24)</f>
        <v>19497</v>
      </c>
      <c r="D7" s="139">
        <f t="shared" si="0"/>
        <v>14946</v>
      </c>
      <c r="E7" s="140">
        <f t="shared" ref="E7:E24" si="1">D7/C7*100</f>
        <v>76.657947376519459</v>
      </c>
      <c r="F7" s="139">
        <f t="shared" ref="F7:G7" si="2">SUM(F8:F24)</f>
        <v>7964</v>
      </c>
      <c r="G7" s="139">
        <f t="shared" si="2"/>
        <v>5504</v>
      </c>
      <c r="H7" s="140">
        <f t="shared" ref="H7:H24" si="3">G7/F7*100</f>
        <v>69.11099949773984</v>
      </c>
      <c r="I7" s="139">
        <f t="shared" ref="I7:J7" si="4">SUM(I8:I24)</f>
        <v>3103</v>
      </c>
      <c r="J7" s="139">
        <f t="shared" si="4"/>
        <v>1991</v>
      </c>
      <c r="K7" s="140">
        <f t="shared" ref="K7:K24" si="5">J7/I7*100</f>
        <v>64.163712536255233</v>
      </c>
      <c r="L7" s="139">
        <f t="shared" ref="L7:M7" si="6">SUM(L8:L24)</f>
        <v>394</v>
      </c>
      <c r="M7" s="139">
        <f t="shared" si="6"/>
        <v>131</v>
      </c>
      <c r="N7" s="140">
        <f t="shared" ref="N7:N24" si="7">M7/L7*100</f>
        <v>33.248730964467008</v>
      </c>
      <c r="O7" s="139">
        <f t="shared" ref="O7:P7" si="8">SUM(O8:O24)</f>
        <v>18716</v>
      </c>
      <c r="P7" s="139">
        <f t="shared" si="8"/>
        <v>14190</v>
      </c>
      <c r="Q7" s="140">
        <f t="shared" ref="Q7:Q24" si="9">P7/O7*100</f>
        <v>75.817482368027356</v>
      </c>
      <c r="R7" s="139">
        <f t="shared" ref="R7" si="10">SUM(R8:R24)</f>
        <v>5007</v>
      </c>
      <c r="S7" s="139">
        <f t="shared" ref="S7:T7" si="11">SUM(S8:S24)</f>
        <v>5235</v>
      </c>
      <c r="T7" s="139">
        <f t="shared" si="11"/>
        <v>4673</v>
      </c>
      <c r="U7" s="140">
        <f t="shared" ref="U7:U24" si="12">T7/S7*100</f>
        <v>89.264565425023875</v>
      </c>
      <c r="V7" s="139">
        <f t="shared" ref="V7:W7" si="13">SUM(V8:V24)</f>
        <v>4608</v>
      </c>
      <c r="W7" s="139">
        <f t="shared" si="13"/>
        <v>4207</v>
      </c>
      <c r="X7" s="140">
        <f t="shared" ref="X7:X24" si="14">W7/V7*100</f>
        <v>91.297743055555557</v>
      </c>
    </row>
    <row r="8" spans="1:24" ht="16.5" customHeight="1" x14ac:dyDescent="0.25">
      <c r="A8" s="125" t="s">
        <v>44</v>
      </c>
      <c r="B8" s="145">
        <v>326</v>
      </c>
      <c r="C8" s="145">
        <v>419</v>
      </c>
      <c r="D8" s="145">
        <v>306</v>
      </c>
      <c r="E8" s="140">
        <f t="shared" si="1"/>
        <v>73.031026252983295</v>
      </c>
      <c r="F8" s="145">
        <v>164</v>
      </c>
      <c r="G8" s="145">
        <v>121</v>
      </c>
      <c r="H8" s="140">
        <f t="shared" si="3"/>
        <v>73.780487804878049</v>
      </c>
      <c r="I8" s="145">
        <v>47</v>
      </c>
      <c r="J8" s="145">
        <v>41</v>
      </c>
      <c r="K8" s="140">
        <f t="shared" si="5"/>
        <v>87.2340425531915</v>
      </c>
      <c r="L8" s="145">
        <v>4</v>
      </c>
      <c r="M8" s="145">
        <v>2</v>
      </c>
      <c r="N8" s="140">
        <f t="shared" si="7"/>
        <v>50</v>
      </c>
      <c r="O8" s="199">
        <v>391</v>
      </c>
      <c r="P8" s="200">
        <v>297</v>
      </c>
      <c r="Q8" s="140">
        <f t="shared" si="9"/>
        <v>75.959079283887462</v>
      </c>
      <c r="R8" s="145">
        <v>100</v>
      </c>
      <c r="S8" s="213">
        <v>113</v>
      </c>
      <c r="T8" s="145">
        <v>98</v>
      </c>
      <c r="U8" s="140">
        <f t="shared" si="12"/>
        <v>86.725663716814154</v>
      </c>
      <c r="V8" s="213">
        <v>94</v>
      </c>
      <c r="W8" s="145">
        <v>87</v>
      </c>
      <c r="X8" s="140">
        <f t="shared" si="14"/>
        <v>92.553191489361694</v>
      </c>
    </row>
    <row r="9" spans="1:24" ht="16.5" customHeight="1" x14ac:dyDescent="0.25">
      <c r="A9" s="125" t="s">
        <v>45</v>
      </c>
      <c r="B9" s="145">
        <v>4098</v>
      </c>
      <c r="C9" s="145">
        <v>4338</v>
      </c>
      <c r="D9" s="145">
        <v>3512</v>
      </c>
      <c r="E9" s="140">
        <f t="shared" si="1"/>
        <v>80.958967266021205</v>
      </c>
      <c r="F9" s="145">
        <v>1088</v>
      </c>
      <c r="G9" s="145">
        <v>759</v>
      </c>
      <c r="H9" s="140">
        <f t="shared" si="3"/>
        <v>69.76102941176471</v>
      </c>
      <c r="I9" s="145">
        <v>440</v>
      </c>
      <c r="J9" s="145">
        <v>270</v>
      </c>
      <c r="K9" s="140">
        <f t="shared" si="5"/>
        <v>61.363636363636367</v>
      </c>
      <c r="L9" s="145">
        <v>96</v>
      </c>
      <c r="M9" s="145">
        <v>39</v>
      </c>
      <c r="N9" s="140">
        <f t="shared" si="7"/>
        <v>40.625</v>
      </c>
      <c r="O9" s="199">
        <v>4111</v>
      </c>
      <c r="P9" s="200">
        <v>3179</v>
      </c>
      <c r="Q9" s="140">
        <f t="shared" si="9"/>
        <v>77.329117003162253</v>
      </c>
      <c r="R9" s="145">
        <v>1266</v>
      </c>
      <c r="S9" s="213">
        <v>1469</v>
      </c>
      <c r="T9" s="145">
        <v>1175</v>
      </c>
      <c r="U9" s="140">
        <f t="shared" si="12"/>
        <v>79.986385296119806</v>
      </c>
      <c r="V9" s="213">
        <v>1279</v>
      </c>
      <c r="W9" s="145">
        <v>1050</v>
      </c>
      <c r="X9" s="140">
        <f t="shared" si="14"/>
        <v>82.095387021110241</v>
      </c>
    </row>
    <row r="10" spans="1:24" ht="16.5" customHeight="1" x14ac:dyDescent="0.25">
      <c r="A10" s="125" t="s">
        <v>46</v>
      </c>
      <c r="B10" s="145">
        <v>503</v>
      </c>
      <c r="C10" s="145">
        <v>408</v>
      </c>
      <c r="D10" s="145">
        <v>397</v>
      </c>
      <c r="E10" s="140">
        <f t="shared" si="1"/>
        <v>97.303921568627445</v>
      </c>
      <c r="F10" s="145">
        <v>200</v>
      </c>
      <c r="G10" s="145">
        <v>169</v>
      </c>
      <c r="H10" s="140">
        <f t="shared" si="3"/>
        <v>84.5</v>
      </c>
      <c r="I10" s="145">
        <v>84</v>
      </c>
      <c r="J10" s="145">
        <v>64</v>
      </c>
      <c r="K10" s="140">
        <f t="shared" si="5"/>
        <v>76.19047619047619</v>
      </c>
      <c r="L10" s="145">
        <v>10</v>
      </c>
      <c r="M10" s="145">
        <v>0</v>
      </c>
      <c r="N10" s="140">
        <f t="shared" si="7"/>
        <v>0</v>
      </c>
      <c r="O10" s="199">
        <v>374</v>
      </c>
      <c r="P10" s="200">
        <v>372</v>
      </c>
      <c r="Q10" s="140">
        <f t="shared" si="9"/>
        <v>99.465240641711233</v>
      </c>
      <c r="R10" s="145">
        <v>137</v>
      </c>
      <c r="S10" s="213">
        <v>85</v>
      </c>
      <c r="T10" s="145">
        <v>104</v>
      </c>
      <c r="U10" s="140">
        <f t="shared" si="12"/>
        <v>122.35294117647059</v>
      </c>
      <c r="V10" s="213">
        <v>78</v>
      </c>
      <c r="W10" s="145">
        <v>98</v>
      </c>
      <c r="X10" s="140">
        <f t="shared" si="14"/>
        <v>125.64102564102564</v>
      </c>
    </row>
    <row r="11" spans="1:24" ht="16.5" customHeight="1" x14ac:dyDescent="0.25">
      <c r="A11" s="125" t="s">
        <v>47</v>
      </c>
      <c r="B11" s="145">
        <v>943</v>
      </c>
      <c r="C11" s="145">
        <v>1193</v>
      </c>
      <c r="D11" s="145">
        <v>815</v>
      </c>
      <c r="E11" s="140">
        <f t="shared" si="1"/>
        <v>68.315171835708298</v>
      </c>
      <c r="F11" s="145">
        <v>392</v>
      </c>
      <c r="G11" s="145">
        <v>279</v>
      </c>
      <c r="H11" s="140">
        <f t="shared" si="3"/>
        <v>71.173469387755105</v>
      </c>
      <c r="I11" s="145">
        <v>164</v>
      </c>
      <c r="J11" s="145">
        <v>104</v>
      </c>
      <c r="K11" s="140">
        <f t="shared" si="5"/>
        <v>63.414634146341463</v>
      </c>
      <c r="L11" s="145">
        <v>19</v>
      </c>
      <c r="M11" s="145">
        <v>2</v>
      </c>
      <c r="N11" s="140">
        <f t="shared" si="7"/>
        <v>10.526315789473683</v>
      </c>
      <c r="O11" s="199">
        <v>1138</v>
      </c>
      <c r="P11" s="200">
        <v>782</v>
      </c>
      <c r="Q11" s="140">
        <f t="shared" si="9"/>
        <v>68.7170474516696</v>
      </c>
      <c r="R11" s="145">
        <v>247</v>
      </c>
      <c r="S11" s="213">
        <v>329</v>
      </c>
      <c r="T11" s="145">
        <v>239</v>
      </c>
      <c r="U11" s="140">
        <f t="shared" si="12"/>
        <v>72.644376899696056</v>
      </c>
      <c r="V11" s="213">
        <v>311</v>
      </c>
      <c r="W11" s="145">
        <v>214</v>
      </c>
      <c r="X11" s="140">
        <f t="shared" si="14"/>
        <v>68.81028938906752</v>
      </c>
    </row>
    <row r="12" spans="1:24" ht="16.5" customHeight="1" x14ac:dyDescent="0.25">
      <c r="A12" s="125" t="s">
        <v>48</v>
      </c>
      <c r="B12" s="145">
        <v>607</v>
      </c>
      <c r="C12" s="145">
        <v>727</v>
      </c>
      <c r="D12" s="145">
        <v>524</v>
      </c>
      <c r="E12" s="140">
        <f t="shared" si="1"/>
        <v>72.077028885832178</v>
      </c>
      <c r="F12" s="145">
        <v>344</v>
      </c>
      <c r="G12" s="145">
        <v>278</v>
      </c>
      <c r="H12" s="140">
        <f t="shared" si="3"/>
        <v>80.813953488372093</v>
      </c>
      <c r="I12" s="145">
        <v>142</v>
      </c>
      <c r="J12" s="145">
        <v>135</v>
      </c>
      <c r="K12" s="140">
        <f t="shared" si="5"/>
        <v>95.070422535211264</v>
      </c>
      <c r="L12" s="145">
        <v>0</v>
      </c>
      <c r="M12" s="145">
        <v>0</v>
      </c>
      <c r="N12" s="140" t="s">
        <v>70</v>
      </c>
      <c r="O12" s="199">
        <v>706</v>
      </c>
      <c r="P12" s="200">
        <v>481</v>
      </c>
      <c r="Q12" s="140">
        <f t="shared" si="9"/>
        <v>68.130311614730871</v>
      </c>
      <c r="R12" s="145">
        <v>193</v>
      </c>
      <c r="S12" s="213">
        <v>225</v>
      </c>
      <c r="T12" s="145">
        <v>183</v>
      </c>
      <c r="U12" s="140">
        <f t="shared" si="12"/>
        <v>81.333333333333329</v>
      </c>
      <c r="V12" s="213">
        <v>210</v>
      </c>
      <c r="W12" s="145">
        <v>176</v>
      </c>
      <c r="X12" s="140">
        <f t="shared" si="14"/>
        <v>83.80952380952381</v>
      </c>
    </row>
    <row r="13" spans="1:24" ht="16.5" customHeight="1" x14ac:dyDescent="0.25">
      <c r="A13" s="125" t="s">
        <v>49</v>
      </c>
      <c r="B13" s="145">
        <v>530</v>
      </c>
      <c r="C13" s="145">
        <v>743</v>
      </c>
      <c r="D13" s="145">
        <v>477</v>
      </c>
      <c r="E13" s="140">
        <f t="shared" si="1"/>
        <v>64.199192462987881</v>
      </c>
      <c r="F13" s="145">
        <v>273</v>
      </c>
      <c r="G13" s="145">
        <v>149</v>
      </c>
      <c r="H13" s="140">
        <f t="shared" si="3"/>
        <v>54.578754578754577</v>
      </c>
      <c r="I13" s="145">
        <v>75</v>
      </c>
      <c r="J13" s="145">
        <v>45</v>
      </c>
      <c r="K13" s="140">
        <f t="shared" si="5"/>
        <v>60</v>
      </c>
      <c r="L13" s="145">
        <v>7</v>
      </c>
      <c r="M13" s="145">
        <v>0</v>
      </c>
      <c r="N13" s="140">
        <f t="shared" si="7"/>
        <v>0</v>
      </c>
      <c r="O13" s="199">
        <v>709</v>
      </c>
      <c r="P13" s="200">
        <v>452</v>
      </c>
      <c r="Q13" s="140">
        <f t="shared" si="9"/>
        <v>63.751763046544433</v>
      </c>
      <c r="R13" s="145">
        <v>150</v>
      </c>
      <c r="S13" s="213">
        <v>186</v>
      </c>
      <c r="T13" s="145">
        <v>145</v>
      </c>
      <c r="U13" s="140">
        <f t="shared" si="12"/>
        <v>77.956989247311824</v>
      </c>
      <c r="V13" s="213">
        <v>168</v>
      </c>
      <c r="W13" s="145">
        <v>138</v>
      </c>
      <c r="X13" s="140">
        <f t="shared" si="14"/>
        <v>82.142857142857139</v>
      </c>
    </row>
    <row r="14" spans="1:24" ht="16.5" customHeight="1" x14ac:dyDescent="0.25">
      <c r="A14" s="125" t="s">
        <v>50</v>
      </c>
      <c r="B14" s="145">
        <v>680</v>
      </c>
      <c r="C14" s="145">
        <v>824</v>
      </c>
      <c r="D14" s="145">
        <v>605</v>
      </c>
      <c r="E14" s="140">
        <f t="shared" si="1"/>
        <v>73.422330097087368</v>
      </c>
      <c r="F14" s="145">
        <v>310</v>
      </c>
      <c r="G14" s="145">
        <v>194</v>
      </c>
      <c r="H14" s="140">
        <f t="shared" si="3"/>
        <v>62.580645161290327</v>
      </c>
      <c r="I14" s="145">
        <v>105</v>
      </c>
      <c r="J14" s="145">
        <v>31</v>
      </c>
      <c r="K14" s="140">
        <f t="shared" si="5"/>
        <v>29.523809523809526</v>
      </c>
      <c r="L14" s="145">
        <v>5</v>
      </c>
      <c r="M14" s="145">
        <v>2</v>
      </c>
      <c r="N14" s="140">
        <f t="shared" si="7"/>
        <v>40</v>
      </c>
      <c r="O14" s="199">
        <v>791</v>
      </c>
      <c r="P14" s="200">
        <v>575</v>
      </c>
      <c r="Q14" s="140">
        <f t="shared" si="9"/>
        <v>72.692793931731984</v>
      </c>
      <c r="R14" s="145">
        <v>200</v>
      </c>
      <c r="S14" s="213">
        <v>294</v>
      </c>
      <c r="T14" s="145">
        <v>191</v>
      </c>
      <c r="U14" s="140">
        <f t="shared" si="12"/>
        <v>64.965986394557831</v>
      </c>
      <c r="V14" s="213">
        <v>244</v>
      </c>
      <c r="W14" s="145">
        <v>158</v>
      </c>
      <c r="X14" s="140">
        <f t="shared" si="14"/>
        <v>64.754098360655746</v>
      </c>
    </row>
    <row r="15" spans="1:24" ht="16.5" customHeight="1" x14ac:dyDescent="0.25">
      <c r="A15" s="125" t="s">
        <v>51</v>
      </c>
      <c r="B15" s="145">
        <v>1191</v>
      </c>
      <c r="C15" s="145">
        <v>1347</v>
      </c>
      <c r="D15" s="145">
        <v>1086</v>
      </c>
      <c r="E15" s="140">
        <f t="shared" si="1"/>
        <v>80.623608017817375</v>
      </c>
      <c r="F15" s="145">
        <v>829</v>
      </c>
      <c r="G15" s="145">
        <v>583</v>
      </c>
      <c r="H15" s="140">
        <f t="shared" si="3"/>
        <v>70.325693606755124</v>
      </c>
      <c r="I15" s="145">
        <v>301</v>
      </c>
      <c r="J15" s="145">
        <v>238</v>
      </c>
      <c r="K15" s="140">
        <f t="shared" si="5"/>
        <v>79.069767441860463</v>
      </c>
      <c r="L15" s="145">
        <v>94</v>
      </c>
      <c r="M15" s="145">
        <v>17</v>
      </c>
      <c r="N15" s="140">
        <f t="shared" si="7"/>
        <v>18.085106382978726</v>
      </c>
      <c r="O15" s="199">
        <v>1300</v>
      </c>
      <c r="P15" s="200">
        <v>1049</v>
      </c>
      <c r="Q15" s="140">
        <f t="shared" si="9"/>
        <v>80.692307692307693</v>
      </c>
      <c r="R15" s="145">
        <v>288</v>
      </c>
      <c r="S15" s="213">
        <v>279</v>
      </c>
      <c r="T15" s="145">
        <v>279</v>
      </c>
      <c r="U15" s="140">
        <f t="shared" si="12"/>
        <v>100</v>
      </c>
      <c r="V15" s="213">
        <v>243</v>
      </c>
      <c r="W15" s="145">
        <v>239</v>
      </c>
      <c r="X15" s="140">
        <f t="shared" si="14"/>
        <v>98.353909465020578</v>
      </c>
    </row>
    <row r="16" spans="1:24" ht="16.5" customHeight="1" x14ac:dyDescent="0.25">
      <c r="A16" s="125" t="s">
        <v>52</v>
      </c>
      <c r="B16" s="145">
        <v>1126</v>
      </c>
      <c r="C16" s="145">
        <v>1385</v>
      </c>
      <c r="D16" s="145">
        <v>1020</v>
      </c>
      <c r="E16" s="140">
        <f t="shared" si="1"/>
        <v>73.646209386281598</v>
      </c>
      <c r="F16" s="145">
        <v>629</v>
      </c>
      <c r="G16" s="145">
        <v>416</v>
      </c>
      <c r="H16" s="140">
        <f t="shared" si="3"/>
        <v>66.136724960254369</v>
      </c>
      <c r="I16" s="145">
        <v>255</v>
      </c>
      <c r="J16" s="145">
        <v>180</v>
      </c>
      <c r="K16" s="140">
        <f t="shared" si="5"/>
        <v>70.588235294117652</v>
      </c>
      <c r="L16" s="145">
        <v>33</v>
      </c>
      <c r="M16" s="145">
        <v>0</v>
      </c>
      <c r="N16" s="140">
        <f t="shared" si="7"/>
        <v>0</v>
      </c>
      <c r="O16" s="199">
        <v>1303</v>
      </c>
      <c r="P16" s="200">
        <v>984</v>
      </c>
      <c r="Q16" s="140">
        <f t="shared" si="9"/>
        <v>75.518035303146576</v>
      </c>
      <c r="R16" s="145">
        <v>334</v>
      </c>
      <c r="S16" s="213">
        <v>278</v>
      </c>
      <c r="T16" s="145">
        <v>308</v>
      </c>
      <c r="U16" s="140">
        <f t="shared" si="12"/>
        <v>110.79136690647482</v>
      </c>
      <c r="V16" s="213">
        <v>238</v>
      </c>
      <c r="W16" s="145">
        <v>290</v>
      </c>
      <c r="X16" s="140">
        <f t="shared" si="14"/>
        <v>121.84873949579831</v>
      </c>
    </row>
    <row r="17" spans="1:24" ht="16.5" customHeight="1" x14ac:dyDescent="0.25">
      <c r="A17" s="125" t="s">
        <v>53</v>
      </c>
      <c r="B17" s="145">
        <v>1136</v>
      </c>
      <c r="C17" s="145">
        <v>1211</v>
      </c>
      <c r="D17" s="145">
        <v>953</v>
      </c>
      <c r="E17" s="140">
        <f t="shared" si="1"/>
        <v>78.695293146160196</v>
      </c>
      <c r="F17" s="145">
        <v>624</v>
      </c>
      <c r="G17" s="145">
        <v>453</v>
      </c>
      <c r="H17" s="140">
        <f t="shared" si="3"/>
        <v>72.59615384615384</v>
      </c>
      <c r="I17" s="145">
        <v>258</v>
      </c>
      <c r="J17" s="145">
        <v>175</v>
      </c>
      <c r="K17" s="140">
        <f t="shared" si="5"/>
        <v>67.829457364341081</v>
      </c>
      <c r="L17" s="145">
        <v>6</v>
      </c>
      <c r="M17" s="145">
        <v>5</v>
      </c>
      <c r="N17" s="140">
        <f t="shared" si="7"/>
        <v>83.333333333333343</v>
      </c>
      <c r="O17" s="199">
        <v>1188</v>
      </c>
      <c r="P17" s="200">
        <v>929</v>
      </c>
      <c r="Q17" s="140">
        <f t="shared" si="9"/>
        <v>78.198653198653204</v>
      </c>
      <c r="R17" s="145">
        <v>352</v>
      </c>
      <c r="S17" s="213">
        <v>313</v>
      </c>
      <c r="T17" s="145">
        <v>302</v>
      </c>
      <c r="U17" s="140">
        <f t="shared" si="12"/>
        <v>96.485623003194888</v>
      </c>
      <c r="V17" s="213">
        <v>271</v>
      </c>
      <c r="W17" s="145">
        <v>275</v>
      </c>
      <c r="X17" s="140">
        <f t="shared" si="14"/>
        <v>101.47601476014761</v>
      </c>
    </row>
    <row r="18" spans="1:24" ht="16.5" customHeight="1" x14ac:dyDescent="0.25">
      <c r="A18" s="125" t="s">
        <v>54</v>
      </c>
      <c r="B18" s="145">
        <v>464</v>
      </c>
      <c r="C18" s="145">
        <v>499</v>
      </c>
      <c r="D18" s="145">
        <v>384</v>
      </c>
      <c r="E18" s="140">
        <f t="shared" si="1"/>
        <v>76.953907815631268</v>
      </c>
      <c r="F18" s="145">
        <v>224</v>
      </c>
      <c r="G18" s="145">
        <v>159</v>
      </c>
      <c r="H18" s="140">
        <f t="shared" si="3"/>
        <v>70.982142857142861</v>
      </c>
      <c r="I18" s="145">
        <v>44</v>
      </c>
      <c r="J18" s="145">
        <v>27</v>
      </c>
      <c r="K18" s="140">
        <f t="shared" si="5"/>
        <v>61.363636363636367</v>
      </c>
      <c r="L18" s="145">
        <v>32</v>
      </c>
      <c r="M18" s="145">
        <v>9</v>
      </c>
      <c r="N18" s="140">
        <f t="shared" si="7"/>
        <v>28.125</v>
      </c>
      <c r="O18" s="199">
        <v>488</v>
      </c>
      <c r="P18" s="200">
        <v>371</v>
      </c>
      <c r="Q18" s="140">
        <f t="shared" si="9"/>
        <v>76.02459016393442</v>
      </c>
      <c r="R18" s="145">
        <v>125</v>
      </c>
      <c r="S18" s="213">
        <v>99</v>
      </c>
      <c r="T18" s="145">
        <v>109</v>
      </c>
      <c r="U18" s="140">
        <f t="shared" si="12"/>
        <v>110.1010101010101</v>
      </c>
      <c r="V18" s="213">
        <v>87</v>
      </c>
      <c r="W18" s="145">
        <v>99</v>
      </c>
      <c r="X18" s="140">
        <f t="shared" si="14"/>
        <v>113.79310344827587</v>
      </c>
    </row>
    <row r="19" spans="1:24" ht="16.5" customHeight="1" x14ac:dyDescent="0.25">
      <c r="A19" s="125" t="s">
        <v>55</v>
      </c>
      <c r="B19" s="145">
        <v>944</v>
      </c>
      <c r="C19" s="145">
        <v>1029</v>
      </c>
      <c r="D19" s="145">
        <v>803</v>
      </c>
      <c r="E19" s="140">
        <f t="shared" si="1"/>
        <v>78.036929057337218</v>
      </c>
      <c r="F19" s="145">
        <v>575</v>
      </c>
      <c r="G19" s="145">
        <v>417</v>
      </c>
      <c r="H19" s="140">
        <f t="shared" si="3"/>
        <v>72.521739130434781</v>
      </c>
      <c r="I19" s="145">
        <v>212</v>
      </c>
      <c r="J19" s="145">
        <v>125</v>
      </c>
      <c r="K19" s="140">
        <f t="shared" si="5"/>
        <v>58.962264150943398</v>
      </c>
      <c r="L19" s="145">
        <v>18</v>
      </c>
      <c r="M19" s="145">
        <v>20</v>
      </c>
      <c r="N19" s="140">
        <f t="shared" si="7"/>
        <v>111.11111111111111</v>
      </c>
      <c r="O19" s="199">
        <v>1024</v>
      </c>
      <c r="P19" s="200">
        <v>783</v>
      </c>
      <c r="Q19" s="140">
        <f t="shared" si="9"/>
        <v>76.46484375</v>
      </c>
      <c r="R19" s="145">
        <v>266</v>
      </c>
      <c r="S19" s="213">
        <v>215</v>
      </c>
      <c r="T19" s="145">
        <v>247</v>
      </c>
      <c r="U19" s="140">
        <f t="shared" si="12"/>
        <v>114.88372093023256</v>
      </c>
      <c r="V19" s="213">
        <v>203</v>
      </c>
      <c r="W19" s="145">
        <v>231</v>
      </c>
      <c r="X19" s="140">
        <f t="shared" si="14"/>
        <v>113.79310344827587</v>
      </c>
    </row>
    <row r="20" spans="1:24" ht="16.5" customHeight="1" x14ac:dyDescent="0.25">
      <c r="A20" s="125" t="s">
        <v>56</v>
      </c>
      <c r="B20" s="145">
        <v>447</v>
      </c>
      <c r="C20" s="145">
        <v>543</v>
      </c>
      <c r="D20" s="145">
        <v>403</v>
      </c>
      <c r="E20" s="140">
        <f t="shared" si="1"/>
        <v>74.217311233885823</v>
      </c>
      <c r="F20" s="145">
        <v>278</v>
      </c>
      <c r="G20" s="145">
        <v>151</v>
      </c>
      <c r="H20" s="140">
        <f t="shared" si="3"/>
        <v>54.316546762589923</v>
      </c>
      <c r="I20" s="145">
        <v>52</v>
      </c>
      <c r="J20" s="145">
        <v>51</v>
      </c>
      <c r="K20" s="140">
        <f t="shared" si="5"/>
        <v>98.076923076923066</v>
      </c>
      <c r="L20" s="145">
        <v>2</v>
      </c>
      <c r="M20" s="145">
        <v>0</v>
      </c>
      <c r="N20" s="140">
        <f t="shared" si="7"/>
        <v>0</v>
      </c>
      <c r="O20" s="199">
        <v>527</v>
      </c>
      <c r="P20" s="200">
        <v>391</v>
      </c>
      <c r="Q20" s="140">
        <f t="shared" si="9"/>
        <v>74.193548387096769</v>
      </c>
      <c r="R20" s="145">
        <v>170</v>
      </c>
      <c r="S20" s="213">
        <v>154</v>
      </c>
      <c r="T20" s="145">
        <v>162</v>
      </c>
      <c r="U20" s="140">
        <f t="shared" si="12"/>
        <v>105.1948051948052</v>
      </c>
      <c r="V20" s="213">
        <v>124</v>
      </c>
      <c r="W20" s="145">
        <v>148</v>
      </c>
      <c r="X20" s="140">
        <f t="shared" si="14"/>
        <v>119.35483870967742</v>
      </c>
    </row>
    <row r="21" spans="1:24" ht="16.5" customHeight="1" x14ac:dyDescent="0.25">
      <c r="A21" s="125" t="s">
        <v>57</v>
      </c>
      <c r="B21" s="145">
        <v>387</v>
      </c>
      <c r="C21" s="145">
        <v>648</v>
      </c>
      <c r="D21" s="145">
        <v>368</v>
      </c>
      <c r="E21" s="140">
        <f t="shared" si="1"/>
        <v>56.79012345679012</v>
      </c>
      <c r="F21" s="145">
        <v>213</v>
      </c>
      <c r="G21" s="145">
        <v>150</v>
      </c>
      <c r="H21" s="140">
        <f t="shared" si="3"/>
        <v>70.422535211267601</v>
      </c>
      <c r="I21" s="145">
        <v>85</v>
      </c>
      <c r="J21" s="145">
        <v>57</v>
      </c>
      <c r="K21" s="140">
        <f t="shared" si="5"/>
        <v>67.058823529411754</v>
      </c>
      <c r="L21" s="145">
        <v>8</v>
      </c>
      <c r="M21" s="145">
        <v>0</v>
      </c>
      <c r="N21" s="140">
        <f t="shared" si="7"/>
        <v>0</v>
      </c>
      <c r="O21" s="199">
        <v>641</v>
      </c>
      <c r="P21" s="200">
        <v>355</v>
      </c>
      <c r="Q21" s="140">
        <f t="shared" si="9"/>
        <v>55.382215288611548</v>
      </c>
      <c r="R21" s="145">
        <v>117</v>
      </c>
      <c r="S21" s="213">
        <v>156</v>
      </c>
      <c r="T21" s="145">
        <v>117</v>
      </c>
      <c r="U21" s="140">
        <f t="shared" si="12"/>
        <v>75</v>
      </c>
      <c r="V21" s="213">
        <v>142</v>
      </c>
      <c r="W21" s="145">
        <v>107</v>
      </c>
      <c r="X21" s="140">
        <f t="shared" si="14"/>
        <v>75.352112676056336</v>
      </c>
    </row>
    <row r="22" spans="1:24" ht="16.5" customHeight="1" x14ac:dyDescent="0.25">
      <c r="A22" s="125" t="s">
        <v>58</v>
      </c>
      <c r="B22" s="145">
        <v>394</v>
      </c>
      <c r="C22" s="145">
        <v>532</v>
      </c>
      <c r="D22" s="145">
        <v>366</v>
      </c>
      <c r="E22" s="140">
        <f t="shared" si="1"/>
        <v>68.796992481203006</v>
      </c>
      <c r="F22" s="145">
        <v>215</v>
      </c>
      <c r="G22" s="145">
        <v>83</v>
      </c>
      <c r="H22" s="140">
        <f t="shared" si="3"/>
        <v>38.604651162790695</v>
      </c>
      <c r="I22" s="145">
        <v>122</v>
      </c>
      <c r="J22" s="145">
        <v>32</v>
      </c>
      <c r="K22" s="140">
        <f t="shared" si="5"/>
        <v>26.229508196721312</v>
      </c>
      <c r="L22" s="145">
        <v>6</v>
      </c>
      <c r="M22" s="145">
        <v>0</v>
      </c>
      <c r="N22" s="140">
        <f t="shared" si="7"/>
        <v>0</v>
      </c>
      <c r="O22" s="199">
        <v>496</v>
      </c>
      <c r="P22" s="200">
        <v>349</v>
      </c>
      <c r="Q22" s="140">
        <f t="shared" si="9"/>
        <v>70.362903225806448</v>
      </c>
      <c r="R22" s="145">
        <v>149</v>
      </c>
      <c r="S22" s="213">
        <v>140</v>
      </c>
      <c r="T22" s="145">
        <v>146</v>
      </c>
      <c r="U22" s="140">
        <f t="shared" si="12"/>
        <v>104.28571428571429</v>
      </c>
      <c r="V22" s="213">
        <v>133</v>
      </c>
      <c r="W22" s="145">
        <v>137</v>
      </c>
      <c r="X22" s="140">
        <f t="shared" si="14"/>
        <v>103.00751879699249</v>
      </c>
    </row>
    <row r="23" spans="1:24" ht="16.5" customHeight="1" x14ac:dyDescent="0.25">
      <c r="A23" s="125" t="s">
        <v>59</v>
      </c>
      <c r="B23" s="145">
        <v>1660</v>
      </c>
      <c r="C23" s="145">
        <v>1799</v>
      </c>
      <c r="D23" s="145">
        <v>1464</v>
      </c>
      <c r="E23" s="140">
        <f t="shared" si="1"/>
        <v>81.378543635352969</v>
      </c>
      <c r="F23" s="145">
        <v>733</v>
      </c>
      <c r="G23" s="145">
        <v>568</v>
      </c>
      <c r="H23" s="140">
        <f t="shared" si="3"/>
        <v>77.489768076398363</v>
      </c>
      <c r="I23" s="145">
        <v>338</v>
      </c>
      <c r="J23" s="145">
        <v>216</v>
      </c>
      <c r="K23" s="140">
        <f t="shared" si="5"/>
        <v>63.905325443786985</v>
      </c>
      <c r="L23" s="145">
        <v>23</v>
      </c>
      <c r="M23" s="145">
        <v>33</v>
      </c>
      <c r="N23" s="140">
        <f t="shared" si="7"/>
        <v>143.47826086956522</v>
      </c>
      <c r="O23" s="199">
        <v>1696</v>
      </c>
      <c r="P23" s="200">
        <v>1395</v>
      </c>
      <c r="Q23" s="140">
        <f t="shared" si="9"/>
        <v>82.252358490566039</v>
      </c>
      <c r="R23" s="145">
        <v>448</v>
      </c>
      <c r="S23" s="213">
        <v>465</v>
      </c>
      <c r="T23" s="145">
        <v>421</v>
      </c>
      <c r="U23" s="140">
        <f t="shared" si="12"/>
        <v>90.537634408602159</v>
      </c>
      <c r="V23" s="213">
        <v>397</v>
      </c>
      <c r="W23" s="145">
        <v>364</v>
      </c>
      <c r="X23" s="140">
        <f t="shared" si="14"/>
        <v>91.687657430730468</v>
      </c>
    </row>
    <row r="24" spans="1:24" ht="16.5" customHeight="1" x14ac:dyDescent="0.25">
      <c r="A24" s="125" t="s">
        <v>60</v>
      </c>
      <c r="B24" s="145">
        <v>1640</v>
      </c>
      <c r="C24" s="145">
        <v>1852</v>
      </c>
      <c r="D24" s="145">
        <v>1463</v>
      </c>
      <c r="E24" s="140">
        <f t="shared" si="1"/>
        <v>78.995680345572353</v>
      </c>
      <c r="F24" s="145">
        <v>873</v>
      </c>
      <c r="G24" s="145">
        <v>575</v>
      </c>
      <c r="H24" s="140">
        <f t="shared" si="3"/>
        <v>65.864833906071013</v>
      </c>
      <c r="I24" s="145">
        <v>379</v>
      </c>
      <c r="J24" s="145">
        <v>200</v>
      </c>
      <c r="K24" s="140">
        <f t="shared" si="5"/>
        <v>52.770448548812666</v>
      </c>
      <c r="L24" s="145">
        <v>31</v>
      </c>
      <c r="M24" s="145">
        <v>2</v>
      </c>
      <c r="N24" s="140">
        <f t="shared" si="7"/>
        <v>6.4516129032258061</v>
      </c>
      <c r="O24" s="199">
        <v>1833</v>
      </c>
      <c r="P24" s="202">
        <v>1446</v>
      </c>
      <c r="Q24" s="140">
        <f t="shared" si="9"/>
        <v>78.887070376432078</v>
      </c>
      <c r="R24" s="145">
        <v>465</v>
      </c>
      <c r="S24" s="213">
        <v>435</v>
      </c>
      <c r="T24" s="145">
        <v>447</v>
      </c>
      <c r="U24" s="140">
        <f t="shared" si="12"/>
        <v>102.75862068965517</v>
      </c>
      <c r="V24" s="213">
        <v>386</v>
      </c>
      <c r="W24" s="145">
        <v>396</v>
      </c>
      <c r="X24" s="140">
        <f t="shared" si="14"/>
        <v>102.59067357512954</v>
      </c>
    </row>
    <row r="25" spans="1:24" ht="39" customHeight="1" x14ac:dyDescent="0.25">
      <c r="B25" s="232" t="s">
        <v>77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164"/>
      <c r="M25" s="164"/>
      <c r="N25" s="164"/>
      <c r="O25" s="164"/>
      <c r="P25" s="65"/>
      <c r="Q25" s="66"/>
      <c r="R25" s="66"/>
    </row>
  </sheetData>
  <mergeCells count="10">
    <mergeCell ref="A4:A5"/>
    <mergeCell ref="B25:K25"/>
    <mergeCell ref="B1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D1" zoomScale="85" zoomScaleNormal="85" zoomScaleSheetLayoutView="85" workbookViewId="0">
      <selection activeCell="K31" sqref="K31"/>
    </sheetView>
  </sheetViews>
  <sheetFormatPr defaultRowHeight="15.75" x14ac:dyDescent="0.25"/>
  <cols>
    <col min="1" max="1" width="23.85546875" style="56" customWidth="1"/>
    <col min="2" max="2" width="15.42578125" style="56" customWidth="1"/>
    <col min="3" max="12" width="10.7109375" style="54" customWidth="1"/>
    <col min="13" max="17" width="8.7109375" style="54" customWidth="1"/>
    <col min="18" max="18" width="16" style="54" customWidth="1"/>
    <col min="19" max="24" width="8.2851562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9.285156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9.285156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9.285156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9.285156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9.285156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9.285156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9.285156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9.285156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9.285156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9.285156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9.285156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9.285156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9.285156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9.285156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9.285156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9.285156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9.285156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9.285156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9.285156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9.285156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9.285156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9.285156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9.285156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9.285156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9.285156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9.285156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9.285156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9.285156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9.285156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9.285156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9.285156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9.285156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9.285156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9.285156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9.285156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9.285156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9.285156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9.285156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9.285156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9.285156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9.285156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9.285156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9.285156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9.285156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9.285156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9.285156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9.285156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9.285156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9.285156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9.285156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9.285156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9.285156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9.285156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9.285156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9.285156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9.285156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9.285156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9.285156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9.285156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9.285156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9.285156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9.285156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9.285156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6" customHeight="1" x14ac:dyDescent="0.25"/>
    <row r="2" spans="1:24" s="47" customFormat="1" ht="35.25" customHeight="1" x14ac:dyDescent="0.3">
      <c r="A2" s="102"/>
      <c r="B2" s="258" t="s">
        <v>102</v>
      </c>
      <c r="C2" s="258"/>
      <c r="D2" s="258"/>
      <c r="E2" s="258"/>
      <c r="F2" s="258"/>
      <c r="G2" s="258"/>
      <c r="H2" s="258"/>
      <c r="I2" s="258"/>
      <c r="J2" s="258"/>
      <c r="K2" s="258"/>
      <c r="L2" s="102"/>
      <c r="M2" s="102"/>
      <c r="N2" s="102"/>
      <c r="O2" s="43"/>
      <c r="P2" s="43"/>
      <c r="Q2" s="43"/>
      <c r="R2" s="43"/>
      <c r="S2" s="44"/>
      <c r="T2" s="44"/>
      <c r="U2" s="44"/>
      <c r="X2" s="122" t="s">
        <v>22</v>
      </c>
    </row>
    <row r="3" spans="1:24" s="47" customFormat="1" ht="11.45" customHeight="1" x14ac:dyDescent="0.25">
      <c r="C3" s="61"/>
      <c r="D3" s="61"/>
      <c r="E3" s="61"/>
      <c r="F3" s="61"/>
      <c r="G3" s="61"/>
      <c r="H3" s="61"/>
      <c r="I3" s="61"/>
      <c r="K3" s="49" t="s">
        <v>7</v>
      </c>
      <c r="L3" s="61"/>
      <c r="M3" s="61"/>
      <c r="O3" s="61"/>
      <c r="P3" s="61"/>
      <c r="Q3" s="61"/>
      <c r="R3" s="61"/>
      <c r="S3" s="61"/>
      <c r="T3" s="123"/>
      <c r="U3" s="92"/>
      <c r="X3" s="49" t="s">
        <v>7</v>
      </c>
    </row>
    <row r="4" spans="1:24" s="63" customFormat="1" ht="63.75" customHeight="1" x14ac:dyDescent="0.2">
      <c r="A4" s="255"/>
      <c r="B4" s="162" t="s">
        <v>72</v>
      </c>
      <c r="C4" s="248" t="s">
        <v>20</v>
      </c>
      <c r="D4" s="248"/>
      <c r="E4" s="248"/>
      <c r="F4" s="248" t="s">
        <v>31</v>
      </c>
      <c r="G4" s="248"/>
      <c r="H4" s="248"/>
      <c r="I4" s="248" t="s">
        <v>15</v>
      </c>
      <c r="J4" s="248"/>
      <c r="K4" s="248"/>
      <c r="L4" s="248" t="s">
        <v>21</v>
      </c>
      <c r="M4" s="248"/>
      <c r="N4" s="248"/>
      <c r="O4" s="248" t="s">
        <v>10</v>
      </c>
      <c r="P4" s="248"/>
      <c r="Q4" s="248"/>
      <c r="R4" s="169" t="s">
        <v>74</v>
      </c>
      <c r="S4" s="249" t="s">
        <v>17</v>
      </c>
      <c r="T4" s="249"/>
      <c r="U4" s="249"/>
      <c r="V4" s="248" t="s">
        <v>16</v>
      </c>
      <c r="W4" s="248"/>
      <c r="X4" s="248"/>
    </row>
    <row r="5" spans="1:24" s="50" customFormat="1" ht="26.25" customHeight="1" x14ac:dyDescent="0.2">
      <c r="A5" s="255"/>
      <c r="B5" s="176" t="s">
        <v>71</v>
      </c>
      <c r="C5" s="176" t="s">
        <v>66</v>
      </c>
      <c r="D5" s="176" t="s">
        <v>71</v>
      </c>
      <c r="E5" s="186" t="s">
        <v>2</v>
      </c>
      <c r="F5" s="176" t="s">
        <v>66</v>
      </c>
      <c r="G5" s="176" t="s">
        <v>71</v>
      </c>
      <c r="H5" s="186" t="s">
        <v>2</v>
      </c>
      <c r="I5" s="176" t="s">
        <v>66</v>
      </c>
      <c r="J5" s="176" t="s">
        <v>71</v>
      </c>
      <c r="K5" s="186" t="s">
        <v>2</v>
      </c>
      <c r="L5" s="176" t="s">
        <v>66</v>
      </c>
      <c r="M5" s="176" t="s">
        <v>71</v>
      </c>
      <c r="N5" s="186" t="s">
        <v>2</v>
      </c>
      <c r="O5" s="176" t="s">
        <v>66</v>
      </c>
      <c r="P5" s="176" t="s">
        <v>71</v>
      </c>
      <c r="Q5" s="186" t="s">
        <v>2</v>
      </c>
      <c r="R5" s="185" t="s">
        <v>71</v>
      </c>
      <c r="S5" s="176" t="s">
        <v>66</v>
      </c>
      <c r="T5" s="176" t="s">
        <v>71</v>
      </c>
      <c r="U5" s="186" t="s">
        <v>2</v>
      </c>
      <c r="V5" s="176" t="s">
        <v>66</v>
      </c>
      <c r="W5" s="176" t="s">
        <v>71</v>
      </c>
      <c r="X5" s="186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" customHeight="1" x14ac:dyDescent="0.25">
      <c r="A7" s="124" t="s">
        <v>43</v>
      </c>
      <c r="B7" s="139">
        <f>SUM(B8:B24)</f>
        <v>9522</v>
      </c>
      <c r="C7" s="139">
        <f t="shared" ref="C7:D7" si="0">SUM(C8:C24)</f>
        <v>11325</v>
      </c>
      <c r="D7" s="139">
        <f t="shared" si="0"/>
        <v>7512</v>
      </c>
      <c r="E7" s="140">
        <f t="shared" ref="E7:E24" si="1">D7/C7*100</f>
        <v>66.331125827814574</v>
      </c>
      <c r="F7" s="139">
        <f t="shared" ref="F7:G7" si="2">SUM(F8:F24)</f>
        <v>5008</v>
      </c>
      <c r="G7" s="139">
        <f t="shared" si="2"/>
        <v>3640</v>
      </c>
      <c r="H7" s="140">
        <f t="shared" ref="H7:H24" si="3">G7/F7*100</f>
        <v>72.683706070287542</v>
      </c>
      <c r="I7" s="139">
        <f t="shared" ref="I7:J7" si="4">SUM(I8:I24)</f>
        <v>1990</v>
      </c>
      <c r="J7" s="139">
        <f t="shared" si="4"/>
        <v>1159</v>
      </c>
      <c r="K7" s="140">
        <f t="shared" ref="K7:K24" si="5">J7/I7*100</f>
        <v>58.241206030150749</v>
      </c>
      <c r="L7" s="139">
        <f t="shared" ref="L7:M7" si="6">SUM(L8:L24)</f>
        <v>249</v>
      </c>
      <c r="M7" s="139">
        <f t="shared" si="6"/>
        <v>100</v>
      </c>
      <c r="N7" s="140">
        <f t="shared" ref="N7:N22" si="7">M7/L7*100</f>
        <v>40.160642570281126</v>
      </c>
      <c r="O7" s="139">
        <f t="shared" ref="O7:P7" si="8">SUM(O8:O24)</f>
        <v>10829</v>
      </c>
      <c r="P7" s="139">
        <f t="shared" si="8"/>
        <v>7151</v>
      </c>
      <c r="Q7" s="140">
        <f t="shared" ref="Q7:Q24" si="9">P7/O7*100</f>
        <v>66.035645027241657</v>
      </c>
      <c r="R7" s="139">
        <f t="shared" ref="R7" si="10">SUM(R8:R24)</f>
        <v>2410</v>
      </c>
      <c r="S7" s="139">
        <f t="shared" ref="S7:T7" si="11">SUM(S8:S24)</f>
        <v>3221</v>
      </c>
      <c r="T7" s="139">
        <f t="shared" si="11"/>
        <v>2134</v>
      </c>
      <c r="U7" s="140">
        <f t="shared" ref="U7:U24" si="12">T7/S7*100</f>
        <v>66.252716547656007</v>
      </c>
      <c r="V7" s="139">
        <f t="shared" ref="V7:W7" si="13">SUM(V8:V24)</f>
        <v>2853</v>
      </c>
      <c r="W7" s="139">
        <f t="shared" si="13"/>
        <v>1944</v>
      </c>
      <c r="X7" s="140">
        <f t="shared" ref="X7:X24" si="14">W7/V7*100</f>
        <v>68.138801261829656</v>
      </c>
    </row>
    <row r="8" spans="1:24" ht="18" customHeight="1" x14ac:dyDescent="0.25">
      <c r="A8" s="125" t="s">
        <v>44</v>
      </c>
      <c r="B8" s="203">
        <v>179</v>
      </c>
      <c r="C8" s="141">
        <v>173</v>
      </c>
      <c r="D8" s="141">
        <v>163</v>
      </c>
      <c r="E8" s="140">
        <f t="shared" si="1"/>
        <v>94.219653179190757</v>
      </c>
      <c r="F8" s="204">
        <v>76</v>
      </c>
      <c r="G8" s="204">
        <v>85</v>
      </c>
      <c r="H8" s="140">
        <f t="shared" si="3"/>
        <v>111.8421052631579</v>
      </c>
      <c r="I8" s="141">
        <v>20</v>
      </c>
      <c r="J8" s="141">
        <v>30</v>
      </c>
      <c r="K8" s="140">
        <f t="shared" si="5"/>
        <v>150</v>
      </c>
      <c r="L8" s="141">
        <v>4</v>
      </c>
      <c r="M8" s="141">
        <v>18</v>
      </c>
      <c r="N8" s="140" t="s">
        <v>79</v>
      </c>
      <c r="O8" s="205">
        <v>169</v>
      </c>
      <c r="P8" s="215">
        <v>161</v>
      </c>
      <c r="Q8" s="140">
        <f t="shared" si="9"/>
        <v>95.26627218934911</v>
      </c>
      <c r="R8" s="216">
        <v>44</v>
      </c>
      <c r="S8" s="145">
        <v>50</v>
      </c>
      <c r="T8" s="145">
        <v>43</v>
      </c>
      <c r="U8" s="140">
        <f t="shared" si="12"/>
        <v>86</v>
      </c>
      <c r="V8" s="202">
        <v>41</v>
      </c>
      <c r="W8" s="217">
        <v>43</v>
      </c>
      <c r="X8" s="140">
        <f t="shared" si="14"/>
        <v>104.8780487804878</v>
      </c>
    </row>
    <row r="9" spans="1:24" ht="18" customHeight="1" x14ac:dyDescent="0.25">
      <c r="A9" s="125" t="s">
        <v>45</v>
      </c>
      <c r="B9" s="203">
        <v>1885</v>
      </c>
      <c r="C9" s="141">
        <v>2221</v>
      </c>
      <c r="D9" s="141">
        <v>1434</v>
      </c>
      <c r="E9" s="140">
        <f t="shared" si="1"/>
        <v>64.565511031067089</v>
      </c>
      <c r="F9" s="204">
        <v>613</v>
      </c>
      <c r="G9" s="204">
        <v>394</v>
      </c>
      <c r="H9" s="140">
        <f t="shared" si="3"/>
        <v>64.274061990212076</v>
      </c>
      <c r="I9" s="141">
        <v>135</v>
      </c>
      <c r="J9" s="141">
        <v>41</v>
      </c>
      <c r="K9" s="140">
        <f t="shared" si="5"/>
        <v>30.37037037037037</v>
      </c>
      <c r="L9" s="141">
        <v>10</v>
      </c>
      <c r="M9" s="141">
        <v>10</v>
      </c>
      <c r="N9" s="140">
        <f t="shared" si="7"/>
        <v>100</v>
      </c>
      <c r="O9" s="205">
        <v>2065</v>
      </c>
      <c r="P9" s="215">
        <v>1293</v>
      </c>
      <c r="Q9" s="140">
        <f t="shared" si="9"/>
        <v>62.615012106537527</v>
      </c>
      <c r="R9" s="216">
        <v>448</v>
      </c>
      <c r="S9" s="145">
        <v>673</v>
      </c>
      <c r="T9" s="145">
        <v>384</v>
      </c>
      <c r="U9" s="140">
        <f t="shared" si="12"/>
        <v>57.057949479940561</v>
      </c>
      <c r="V9" s="202">
        <v>589</v>
      </c>
      <c r="W9" s="217">
        <v>330</v>
      </c>
      <c r="X9" s="140">
        <f t="shared" si="14"/>
        <v>56.027164685908318</v>
      </c>
    </row>
    <row r="10" spans="1:24" ht="18" customHeight="1" x14ac:dyDescent="0.25">
      <c r="A10" s="125" t="s">
        <v>46</v>
      </c>
      <c r="B10" s="203">
        <v>294</v>
      </c>
      <c r="C10" s="141">
        <v>348</v>
      </c>
      <c r="D10" s="141">
        <v>218</v>
      </c>
      <c r="E10" s="140">
        <f t="shared" si="1"/>
        <v>62.643678160919535</v>
      </c>
      <c r="F10" s="204">
        <v>127</v>
      </c>
      <c r="G10" s="204">
        <v>85</v>
      </c>
      <c r="H10" s="140">
        <f t="shared" si="3"/>
        <v>66.929133858267718</v>
      </c>
      <c r="I10" s="141">
        <v>91</v>
      </c>
      <c r="J10" s="141">
        <v>61</v>
      </c>
      <c r="K10" s="140">
        <f t="shared" si="5"/>
        <v>67.032967032967022</v>
      </c>
      <c r="L10" s="141">
        <v>5</v>
      </c>
      <c r="M10" s="141">
        <v>0</v>
      </c>
      <c r="N10" s="140">
        <f t="shared" si="7"/>
        <v>0</v>
      </c>
      <c r="O10" s="205">
        <v>317</v>
      </c>
      <c r="P10" s="215">
        <v>202</v>
      </c>
      <c r="Q10" s="140">
        <f t="shared" si="9"/>
        <v>63.722397476340696</v>
      </c>
      <c r="R10" s="216">
        <v>94</v>
      </c>
      <c r="S10" s="145">
        <v>116</v>
      </c>
      <c r="T10" s="145">
        <v>78</v>
      </c>
      <c r="U10" s="140">
        <f t="shared" si="12"/>
        <v>67.241379310344826</v>
      </c>
      <c r="V10" s="202">
        <v>114</v>
      </c>
      <c r="W10" s="217">
        <v>76</v>
      </c>
      <c r="X10" s="140">
        <f t="shared" si="14"/>
        <v>66.666666666666657</v>
      </c>
    </row>
    <row r="11" spans="1:24" ht="18" customHeight="1" x14ac:dyDescent="0.25">
      <c r="A11" s="125" t="s">
        <v>47</v>
      </c>
      <c r="B11" s="203">
        <v>456</v>
      </c>
      <c r="C11" s="141">
        <v>533</v>
      </c>
      <c r="D11" s="141">
        <v>368</v>
      </c>
      <c r="E11" s="140">
        <f t="shared" si="1"/>
        <v>69.043151969981238</v>
      </c>
      <c r="F11" s="204">
        <v>148</v>
      </c>
      <c r="G11" s="204">
        <v>134</v>
      </c>
      <c r="H11" s="140">
        <f t="shared" si="3"/>
        <v>90.540540540540533</v>
      </c>
      <c r="I11" s="141">
        <v>99</v>
      </c>
      <c r="J11" s="141">
        <v>61</v>
      </c>
      <c r="K11" s="140">
        <f t="shared" si="5"/>
        <v>61.616161616161612</v>
      </c>
      <c r="L11" s="141">
        <v>1</v>
      </c>
      <c r="M11" s="141">
        <v>0</v>
      </c>
      <c r="N11" s="140">
        <f t="shared" si="7"/>
        <v>0</v>
      </c>
      <c r="O11" s="205">
        <v>504</v>
      </c>
      <c r="P11" s="215">
        <v>354</v>
      </c>
      <c r="Q11" s="140">
        <f t="shared" si="9"/>
        <v>70.238095238095227</v>
      </c>
      <c r="R11" s="216">
        <v>152</v>
      </c>
      <c r="S11" s="145">
        <v>177</v>
      </c>
      <c r="T11" s="145">
        <v>141</v>
      </c>
      <c r="U11" s="140">
        <f t="shared" si="12"/>
        <v>79.66101694915254</v>
      </c>
      <c r="V11" s="202">
        <v>156</v>
      </c>
      <c r="W11" s="217">
        <v>125</v>
      </c>
      <c r="X11" s="140">
        <f t="shared" si="14"/>
        <v>80.128205128205138</v>
      </c>
    </row>
    <row r="12" spans="1:24" ht="18" customHeight="1" x14ac:dyDescent="0.25">
      <c r="A12" s="125" t="s">
        <v>48</v>
      </c>
      <c r="B12" s="203">
        <v>336</v>
      </c>
      <c r="C12" s="141">
        <v>534</v>
      </c>
      <c r="D12" s="141">
        <v>296</v>
      </c>
      <c r="E12" s="140">
        <f t="shared" si="1"/>
        <v>55.430711610486895</v>
      </c>
      <c r="F12" s="204">
        <v>167</v>
      </c>
      <c r="G12" s="204">
        <v>108</v>
      </c>
      <c r="H12" s="140">
        <f t="shared" si="3"/>
        <v>64.670658682634723</v>
      </c>
      <c r="I12" s="141">
        <v>130</v>
      </c>
      <c r="J12" s="141">
        <v>84</v>
      </c>
      <c r="K12" s="140">
        <f t="shared" si="5"/>
        <v>64.615384615384613</v>
      </c>
      <c r="L12" s="141">
        <v>0</v>
      </c>
      <c r="M12" s="141">
        <v>0</v>
      </c>
      <c r="N12" s="140" t="s">
        <v>70</v>
      </c>
      <c r="O12" s="205">
        <v>525</v>
      </c>
      <c r="P12" s="215">
        <v>278</v>
      </c>
      <c r="Q12" s="140">
        <f t="shared" si="9"/>
        <v>52.952380952380949</v>
      </c>
      <c r="R12" s="216">
        <v>132</v>
      </c>
      <c r="S12" s="145">
        <v>218</v>
      </c>
      <c r="T12" s="145">
        <v>126</v>
      </c>
      <c r="U12" s="140">
        <f t="shared" si="12"/>
        <v>57.798165137614674</v>
      </c>
      <c r="V12" s="202">
        <v>206</v>
      </c>
      <c r="W12" s="217">
        <v>122</v>
      </c>
      <c r="X12" s="140">
        <f t="shared" si="14"/>
        <v>59.22330097087378</v>
      </c>
    </row>
    <row r="13" spans="1:24" ht="18" customHeight="1" x14ac:dyDescent="0.25">
      <c r="A13" s="125" t="s">
        <v>49</v>
      </c>
      <c r="B13" s="203">
        <v>395</v>
      </c>
      <c r="C13" s="141">
        <v>568</v>
      </c>
      <c r="D13" s="141">
        <v>338</v>
      </c>
      <c r="E13" s="140">
        <f t="shared" si="1"/>
        <v>59.507042253521128</v>
      </c>
      <c r="F13" s="204">
        <v>275</v>
      </c>
      <c r="G13" s="204">
        <v>201</v>
      </c>
      <c r="H13" s="140">
        <f t="shared" si="3"/>
        <v>73.090909090909093</v>
      </c>
      <c r="I13" s="141">
        <v>96</v>
      </c>
      <c r="J13" s="141">
        <v>30</v>
      </c>
      <c r="K13" s="140">
        <f t="shared" si="5"/>
        <v>31.25</v>
      </c>
      <c r="L13" s="141">
        <v>4</v>
      </c>
      <c r="M13" s="141">
        <v>0</v>
      </c>
      <c r="N13" s="140">
        <f t="shared" si="7"/>
        <v>0</v>
      </c>
      <c r="O13" s="205">
        <v>536</v>
      </c>
      <c r="P13" s="215">
        <v>317</v>
      </c>
      <c r="Q13" s="140">
        <f t="shared" si="9"/>
        <v>59.141791044776113</v>
      </c>
      <c r="R13" s="216">
        <v>63</v>
      </c>
      <c r="S13" s="145">
        <v>129</v>
      </c>
      <c r="T13" s="145">
        <v>57</v>
      </c>
      <c r="U13" s="140">
        <f t="shared" si="12"/>
        <v>44.186046511627907</v>
      </c>
      <c r="V13" s="202">
        <v>121</v>
      </c>
      <c r="W13" s="217">
        <v>50</v>
      </c>
      <c r="X13" s="140">
        <f t="shared" si="14"/>
        <v>41.32231404958678</v>
      </c>
    </row>
    <row r="14" spans="1:24" ht="18" customHeight="1" x14ac:dyDescent="0.25">
      <c r="A14" s="125" t="s">
        <v>50</v>
      </c>
      <c r="B14" s="203">
        <v>544</v>
      </c>
      <c r="C14" s="141">
        <v>578</v>
      </c>
      <c r="D14" s="141">
        <v>457</v>
      </c>
      <c r="E14" s="140">
        <f t="shared" si="1"/>
        <v>79.065743944636679</v>
      </c>
      <c r="F14" s="204">
        <v>311</v>
      </c>
      <c r="G14" s="204">
        <v>276</v>
      </c>
      <c r="H14" s="140">
        <f t="shared" si="3"/>
        <v>88.745980707395503</v>
      </c>
      <c r="I14" s="141">
        <v>103</v>
      </c>
      <c r="J14" s="141">
        <v>74</v>
      </c>
      <c r="K14" s="140">
        <f t="shared" si="5"/>
        <v>71.844660194174764</v>
      </c>
      <c r="L14" s="141">
        <v>2</v>
      </c>
      <c r="M14" s="141">
        <v>2</v>
      </c>
      <c r="N14" s="140">
        <f t="shared" si="7"/>
        <v>100</v>
      </c>
      <c r="O14" s="205">
        <v>554</v>
      </c>
      <c r="P14" s="215">
        <v>435</v>
      </c>
      <c r="Q14" s="140">
        <f t="shared" si="9"/>
        <v>78.519855595667863</v>
      </c>
      <c r="R14" s="216">
        <v>109</v>
      </c>
      <c r="S14" s="145">
        <v>143</v>
      </c>
      <c r="T14" s="145">
        <v>104</v>
      </c>
      <c r="U14" s="140">
        <f t="shared" si="12"/>
        <v>72.727272727272734</v>
      </c>
      <c r="V14" s="202">
        <v>108</v>
      </c>
      <c r="W14" s="217">
        <v>89</v>
      </c>
      <c r="X14" s="140">
        <f t="shared" si="14"/>
        <v>82.407407407407405</v>
      </c>
    </row>
    <row r="15" spans="1:24" ht="18" customHeight="1" x14ac:dyDescent="0.25">
      <c r="A15" s="125" t="s">
        <v>51</v>
      </c>
      <c r="B15" s="203">
        <v>536</v>
      </c>
      <c r="C15" s="141">
        <v>739</v>
      </c>
      <c r="D15" s="141">
        <v>433</v>
      </c>
      <c r="E15" s="140">
        <f t="shared" si="1"/>
        <v>58.592692828146141</v>
      </c>
      <c r="F15" s="204">
        <v>495</v>
      </c>
      <c r="G15" s="204">
        <v>326</v>
      </c>
      <c r="H15" s="140">
        <f t="shared" si="3"/>
        <v>65.858585858585855</v>
      </c>
      <c r="I15" s="141">
        <v>92</v>
      </c>
      <c r="J15" s="141">
        <v>60</v>
      </c>
      <c r="K15" s="140">
        <f t="shared" si="5"/>
        <v>65.217391304347828</v>
      </c>
      <c r="L15" s="141">
        <v>14</v>
      </c>
      <c r="M15" s="141">
        <v>2</v>
      </c>
      <c r="N15" s="140">
        <f t="shared" si="7"/>
        <v>14.285714285714285</v>
      </c>
      <c r="O15" s="205">
        <v>718</v>
      </c>
      <c r="P15" s="215">
        <v>417</v>
      </c>
      <c r="Q15" s="140">
        <f t="shared" si="9"/>
        <v>58.077994428969362</v>
      </c>
      <c r="R15" s="216">
        <v>94</v>
      </c>
      <c r="S15" s="145">
        <v>107</v>
      </c>
      <c r="T15" s="145">
        <v>89</v>
      </c>
      <c r="U15" s="140">
        <f t="shared" si="12"/>
        <v>83.177570093457945</v>
      </c>
      <c r="V15" s="202">
        <v>97</v>
      </c>
      <c r="W15" s="217">
        <v>85</v>
      </c>
      <c r="X15" s="140">
        <f t="shared" si="14"/>
        <v>87.628865979381445</v>
      </c>
    </row>
    <row r="16" spans="1:24" ht="18" customHeight="1" x14ac:dyDescent="0.25">
      <c r="A16" s="125" t="s">
        <v>52</v>
      </c>
      <c r="B16" s="203">
        <v>546</v>
      </c>
      <c r="C16" s="141">
        <v>782</v>
      </c>
      <c r="D16" s="141">
        <v>472</v>
      </c>
      <c r="E16" s="140">
        <f t="shared" si="1"/>
        <v>60.358056265984651</v>
      </c>
      <c r="F16" s="204">
        <v>300</v>
      </c>
      <c r="G16" s="204">
        <v>178</v>
      </c>
      <c r="H16" s="140">
        <f t="shared" si="3"/>
        <v>59.333333333333336</v>
      </c>
      <c r="I16" s="141">
        <v>191</v>
      </c>
      <c r="J16" s="141">
        <v>126</v>
      </c>
      <c r="K16" s="140">
        <f t="shared" si="5"/>
        <v>65.968586387434556</v>
      </c>
      <c r="L16" s="141">
        <v>0</v>
      </c>
      <c r="M16" s="141">
        <v>2</v>
      </c>
      <c r="N16" s="140" t="s">
        <v>70</v>
      </c>
      <c r="O16" s="205">
        <v>730</v>
      </c>
      <c r="P16" s="215">
        <v>450</v>
      </c>
      <c r="Q16" s="140">
        <f t="shared" si="9"/>
        <v>61.643835616438359</v>
      </c>
      <c r="R16" s="216">
        <v>180</v>
      </c>
      <c r="S16" s="145">
        <v>254</v>
      </c>
      <c r="T16" s="145">
        <v>152</v>
      </c>
      <c r="U16" s="140">
        <f t="shared" si="12"/>
        <v>59.842519685039377</v>
      </c>
      <c r="V16" s="202">
        <v>232</v>
      </c>
      <c r="W16" s="217">
        <v>147</v>
      </c>
      <c r="X16" s="140">
        <f t="shared" si="14"/>
        <v>63.362068965517238</v>
      </c>
    </row>
    <row r="17" spans="1:24" ht="18" customHeight="1" x14ac:dyDescent="0.25">
      <c r="A17" s="125" t="s">
        <v>53</v>
      </c>
      <c r="B17" s="203">
        <v>695</v>
      </c>
      <c r="C17" s="141">
        <v>744</v>
      </c>
      <c r="D17" s="141">
        <v>510</v>
      </c>
      <c r="E17" s="140">
        <f t="shared" si="1"/>
        <v>68.548387096774192</v>
      </c>
      <c r="F17" s="204">
        <v>395</v>
      </c>
      <c r="G17" s="204">
        <v>295</v>
      </c>
      <c r="H17" s="140">
        <f t="shared" si="3"/>
        <v>74.683544303797461</v>
      </c>
      <c r="I17" s="141">
        <v>153</v>
      </c>
      <c r="J17" s="141">
        <v>64</v>
      </c>
      <c r="K17" s="140">
        <f t="shared" si="5"/>
        <v>41.830065359477125</v>
      </c>
      <c r="L17" s="141">
        <v>5</v>
      </c>
      <c r="M17" s="141">
        <v>0</v>
      </c>
      <c r="N17" s="140">
        <f t="shared" si="7"/>
        <v>0</v>
      </c>
      <c r="O17" s="205">
        <v>724</v>
      </c>
      <c r="P17" s="215">
        <v>494</v>
      </c>
      <c r="Q17" s="140">
        <f t="shared" si="9"/>
        <v>68.232044198895025</v>
      </c>
      <c r="R17" s="216">
        <v>196</v>
      </c>
      <c r="S17" s="145">
        <v>209</v>
      </c>
      <c r="T17" s="145">
        <v>159</v>
      </c>
      <c r="U17" s="140">
        <f t="shared" si="12"/>
        <v>76.076555023923447</v>
      </c>
      <c r="V17" s="202">
        <v>172</v>
      </c>
      <c r="W17" s="217">
        <v>150</v>
      </c>
      <c r="X17" s="140">
        <f t="shared" si="14"/>
        <v>87.20930232558139</v>
      </c>
    </row>
    <row r="18" spans="1:24" ht="18" customHeight="1" x14ac:dyDescent="0.25">
      <c r="A18" s="125" t="s">
        <v>54</v>
      </c>
      <c r="B18" s="203">
        <v>338</v>
      </c>
      <c r="C18" s="141">
        <v>341</v>
      </c>
      <c r="D18" s="141">
        <v>250</v>
      </c>
      <c r="E18" s="140">
        <f t="shared" si="1"/>
        <v>73.313782991202345</v>
      </c>
      <c r="F18" s="204">
        <v>205</v>
      </c>
      <c r="G18" s="204">
        <v>142</v>
      </c>
      <c r="H18" s="140">
        <f t="shared" si="3"/>
        <v>69.268292682926827</v>
      </c>
      <c r="I18" s="141">
        <v>90</v>
      </c>
      <c r="J18" s="141">
        <v>56</v>
      </c>
      <c r="K18" s="140">
        <f t="shared" si="5"/>
        <v>62.222222222222221</v>
      </c>
      <c r="L18" s="141">
        <v>22</v>
      </c>
      <c r="M18" s="141">
        <v>18</v>
      </c>
      <c r="N18" s="140">
        <f t="shared" si="7"/>
        <v>81.818181818181827</v>
      </c>
      <c r="O18" s="205">
        <v>331</v>
      </c>
      <c r="P18" s="215">
        <v>244</v>
      </c>
      <c r="Q18" s="140">
        <f t="shared" si="9"/>
        <v>73.716012084592137</v>
      </c>
      <c r="R18" s="216">
        <v>75</v>
      </c>
      <c r="S18" s="145">
        <v>73</v>
      </c>
      <c r="T18" s="145">
        <v>66</v>
      </c>
      <c r="U18" s="140">
        <f t="shared" si="12"/>
        <v>90.410958904109577</v>
      </c>
      <c r="V18" s="202">
        <v>62</v>
      </c>
      <c r="W18" s="217">
        <v>56</v>
      </c>
      <c r="X18" s="140">
        <f t="shared" si="14"/>
        <v>90.322580645161281</v>
      </c>
    </row>
    <row r="19" spans="1:24" ht="18" customHeight="1" x14ac:dyDescent="0.25">
      <c r="A19" s="125" t="s">
        <v>55</v>
      </c>
      <c r="B19" s="203">
        <v>574</v>
      </c>
      <c r="C19" s="141">
        <v>430</v>
      </c>
      <c r="D19" s="141">
        <v>380</v>
      </c>
      <c r="E19" s="140">
        <f t="shared" si="1"/>
        <v>88.372093023255815</v>
      </c>
      <c r="F19" s="204">
        <v>290</v>
      </c>
      <c r="G19" s="204">
        <v>292</v>
      </c>
      <c r="H19" s="140">
        <f t="shared" si="3"/>
        <v>100.68965517241379</v>
      </c>
      <c r="I19" s="141">
        <v>85</v>
      </c>
      <c r="J19" s="141">
        <v>67</v>
      </c>
      <c r="K19" s="140">
        <f t="shared" si="5"/>
        <v>78.82352941176471</v>
      </c>
      <c r="L19" s="141">
        <v>9</v>
      </c>
      <c r="M19" s="141">
        <v>10</v>
      </c>
      <c r="N19" s="140">
        <f t="shared" si="7"/>
        <v>111.11111111111111</v>
      </c>
      <c r="O19" s="205">
        <v>423</v>
      </c>
      <c r="P19" s="215">
        <v>376</v>
      </c>
      <c r="Q19" s="140">
        <f t="shared" si="9"/>
        <v>88.888888888888886</v>
      </c>
      <c r="R19" s="216">
        <v>153</v>
      </c>
      <c r="S19" s="145">
        <v>96</v>
      </c>
      <c r="T19" s="145">
        <v>120</v>
      </c>
      <c r="U19" s="140">
        <f t="shared" si="12"/>
        <v>125</v>
      </c>
      <c r="V19" s="202">
        <v>93</v>
      </c>
      <c r="W19" s="217">
        <v>109</v>
      </c>
      <c r="X19" s="140">
        <f t="shared" si="14"/>
        <v>117.20430107526883</v>
      </c>
    </row>
    <row r="20" spans="1:24" ht="18" customHeight="1" x14ac:dyDescent="0.25">
      <c r="A20" s="125" t="s">
        <v>56</v>
      </c>
      <c r="B20" s="203">
        <v>321</v>
      </c>
      <c r="C20" s="141">
        <v>467</v>
      </c>
      <c r="D20" s="141">
        <v>274</v>
      </c>
      <c r="E20" s="140">
        <f t="shared" si="1"/>
        <v>58.672376873661669</v>
      </c>
      <c r="F20" s="204">
        <v>249</v>
      </c>
      <c r="G20" s="204">
        <v>165</v>
      </c>
      <c r="H20" s="140">
        <f t="shared" si="3"/>
        <v>66.265060240963862</v>
      </c>
      <c r="I20" s="141">
        <v>112</v>
      </c>
      <c r="J20" s="141">
        <v>61</v>
      </c>
      <c r="K20" s="140">
        <f t="shared" si="5"/>
        <v>54.464285714285708</v>
      </c>
      <c r="L20" s="141">
        <v>13</v>
      </c>
      <c r="M20" s="141">
        <v>0</v>
      </c>
      <c r="N20" s="140">
        <f t="shared" si="7"/>
        <v>0</v>
      </c>
      <c r="O20" s="205">
        <v>460</v>
      </c>
      <c r="P20" s="215">
        <v>268</v>
      </c>
      <c r="Q20" s="140">
        <f t="shared" si="9"/>
        <v>58.260869565217391</v>
      </c>
      <c r="R20" s="216">
        <v>95</v>
      </c>
      <c r="S20" s="145">
        <v>157</v>
      </c>
      <c r="T20" s="145">
        <v>88</v>
      </c>
      <c r="U20" s="140">
        <f t="shared" si="12"/>
        <v>56.050955414012741</v>
      </c>
      <c r="V20" s="202">
        <v>116</v>
      </c>
      <c r="W20" s="217">
        <v>75</v>
      </c>
      <c r="X20" s="140">
        <f t="shared" si="14"/>
        <v>64.65517241379311</v>
      </c>
    </row>
    <row r="21" spans="1:24" ht="18" customHeight="1" x14ac:dyDescent="0.25">
      <c r="A21" s="125" t="s">
        <v>57</v>
      </c>
      <c r="B21" s="203">
        <v>248</v>
      </c>
      <c r="C21" s="141">
        <v>408</v>
      </c>
      <c r="D21" s="141">
        <v>198</v>
      </c>
      <c r="E21" s="140">
        <f t="shared" si="1"/>
        <v>48.529411764705884</v>
      </c>
      <c r="F21" s="204">
        <v>197</v>
      </c>
      <c r="G21" s="204">
        <v>109</v>
      </c>
      <c r="H21" s="140">
        <f t="shared" si="3"/>
        <v>55.329949238578678</v>
      </c>
      <c r="I21" s="141">
        <v>98</v>
      </c>
      <c r="J21" s="141">
        <v>38</v>
      </c>
      <c r="K21" s="140">
        <f t="shared" si="5"/>
        <v>38.775510204081634</v>
      </c>
      <c r="L21" s="141">
        <v>7</v>
      </c>
      <c r="M21" s="141">
        <v>0</v>
      </c>
      <c r="N21" s="140">
        <f t="shared" si="7"/>
        <v>0</v>
      </c>
      <c r="O21" s="205">
        <v>401</v>
      </c>
      <c r="P21" s="215">
        <v>191</v>
      </c>
      <c r="Q21" s="140">
        <f t="shared" si="9"/>
        <v>47.630922693266832</v>
      </c>
      <c r="R21" s="216">
        <v>61</v>
      </c>
      <c r="S21" s="145">
        <v>118</v>
      </c>
      <c r="T21" s="145">
        <v>60</v>
      </c>
      <c r="U21" s="140">
        <f t="shared" si="12"/>
        <v>50.847457627118644</v>
      </c>
      <c r="V21" s="202">
        <v>109</v>
      </c>
      <c r="W21" s="217">
        <v>51</v>
      </c>
      <c r="X21" s="140">
        <f t="shared" si="14"/>
        <v>46.788990825688074</v>
      </c>
    </row>
    <row r="22" spans="1:24" ht="18" customHeight="1" x14ac:dyDescent="0.25">
      <c r="A22" s="125" t="s">
        <v>58</v>
      </c>
      <c r="B22" s="203">
        <v>184</v>
      </c>
      <c r="C22" s="141">
        <v>306</v>
      </c>
      <c r="D22" s="141">
        <v>163</v>
      </c>
      <c r="E22" s="140">
        <f t="shared" si="1"/>
        <v>53.267973856209153</v>
      </c>
      <c r="F22" s="204">
        <v>89</v>
      </c>
      <c r="G22" s="204">
        <v>74</v>
      </c>
      <c r="H22" s="140">
        <f t="shared" si="3"/>
        <v>83.146067415730343</v>
      </c>
      <c r="I22" s="141">
        <v>67</v>
      </c>
      <c r="J22" s="141">
        <v>30</v>
      </c>
      <c r="K22" s="140">
        <f t="shared" si="5"/>
        <v>44.776119402985074</v>
      </c>
      <c r="L22" s="141">
        <v>1</v>
      </c>
      <c r="M22" s="141">
        <v>0</v>
      </c>
      <c r="N22" s="140">
        <f t="shared" si="7"/>
        <v>0</v>
      </c>
      <c r="O22" s="205">
        <v>274</v>
      </c>
      <c r="P22" s="215">
        <v>156</v>
      </c>
      <c r="Q22" s="140">
        <f t="shared" si="9"/>
        <v>56.934306569343065</v>
      </c>
      <c r="R22" s="216">
        <v>49</v>
      </c>
      <c r="S22" s="145">
        <v>113</v>
      </c>
      <c r="T22" s="145">
        <v>49</v>
      </c>
      <c r="U22" s="140">
        <f t="shared" si="12"/>
        <v>43.362831858407077</v>
      </c>
      <c r="V22" s="202">
        <v>100</v>
      </c>
      <c r="W22" s="217">
        <v>45</v>
      </c>
      <c r="X22" s="140">
        <f t="shared" si="14"/>
        <v>45</v>
      </c>
    </row>
    <row r="23" spans="1:24" ht="18" customHeight="1" x14ac:dyDescent="0.25">
      <c r="A23" s="125" t="s">
        <v>59</v>
      </c>
      <c r="B23" s="203">
        <v>982</v>
      </c>
      <c r="C23" s="141">
        <v>1007</v>
      </c>
      <c r="D23" s="141">
        <v>722</v>
      </c>
      <c r="E23" s="140">
        <f t="shared" si="1"/>
        <v>71.698113207547166</v>
      </c>
      <c r="F23" s="204">
        <v>480</v>
      </c>
      <c r="G23" s="204">
        <v>342</v>
      </c>
      <c r="H23" s="140">
        <f t="shared" si="3"/>
        <v>71.25</v>
      </c>
      <c r="I23" s="141">
        <v>100</v>
      </c>
      <c r="J23" s="141">
        <v>59</v>
      </c>
      <c r="K23" s="140">
        <f t="shared" si="5"/>
        <v>59</v>
      </c>
      <c r="L23" s="141">
        <v>90</v>
      </c>
      <c r="M23" s="141">
        <v>25</v>
      </c>
      <c r="N23" s="140">
        <f t="shared" ref="N23:N24" si="15">M23/L23*100</f>
        <v>27.777777777777779</v>
      </c>
      <c r="O23" s="205">
        <v>965</v>
      </c>
      <c r="P23" s="215">
        <v>691</v>
      </c>
      <c r="Q23" s="140">
        <f t="shared" si="9"/>
        <v>71.606217616580309</v>
      </c>
      <c r="R23" s="216">
        <v>230</v>
      </c>
      <c r="S23" s="145">
        <v>269</v>
      </c>
      <c r="T23" s="145">
        <v>191</v>
      </c>
      <c r="U23" s="140">
        <f t="shared" si="12"/>
        <v>71.00371747211895</v>
      </c>
      <c r="V23" s="202">
        <v>244</v>
      </c>
      <c r="W23" s="217">
        <v>183</v>
      </c>
      <c r="X23" s="140">
        <f t="shared" si="14"/>
        <v>75</v>
      </c>
    </row>
    <row r="24" spans="1:24" ht="18" customHeight="1" x14ac:dyDescent="0.25">
      <c r="A24" s="125" t="s">
        <v>60</v>
      </c>
      <c r="B24" s="203">
        <v>1009</v>
      </c>
      <c r="C24" s="141">
        <v>1146</v>
      </c>
      <c r="D24" s="141">
        <v>836</v>
      </c>
      <c r="E24" s="140">
        <f t="shared" si="1"/>
        <v>72.94938917975567</v>
      </c>
      <c r="F24" s="204">
        <v>591</v>
      </c>
      <c r="G24" s="204">
        <v>434</v>
      </c>
      <c r="H24" s="140">
        <f t="shared" si="3"/>
        <v>73.434856175972925</v>
      </c>
      <c r="I24" s="141">
        <v>328</v>
      </c>
      <c r="J24" s="141">
        <v>217</v>
      </c>
      <c r="K24" s="140">
        <f t="shared" si="5"/>
        <v>66.158536585365852</v>
      </c>
      <c r="L24" s="141">
        <v>62</v>
      </c>
      <c r="M24" s="141">
        <v>13</v>
      </c>
      <c r="N24" s="140">
        <f t="shared" si="15"/>
        <v>20.967741935483872</v>
      </c>
      <c r="O24" s="205">
        <v>1133</v>
      </c>
      <c r="P24" s="215">
        <v>824</v>
      </c>
      <c r="Q24" s="140">
        <f t="shared" si="9"/>
        <v>72.727272727272734</v>
      </c>
      <c r="R24" s="216">
        <v>235</v>
      </c>
      <c r="S24" s="145">
        <v>319</v>
      </c>
      <c r="T24" s="145">
        <v>227</v>
      </c>
      <c r="U24" s="140">
        <f t="shared" si="12"/>
        <v>71.159874608150474</v>
      </c>
      <c r="V24" s="202">
        <v>293</v>
      </c>
      <c r="W24" s="217">
        <v>208</v>
      </c>
      <c r="X24" s="140">
        <f t="shared" si="14"/>
        <v>70.989761092150175</v>
      </c>
    </row>
    <row r="25" spans="1:24" ht="45.75" customHeight="1" x14ac:dyDescent="0.25">
      <c r="B25" s="232" t="s">
        <v>77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164"/>
      <c r="M25" s="164"/>
      <c r="N25" s="164"/>
      <c r="O25" s="64"/>
      <c r="P25" s="64"/>
      <c r="Q25" s="66"/>
      <c r="R25" s="66"/>
    </row>
  </sheetData>
  <mergeCells count="10">
    <mergeCell ref="A4:A5"/>
    <mergeCell ref="B25:K25"/>
    <mergeCell ref="B2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F20" sqref="F20:G20"/>
    </sheetView>
  </sheetViews>
  <sheetFormatPr defaultColWidth="8" defaultRowHeight="12.75" x14ac:dyDescent="0.2"/>
  <cols>
    <col min="1" max="1" width="57.42578125" style="103" customWidth="1"/>
    <col min="2" max="2" width="13.7109375" style="15" customWidth="1"/>
    <col min="3" max="3" width="13.42578125" style="15" customWidth="1"/>
    <col min="4" max="4" width="9.7109375" style="103" customWidth="1"/>
    <col min="5" max="5" width="12.28515625" style="103" customWidth="1"/>
    <col min="6" max="7" width="13.7109375" style="103" customWidth="1"/>
    <col min="8" max="8" width="9.7109375" style="103" customWidth="1"/>
    <col min="9" max="9" width="11.140625" style="103" customWidth="1"/>
    <col min="10" max="10" width="10.85546875" style="103" customWidth="1"/>
    <col min="11" max="16384" width="8" style="103"/>
  </cols>
  <sheetData>
    <row r="1" spans="1:13" ht="27" customHeight="1" x14ac:dyDescent="0.2">
      <c r="A1" s="259" t="s">
        <v>68</v>
      </c>
      <c r="B1" s="259"/>
      <c r="C1" s="259"/>
      <c r="D1" s="259"/>
      <c r="E1" s="259"/>
      <c r="F1" s="259"/>
      <c r="G1" s="259"/>
      <c r="H1" s="259"/>
      <c r="I1" s="259"/>
      <c r="J1" s="110"/>
    </row>
    <row r="2" spans="1:13" ht="23.25" customHeight="1" x14ac:dyDescent="0.2">
      <c r="A2" s="260" t="s">
        <v>26</v>
      </c>
      <c r="B2" s="259"/>
      <c r="C2" s="259"/>
      <c r="D2" s="259"/>
      <c r="E2" s="259"/>
      <c r="F2" s="259"/>
      <c r="G2" s="259"/>
      <c r="H2" s="259"/>
      <c r="I2" s="259"/>
      <c r="J2" s="110"/>
    </row>
    <row r="3" spans="1:13" ht="13.5" customHeight="1" x14ac:dyDescent="0.2">
      <c r="A3" s="261"/>
      <c r="B3" s="261"/>
      <c r="C3" s="261"/>
      <c r="D3" s="261"/>
      <c r="E3" s="261"/>
    </row>
    <row r="4" spans="1:13" s="90" customFormat="1" ht="30.75" customHeight="1" x14ac:dyDescent="0.25">
      <c r="A4" s="224" t="s">
        <v>0</v>
      </c>
      <c r="B4" s="262" t="s">
        <v>27</v>
      </c>
      <c r="C4" s="263"/>
      <c r="D4" s="263"/>
      <c r="E4" s="264"/>
      <c r="F4" s="262" t="s">
        <v>28</v>
      </c>
      <c r="G4" s="263"/>
      <c r="H4" s="263"/>
      <c r="I4" s="264"/>
      <c r="J4" s="111"/>
    </row>
    <row r="5" spans="1:13" s="90" customFormat="1" ht="23.25" customHeight="1" x14ac:dyDescent="0.25">
      <c r="A5" s="256"/>
      <c r="B5" s="230" t="s">
        <v>95</v>
      </c>
      <c r="C5" s="230" t="s">
        <v>96</v>
      </c>
      <c r="D5" s="227" t="s">
        <v>1</v>
      </c>
      <c r="E5" s="228"/>
      <c r="F5" s="230" t="s">
        <v>95</v>
      </c>
      <c r="G5" s="230" t="s">
        <v>96</v>
      </c>
      <c r="H5" s="227" t="s">
        <v>1</v>
      </c>
      <c r="I5" s="228"/>
      <c r="J5" s="112"/>
    </row>
    <row r="6" spans="1:13" s="90" customFormat="1" ht="36.75" customHeight="1" x14ac:dyDescent="0.25">
      <c r="A6" s="225"/>
      <c r="B6" s="231"/>
      <c r="C6" s="231"/>
      <c r="D6" s="5" t="s">
        <v>2</v>
      </c>
      <c r="E6" s="6" t="s">
        <v>62</v>
      </c>
      <c r="F6" s="231"/>
      <c r="G6" s="231"/>
      <c r="H6" s="5" t="s">
        <v>2</v>
      </c>
      <c r="I6" s="6" t="s">
        <v>41</v>
      </c>
      <c r="J6" s="113"/>
    </row>
    <row r="7" spans="1:13" s="104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4"/>
    </row>
    <row r="8" spans="1:13" s="104" customFormat="1" ht="30" customHeight="1" x14ac:dyDescent="0.25">
      <c r="A8" s="105" t="s">
        <v>76</v>
      </c>
      <c r="B8" s="136" t="s">
        <v>75</v>
      </c>
      <c r="C8" s="136">
        <v>12725</v>
      </c>
      <c r="D8" s="136" t="s">
        <v>70</v>
      </c>
      <c r="E8" s="136" t="s">
        <v>70</v>
      </c>
      <c r="F8" s="136" t="s">
        <v>75</v>
      </c>
      <c r="G8" s="136">
        <v>13873</v>
      </c>
      <c r="H8" s="136" t="s">
        <v>70</v>
      </c>
      <c r="I8" s="136" t="s">
        <v>70</v>
      </c>
      <c r="J8" s="115"/>
      <c r="K8" s="207"/>
      <c r="L8" s="116"/>
      <c r="M8" s="116"/>
    </row>
    <row r="9" spans="1:13" s="90" customFormat="1" ht="30" customHeight="1" x14ac:dyDescent="0.25">
      <c r="A9" s="105" t="s">
        <v>36</v>
      </c>
      <c r="B9" s="136">
        <v>13552</v>
      </c>
      <c r="C9" s="136">
        <v>10532</v>
      </c>
      <c r="D9" s="142">
        <f t="shared" ref="D9:D13" si="0">C9/B9*100</f>
        <v>77.715466351829988</v>
      </c>
      <c r="E9" s="128">
        <f t="shared" ref="E9:E13" si="1">C9-B9</f>
        <v>-3020</v>
      </c>
      <c r="F9" s="136">
        <v>17270</v>
      </c>
      <c r="G9" s="136">
        <v>11926</v>
      </c>
      <c r="H9" s="142">
        <f t="shared" ref="H9:H13" si="2">G9/F9*100</f>
        <v>69.056166763173138</v>
      </c>
      <c r="I9" s="128">
        <f t="shared" ref="I9:I13" si="3">G9-F9</f>
        <v>-5344</v>
      </c>
      <c r="J9" s="115"/>
      <c r="K9" s="207"/>
      <c r="L9" s="116"/>
      <c r="M9" s="116"/>
    </row>
    <row r="10" spans="1:13" s="90" customFormat="1" ht="45" customHeight="1" x14ac:dyDescent="0.25">
      <c r="A10" s="106" t="s">
        <v>37</v>
      </c>
      <c r="B10" s="136">
        <v>5805</v>
      </c>
      <c r="C10" s="136">
        <v>4297</v>
      </c>
      <c r="D10" s="142">
        <f t="shared" si="0"/>
        <v>74.022394487510766</v>
      </c>
      <c r="E10" s="128">
        <f t="shared" si="1"/>
        <v>-1508</v>
      </c>
      <c r="F10" s="136">
        <v>7167</v>
      </c>
      <c r="G10" s="136">
        <v>4847</v>
      </c>
      <c r="H10" s="142">
        <f t="shared" si="2"/>
        <v>67.629412585461139</v>
      </c>
      <c r="I10" s="128">
        <f t="shared" si="3"/>
        <v>-2320</v>
      </c>
      <c r="J10" s="115"/>
      <c r="K10" s="207"/>
      <c r="L10" s="116"/>
      <c r="M10" s="116"/>
    </row>
    <row r="11" spans="1:13" s="90" customFormat="1" ht="30" customHeight="1" x14ac:dyDescent="0.25">
      <c r="A11" s="105" t="s">
        <v>38</v>
      </c>
      <c r="B11" s="136">
        <v>1697</v>
      </c>
      <c r="C11" s="136">
        <v>1055</v>
      </c>
      <c r="D11" s="142">
        <f t="shared" si="0"/>
        <v>62.168532704773128</v>
      </c>
      <c r="E11" s="128">
        <f t="shared" si="1"/>
        <v>-642</v>
      </c>
      <c r="F11" s="136">
        <v>3396</v>
      </c>
      <c r="G11" s="136">
        <v>2095</v>
      </c>
      <c r="H11" s="142">
        <f t="shared" si="2"/>
        <v>61.690223792697296</v>
      </c>
      <c r="I11" s="128">
        <f t="shared" si="3"/>
        <v>-1301</v>
      </c>
      <c r="J11" s="115"/>
      <c r="K11" s="207"/>
      <c r="L11" s="116"/>
      <c r="M11" s="116"/>
    </row>
    <row r="12" spans="1:13" s="90" customFormat="1" ht="45.75" customHeight="1" x14ac:dyDescent="0.25">
      <c r="A12" s="105" t="s">
        <v>29</v>
      </c>
      <c r="B12" s="136">
        <v>266</v>
      </c>
      <c r="C12" s="136">
        <v>111</v>
      </c>
      <c r="D12" s="142">
        <f t="shared" si="0"/>
        <v>41.729323308270679</v>
      </c>
      <c r="E12" s="128">
        <f t="shared" si="1"/>
        <v>-155</v>
      </c>
      <c r="F12" s="136">
        <v>377</v>
      </c>
      <c r="G12" s="136">
        <v>120</v>
      </c>
      <c r="H12" s="142">
        <f t="shared" si="2"/>
        <v>31.830238726790448</v>
      </c>
      <c r="I12" s="128">
        <f t="shared" si="3"/>
        <v>-257</v>
      </c>
      <c r="J12" s="115"/>
      <c r="K12" s="207"/>
      <c r="L12" s="116"/>
      <c r="M12" s="116"/>
    </row>
    <row r="13" spans="1:13" s="90" customFormat="1" ht="49.5" customHeight="1" x14ac:dyDescent="0.25">
      <c r="A13" s="105" t="s">
        <v>39</v>
      </c>
      <c r="B13" s="136">
        <v>12911</v>
      </c>
      <c r="C13" s="136">
        <v>9950</v>
      </c>
      <c r="D13" s="142">
        <f t="shared" si="0"/>
        <v>77.06606769421424</v>
      </c>
      <c r="E13" s="128">
        <f t="shared" si="1"/>
        <v>-2961</v>
      </c>
      <c r="F13" s="136">
        <v>16634</v>
      </c>
      <c r="G13" s="136">
        <v>11391</v>
      </c>
      <c r="H13" s="142">
        <f t="shared" si="2"/>
        <v>68.480221233617883</v>
      </c>
      <c r="I13" s="128">
        <f t="shared" si="3"/>
        <v>-5243</v>
      </c>
      <c r="J13" s="115"/>
      <c r="K13" s="207"/>
      <c r="L13" s="116"/>
      <c r="M13" s="116"/>
    </row>
    <row r="14" spans="1:13" s="90" customFormat="1" ht="12.75" customHeight="1" x14ac:dyDescent="0.25">
      <c r="A14" s="220" t="s">
        <v>4</v>
      </c>
      <c r="B14" s="221"/>
      <c r="C14" s="221"/>
      <c r="D14" s="221"/>
      <c r="E14" s="221"/>
      <c r="F14" s="221"/>
      <c r="G14" s="221"/>
      <c r="H14" s="221"/>
      <c r="I14" s="221"/>
      <c r="J14" s="117"/>
      <c r="K14" s="207"/>
    </row>
    <row r="15" spans="1:13" s="90" customFormat="1" ht="18" customHeight="1" x14ac:dyDescent="0.25">
      <c r="A15" s="222"/>
      <c r="B15" s="223"/>
      <c r="C15" s="223"/>
      <c r="D15" s="223"/>
      <c r="E15" s="223"/>
      <c r="F15" s="223"/>
      <c r="G15" s="223"/>
      <c r="H15" s="223"/>
      <c r="I15" s="223"/>
      <c r="J15" s="117"/>
      <c r="K15" s="207"/>
    </row>
    <row r="16" spans="1:13" s="90" customFormat="1" ht="20.25" customHeight="1" x14ac:dyDescent="0.25">
      <c r="A16" s="224" t="s">
        <v>0</v>
      </c>
      <c r="B16" s="226" t="s">
        <v>92</v>
      </c>
      <c r="C16" s="226" t="s">
        <v>93</v>
      </c>
      <c r="D16" s="227" t="s">
        <v>1</v>
      </c>
      <c r="E16" s="228"/>
      <c r="F16" s="226" t="s">
        <v>92</v>
      </c>
      <c r="G16" s="226" t="s">
        <v>93</v>
      </c>
      <c r="H16" s="227" t="s">
        <v>1</v>
      </c>
      <c r="I16" s="228"/>
      <c r="J16" s="112"/>
      <c r="K16" s="207"/>
    </row>
    <row r="17" spans="1:11" ht="27" customHeight="1" x14ac:dyDescent="0.2">
      <c r="A17" s="225"/>
      <c r="B17" s="226"/>
      <c r="C17" s="226"/>
      <c r="D17" s="18" t="s">
        <v>2</v>
      </c>
      <c r="E17" s="6" t="s">
        <v>42</v>
      </c>
      <c r="F17" s="226"/>
      <c r="G17" s="226"/>
      <c r="H17" s="18" t="s">
        <v>2</v>
      </c>
      <c r="I17" s="6" t="s">
        <v>42</v>
      </c>
      <c r="J17" s="113"/>
      <c r="K17" s="207"/>
    </row>
    <row r="18" spans="1:11" ht="30" customHeight="1" x14ac:dyDescent="0.2">
      <c r="A18" s="105" t="s">
        <v>76</v>
      </c>
      <c r="B18" s="127" t="s">
        <v>75</v>
      </c>
      <c r="C18" s="127">
        <v>3350</v>
      </c>
      <c r="D18" s="127" t="s">
        <v>70</v>
      </c>
      <c r="E18" s="127" t="s">
        <v>70</v>
      </c>
      <c r="F18" s="137" t="s">
        <v>75</v>
      </c>
      <c r="G18" s="137">
        <v>4067</v>
      </c>
      <c r="H18" s="137" t="s">
        <v>70</v>
      </c>
      <c r="I18" s="137" t="s">
        <v>70</v>
      </c>
      <c r="J18" s="118"/>
      <c r="K18" s="207"/>
    </row>
    <row r="19" spans="1:11" ht="30" customHeight="1" x14ac:dyDescent="0.2">
      <c r="A19" s="2" t="s">
        <v>36</v>
      </c>
      <c r="B19" s="138">
        <v>3690</v>
      </c>
      <c r="C19" s="127">
        <v>3056</v>
      </c>
      <c r="D19" s="143">
        <f t="shared" ref="D19:D20" si="4">C19/B19*100</f>
        <v>82.818428184281842</v>
      </c>
      <c r="E19" s="144">
        <f t="shared" ref="E19:E20" si="5">C19-B19</f>
        <v>-634</v>
      </c>
      <c r="F19" s="137">
        <v>4766</v>
      </c>
      <c r="G19" s="137">
        <v>3751</v>
      </c>
      <c r="H19" s="150">
        <f t="shared" ref="H19:H20" si="6">G19/F19*100</f>
        <v>78.703315148971882</v>
      </c>
      <c r="I19" s="151">
        <f t="shared" ref="I19:I20" si="7">G19-F19</f>
        <v>-1015</v>
      </c>
      <c r="J19" s="118"/>
      <c r="K19" s="207"/>
    </row>
    <row r="20" spans="1:11" ht="30" customHeight="1" x14ac:dyDescent="0.2">
      <c r="A20" s="2" t="s">
        <v>40</v>
      </c>
      <c r="B20" s="138">
        <v>3232</v>
      </c>
      <c r="C20" s="127">
        <v>2729</v>
      </c>
      <c r="D20" s="143">
        <f t="shared" si="4"/>
        <v>84.436881188118804</v>
      </c>
      <c r="E20" s="144">
        <f t="shared" si="5"/>
        <v>-503</v>
      </c>
      <c r="F20" s="137">
        <v>4229</v>
      </c>
      <c r="G20" s="137">
        <v>3422</v>
      </c>
      <c r="H20" s="150">
        <f t="shared" si="6"/>
        <v>80.91747458027902</v>
      </c>
      <c r="I20" s="151">
        <f t="shared" si="7"/>
        <v>-807</v>
      </c>
      <c r="J20" s="119"/>
      <c r="K20" s="207"/>
    </row>
    <row r="21" spans="1:11" ht="45.75" customHeight="1" x14ac:dyDescent="0.2">
      <c r="A21" s="219" t="s">
        <v>77</v>
      </c>
      <c r="B21" s="219"/>
      <c r="C21" s="219"/>
      <c r="D21" s="219"/>
      <c r="E21" s="219"/>
      <c r="F21" s="219"/>
      <c r="G21" s="219"/>
      <c r="H21" s="219"/>
      <c r="I21" s="219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G27" sqref="G27"/>
    </sheetView>
  </sheetViews>
  <sheetFormatPr defaultColWidth="9.140625" defaultRowHeight="15.75" x14ac:dyDescent="0.25"/>
  <cols>
    <col min="1" max="1" width="18.28515625" style="89" customWidth="1"/>
    <col min="2" max="2" width="15.140625" style="87" customWidth="1"/>
    <col min="3" max="3" width="11.7109375" style="87" customWidth="1"/>
    <col min="4" max="11" width="10.7109375" style="87" customWidth="1"/>
    <col min="12" max="13" width="8.7109375" style="87" customWidth="1"/>
    <col min="14" max="14" width="8.85546875" style="87" customWidth="1"/>
    <col min="15" max="16" width="8.7109375" style="87" customWidth="1"/>
    <col min="17" max="17" width="9.42578125" style="87" customWidth="1"/>
    <col min="18" max="18" width="15" style="87" customWidth="1"/>
    <col min="19" max="20" width="8.7109375" style="87" customWidth="1"/>
    <col min="21" max="21" width="8.85546875" style="87" customWidth="1"/>
    <col min="22" max="23" width="8.7109375" style="88" customWidth="1"/>
    <col min="24" max="24" width="9.140625" style="88" customWidth="1"/>
    <col min="25" max="16384" width="9.140625" style="88"/>
  </cols>
  <sheetData>
    <row r="1" spans="1:28" s="70" customFormat="1" ht="20.45" customHeight="1" x14ac:dyDescent="0.3">
      <c r="A1" s="67"/>
      <c r="B1" s="265" t="s">
        <v>67</v>
      </c>
      <c r="C1" s="265"/>
      <c r="D1" s="265"/>
      <c r="E1" s="265"/>
      <c r="F1" s="265"/>
      <c r="G1" s="265"/>
      <c r="H1" s="265"/>
      <c r="I1" s="265"/>
      <c r="J1" s="265"/>
      <c r="K1" s="265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5" t="s">
        <v>103</v>
      </c>
      <c r="C2" s="265"/>
      <c r="D2" s="265"/>
      <c r="E2" s="265"/>
      <c r="F2" s="265"/>
      <c r="G2" s="265"/>
      <c r="H2" s="265"/>
      <c r="I2" s="265"/>
      <c r="J2" s="265"/>
      <c r="K2" s="265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67.5" customHeight="1" x14ac:dyDescent="0.2">
      <c r="A4" s="266"/>
      <c r="B4" s="162" t="s">
        <v>72</v>
      </c>
      <c r="C4" s="270" t="s">
        <v>23</v>
      </c>
      <c r="D4" s="270"/>
      <c r="E4" s="270"/>
      <c r="F4" s="270" t="s">
        <v>24</v>
      </c>
      <c r="G4" s="270"/>
      <c r="H4" s="270"/>
      <c r="I4" s="270" t="s">
        <v>15</v>
      </c>
      <c r="J4" s="270"/>
      <c r="K4" s="270"/>
      <c r="L4" s="270" t="s">
        <v>21</v>
      </c>
      <c r="M4" s="270"/>
      <c r="N4" s="270"/>
      <c r="O4" s="270" t="s">
        <v>10</v>
      </c>
      <c r="P4" s="270"/>
      <c r="Q4" s="270"/>
      <c r="R4" s="172" t="s">
        <v>74</v>
      </c>
      <c r="S4" s="270" t="s">
        <v>17</v>
      </c>
      <c r="T4" s="270"/>
      <c r="U4" s="270"/>
      <c r="V4" s="268" t="s">
        <v>16</v>
      </c>
      <c r="W4" s="268"/>
      <c r="X4" s="268"/>
      <c r="Y4" s="77"/>
      <c r="Z4" s="78"/>
      <c r="AA4" s="78"/>
      <c r="AB4" s="78"/>
    </row>
    <row r="5" spans="1:28" s="80" customFormat="1" ht="25.15" customHeight="1" x14ac:dyDescent="0.2">
      <c r="A5" s="267"/>
      <c r="B5" s="176" t="s">
        <v>71</v>
      </c>
      <c r="C5" s="176" t="s">
        <v>66</v>
      </c>
      <c r="D5" s="176" t="s">
        <v>71</v>
      </c>
      <c r="E5" s="186" t="s">
        <v>2</v>
      </c>
      <c r="F5" s="176" t="s">
        <v>66</v>
      </c>
      <c r="G5" s="176" t="s">
        <v>71</v>
      </c>
      <c r="H5" s="186" t="s">
        <v>2</v>
      </c>
      <c r="I5" s="176" t="s">
        <v>66</v>
      </c>
      <c r="J5" s="176" t="s">
        <v>71</v>
      </c>
      <c r="K5" s="186" t="s">
        <v>2</v>
      </c>
      <c r="L5" s="176" t="s">
        <v>66</v>
      </c>
      <c r="M5" s="176" t="s">
        <v>71</v>
      </c>
      <c r="N5" s="186" t="s">
        <v>2</v>
      </c>
      <c r="O5" s="176" t="s">
        <v>66</v>
      </c>
      <c r="P5" s="176" t="s">
        <v>71</v>
      </c>
      <c r="Q5" s="186" t="s">
        <v>2</v>
      </c>
      <c r="R5" s="185" t="s">
        <v>71</v>
      </c>
      <c r="S5" s="176" t="s">
        <v>66</v>
      </c>
      <c r="T5" s="176" t="s">
        <v>71</v>
      </c>
      <c r="U5" s="186" t="s">
        <v>2</v>
      </c>
      <c r="V5" s="176" t="s">
        <v>66</v>
      </c>
      <c r="W5" s="176" t="s">
        <v>71</v>
      </c>
      <c r="X5" s="186" t="s">
        <v>2</v>
      </c>
      <c r="Y5" s="94"/>
      <c r="Z5" s="95"/>
      <c r="AA5" s="95"/>
      <c r="AB5" s="95"/>
    </row>
    <row r="6" spans="1:28" s="79" customFormat="1" ht="12.75" customHeight="1" x14ac:dyDescent="0.2">
      <c r="A6" s="81" t="s">
        <v>3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3"/>
      <c r="Z6" s="84"/>
      <c r="AA6" s="84"/>
      <c r="AB6" s="84"/>
    </row>
    <row r="7" spans="1:28" s="160" customFormat="1" ht="22.5" customHeight="1" x14ac:dyDescent="0.25">
      <c r="A7" s="124" t="s">
        <v>43</v>
      </c>
      <c r="B7" s="152">
        <f>SUM(B8:B24)</f>
        <v>12725</v>
      </c>
      <c r="C7" s="152">
        <f t="shared" ref="C7:D7" si="0">SUM(C8:C24)</f>
        <v>13552</v>
      </c>
      <c r="D7" s="152">
        <f t="shared" si="0"/>
        <v>10532</v>
      </c>
      <c r="E7" s="153">
        <f t="shared" ref="E7:E24" si="1">D7/C7*100</f>
        <v>77.715466351829988</v>
      </c>
      <c r="F7" s="152">
        <f t="shared" ref="F7:G7" si="2">SUM(F8:F24)</f>
        <v>5805</v>
      </c>
      <c r="G7" s="152">
        <f t="shared" si="2"/>
        <v>4297</v>
      </c>
      <c r="H7" s="153">
        <f t="shared" ref="H7:H24" si="3">G7/F7*100</f>
        <v>74.022394487510766</v>
      </c>
      <c r="I7" s="152">
        <f t="shared" ref="I7:J7" si="4">SUM(I8:I24)</f>
        <v>1697</v>
      </c>
      <c r="J7" s="152">
        <f t="shared" si="4"/>
        <v>1055</v>
      </c>
      <c r="K7" s="153">
        <f t="shared" ref="K7:K24" si="5">J7/I7*100</f>
        <v>62.168532704773128</v>
      </c>
      <c r="L7" s="152">
        <f t="shared" ref="L7:M7" si="6">SUM(L8:L24)</f>
        <v>266</v>
      </c>
      <c r="M7" s="152">
        <f t="shared" si="6"/>
        <v>111</v>
      </c>
      <c r="N7" s="153">
        <f t="shared" ref="N7:N24" si="7">M7/L7*100</f>
        <v>41.729323308270679</v>
      </c>
      <c r="O7" s="152">
        <f t="shared" ref="O7:P7" si="8">SUM(O8:O24)</f>
        <v>12911</v>
      </c>
      <c r="P7" s="152">
        <f t="shared" si="8"/>
        <v>9950</v>
      </c>
      <c r="Q7" s="153">
        <f t="shared" ref="Q7:Q24" si="9">P7/O7*100</f>
        <v>77.06606769421424</v>
      </c>
      <c r="R7" s="152">
        <f t="shared" ref="R7" si="10">SUM(R8:R24)</f>
        <v>3350</v>
      </c>
      <c r="S7" s="152">
        <f t="shared" ref="S7:T7" si="11">SUM(S8:S24)</f>
        <v>3690</v>
      </c>
      <c r="T7" s="152">
        <f t="shared" si="11"/>
        <v>3056</v>
      </c>
      <c r="U7" s="153">
        <f t="shared" ref="U7:U24" si="12">T7/S7*100</f>
        <v>82.818428184281842</v>
      </c>
      <c r="V7" s="152">
        <f t="shared" ref="V7:W7" si="13">SUM(V8:V24)</f>
        <v>3232</v>
      </c>
      <c r="W7" s="152">
        <f t="shared" si="13"/>
        <v>2729</v>
      </c>
      <c r="X7" s="153">
        <f t="shared" ref="X7:X24" si="14">W7/V7*100</f>
        <v>84.436881188118804</v>
      </c>
      <c r="Y7" s="158"/>
      <c r="Z7" s="159"/>
      <c r="AA7" s="159"/>
      <c r="AB7" s="159"/>
    </row>
    <row r="8" spans="1:28" s="87" customFormat="1" ht="16.149999999999999" customHeight="1" x14ac:dyDescent="0.25">
      <c r="A8" s="125" t="s">
        <v>44</v>
      </c>
      <c r="B8" s="203">
        <v>254</v>
      </c>
      <c r="C8" s="141">
        <v>312</v>
      </c>
      <c r="D8" s="141">
        <v>238</v>
      </c>
      <c r="E8" s="153">
        <f t="shared" si="1"/>
        <v>76.28205128205127</v>
      </c>
      <c r="F8" s="204">
        <v>131</v>
      </c>
      <c r="G8" s="204">
        <v>100</v>
      </c>
      <c r="H8" s="153">
        <f t="shared" si="3"/>
        <v>76.335877862595424</v>
      </c>
      <c r="I8" s="141">
        <v>39</v>
      </c>
      <c r="J8" s="141">
        <v>38</v>
      </c>
      <c r="K8" s="153">
        <f t="shared" si="5"/>
        <v>97.435897435897431</v>
      </c>
      <c r="L8" s="141">
        <v>5</v>
      </c>
      <c r="M8" s="141">
        <v>14</v>
      </c>
      <c r="N8" s="153">
        <f t="shared" si="7"/>
        <v>280</v>
      </c>
      <c r="O8" s="205">
        <v>297</v>
      </c>
      <c r="P8" s="205">
        <v>230</v>
      </c>
      <c r="Q8" s="153">
        <f t="shared" si="9"/>
        <v>77.441077441077439</v>
      </c>
      <c r="R8" s="206">
        <v>60</v>
      </c>
      <c r="S8" s="145">
        <v>88</v>
      </c>
      <c r="T8" s="145">
        <v>58</v>
      </c>
      <c r="U8" s="153">
        <f t="shared" si="12"/>
        <v>65.909090909090907</v>
      </c>
      <c r="V8" s="202">
        <v>79</v>
      </c>
      <c r="W8" s="202">
        <v>53</v>
      </c>
      <c r="X8" s="153">
        <f t="shared" si="14"/>
        <v>67.088607594936718</v>
      </c>
      <c r="Y8" s="85"/>
      <c r="Z8" s="86"/>
      <c r="AA8" s="86"/>
      <c r="AB8" s="86"/>
    </row>
    <row r="9" spans="1:28" s="87" customFormat="1" ht="16.149999999999999" customHeight="1" x14ac:dyDescent="0.25">
      <c r="A9" s="125" t="s">
        <v>45</v>
      </c>
      <c r="B9" s="203">
        <v>4473</v>
      </c>
      <c r="C9" s="141">
        <v>4946</v>
      </c>
      <c r="D9" s="141">
        <v>3673</v>
      </c>
      <c r="E9" s="153">
        <f t="shared" si="1"/>
        <v>74.262029923170232</v>
      </c>
      <c r="F9" s="204">
        <v>1446</v>
      </c>
      <c r="G9" s="204">
        <v>888</v>
      </c>
      <c r="H9" s="153">
        <f t="shared" si="3"/>
        <v>61.410788381742741</v>
      </c>
      <c r="I9" s="141">
        <v>385</v>
      </c>
      <c r="J9" s="141">
        <v>185</v>
      </c>
      <c r="K9" s="153">
        <f t="shared" si="5"/>
        <v>48.051948051948052</v>
      </c>
      <c r="L9" s="141">
        <v>96</v>
      </c>
      <c r="M9" s="141">
        <v>47</v>
      </c>
      <c r="N9" s="153">
        <f t="shared" si="7"/>
        <v>48.958333333333329</v>
      </c>
      <c r="O9" s="205">
        <v>4645</v>
      </c>
      <c r="P9" s="205">
        <v>3331</v>
      </c>
      <c r="Q9" s="153">
        <f t="shared" si="9"/>
        <v>71.711517761033377</v>
      </c>
      <c r="R9" s="206">
        <v>1301</v>
      </c>
      <c r="S9" s="145">
        <v>1581</v>
      </c>
      <c r="T9" s="145">
        <v>1190</v>
      </c>
      <c r="U9" s="153">
        <f t="shared" si="12"/>
        <v>75.268817204301072</v>
      </c>
      <c r="V9" s="202">
        <v>1371</v>
      </c>
      <c r="W9" s="202">
        <v>1045</v>
      </c>
      <c r="X9" s="153">
        <f t="shared" si="14"/>
        <v>76.221735959153904</v>
      </c>
      <c r="Y9" s="85"/>
      <c r="Z9" s="86"/>
      <c r="AA9" s="86"/>
      <c r="AB9" s="86"/>
    </row>
    <row r="10" spans="1:28" s="87" customFormat="1" ht="16.149999999999999" customHeight="1" x14ac:dyDescent="0.25">
      <c r="A10" s="125" t="s">
        <v>46</v>
      </c>
      <c r="B10" s="203">
        <v>460</v>
      </c>
      <c r="C10" s="141">
        <v>412</v>
      </c>
      <c r="D10" s="141">
        <v>361</v>
      </c>
      <c r="E10" s="153">
        <f t="shared" si="1"/>
        <v>87.621359223300971</v>
      </c>
      <c r="F10" s="204">
        <v>191</v>
      </c>
      <c r="G10" s="204">
        <v>142</v>
      </c>
      <c r="H10" s="153">
        <f t="shared" si="3"/>
        <v>74.345549738219901</v>
      </c>
      <c r="I10" s="141">
        <v>82</v>
      </c>
      <c r="J10" s="141">
        <v>46</v>
      </c>
      <c r="K10" s="153">
        <f t="shared" si="5"/>
        <v>56.09756097560976</v>
      </c>
      <c r="L10" s="141">
        <v>8</v>
      </c>
      <c r="M10" s="141">
        <v>0</v>
      </c>
      <c r="N10" s="153">
        <f t="shared" si="7"/>
        <v>0</v>
      </c>
      <c r="O10" s="205">
        <v>374</v>
      </c>
      <c r="P10" s="205">
        <v>341</v>
      </c>
      <c r="Q10" s="153">
        <f t="shared" si="9"/>
        <v>91.17647058823529</v>
      </c>
      <c r="R10" s="206">
        <v>130</v>
      </c>
      <c r="S10" s="145">
        <v>101</v>
      </c>
      <c r="T10" s="145">
        <v>103</v>
      </c>
      <c r="U10" s="153">
        <f t="shared" si="12"/>
        <v>101.98019801980197</v>
      </c>
      <c r="V10" s="202">
        <v>95</v>
      </c>
      <c r="W10" s="202">
        <v>100</v>
      </c>
      <c r="X10" s="153">
        <f t="shared" si="14"/>
        <v>105.26315789473684</v>
      </c>
      <c r="Y10" s="85"/>
      <c r="Z10" s="86"/>
      <c r="AA10" s="86"/>
      <c r="AB10" s="86"/>
    </row>
    <row r="11" spans="1:28" s="87" customFormat="1" ht="16.149999999999999" customHeight="1" x14ac:dyDescent="0.25">
      <c r="A11" s="125" t="s">
        <v>47</v>
      </c>
      <c r="B11" s="203">
        <v>356</v>
      </c>
      <c r="C11" s="141">
        <v>281</v>
      </c>
      <c r="D11" s="141">
        <v>272</v>
      </c>
      <c r="E11" s="153">
        <f t="shared" si="1"/>
        <v>96.797153024911026</v>
      </c>
      <c r="F11" s="204">
        <v>118</v>
      </c>
      <c r="G11" s="204">
        <v>110</v>
      </c>
      <c r="H11" s="153">
        <f t="shared" si="3"/>
        <v>93.220338983050837</v>
      </c>
      <c r="I11" s="141">
        <v>25</v>
      </c>
      <c r="J11" s="141">
        <v>33</v>
      </c>
      <c r="K11" s="153">
        <f t="shared" si="5"/>
        <v>132</v>
      </c>
      <c r="L11" s="141">
        <v>1</v>
      </c>
      <c r="M11" s="141">
        <v>0</v>
      </c>
      <c r="N11" s="153">
        <f t="shared" si="7"/>
        <v>0</v>
      </c>
      <c r="O11" s="205">
        <v>263</v>
      </c>
      <c r="P11" s="205">
        <v>262</v>
      </c>
      <c r="Q11" s="153">
        <f t="shared" si="9"/>
        <v>99.619771863117862</v>
      </c>
      <c r="R11" s="206">
        <v>96</v>
      </c>
      <c r="S11" s="145">
        <v>79</v>
      </c>
      <c r="T11" s="145">
        <v>92</v>
      </c>
      <c r="U11" s="153">
        <f t="shared" si="12"/>
        <v>116.45569620253164</v>
      </c>
      <c r="V11" s="202">
        <v>75</v>
      </c>
      <c r="W11" s="202">
        <v>83</v>
      </c>
      <c r="X11" s="153">
        <f t="shared" si="14"/>
        <v>110.66666666666667</v>
      </c>
      <c r="Y11" s="85"/>
      <c r="Z11" s="86"/>
      <c r="AA11" s="86"/>
      <c r="AB11" s="86"/>
    </row>
    <row r="12" spans="1:28" s="87" customFormat="1" ht="16.149999999999999" customHeight="1" x14ac:dyDescent="0.25">
      <c r="A12" s="125" t="s">
        <v>48</v>
      </c>
      <c r="B12" s="203">
        <v>234</v>
      </c>
      <c r="C12" s="141">
        <v>271</v>
      </c>
      <c r="D12" s="141">
        <v>196</v>
      </c>
      <c r="E12" s="153">
        <f t="shared" si="1"/>
        <v>72.32472324723247</v>
      </c>
      <c r="F12" s="204">
        <v>182</v>
      </c>
      <c r="G12" s="204">
        <v>132</v>
      </c>
      <c r="H12" s="153">
        <f t="shared" si="3"/>
        <v>72.527472527472526</v>
      </c>
      <c r="I12" s="141">
        <v>58</v>
      </c>
      <c r="J12" s="141">
        <v>50</v>
      </c>
      <c r="K12" s="153">
        <f t="shared" si="5"/>
        <v>86.206896551724128</v>
      </c>
      <c r="L12" s="141">
        <v>0</v>
      </c>
      <c r="M12" s="141">
        <v>0</v>
      </c>
      <c r="N12" s="153" t="s">
        <v>70</v>
      </c>
      <c r="O12" s="205">
        <v>260</v>
      </c>
      <c r="P12" s="205">
        <v>178</v>
      </c>
      <c r="Q12" s="153">
        <f t="shared" si="9"/>
        <v>68.461538461538467</v>
      </c>
      <c r="R12" s="206">
        <v>81</v>
      </c>
      <c r="S12" s="145">
        <v>87</v>
      </c>
      <c r="T12" s="145">
        <v>76</v>
      </c>
      <c r="U12" s="153">
        <f t="shared" si="12"/>
        <v>87.356321839080465</v>
      </c>
      <c r="V12" s="202">
        <v>83</v>
      </c>
      <c r="W12" s="202">
        <v>74</v>
      </c>
      <c r="X12" s="153">
        <f t="shared" si="14"/>
        <v>89.156626506024097</v>
      </c>
      <c r="Y12" s="85"/>
      <c r="Z12" s="86"/>
      <c r="AA12" s="86"/>
      <c r="AB12" s="86"/>
    </row>
    <row r="13" spans="1:28" s="87" customFormat="1" ht="16.149999999999999" customHeight="1" x14ac:dyDescent="0.25">
      <c r="A13" s="125" t="s">
        <v>49</v>
      </c>
      <c r="B13" s="203">
        <v>469</v>
      </c>
      <c r="C13" s="141">
        <v>632</v>
      </c>
      <c r="D13" s="141">
        <v>415</v>
      </c>
      <c r="E13" s="153">
        <f t="shared" si="1"/>
        <v>65.664556962025316</v>
      </c>
      <c r="F13" s="204">
        <v>283</v>
      </c>
      <c r="G13" s="204">
        <v>219</v>
      </c>
      <c r="H13" s="153">
        <f t="shared" si="3"/>
        <v>77.385159010600702</v>
      </c>
      <c r="I13" s="141">
        <v>74</v>
      </c>
      <c r="J13" s="141">
        <v>28</v>
      </c>
      <c r="K13" s="153">
        <f t="shared" si="5"/>
        <v>37.837837837837839</v>
      </c>
      <c r="L13" s="141">
        <v>0</v>
      </c>
      <c r="M13" s="141">
        <v>0</v>
      </c>
      <c r="N13" s="153" t="s">
        <v>70</v>
      </c>
      <c r="O13" s="205">
        <v>593</v>
      </c>
      <c r="P13" s="205">
        <v>400</v>
      </c>
      <c r="Q13" s="153">
        <f t="shared" si="9"/>
        <v>67.453625632377751</v>
      </c>
      <c r="R13" s="206">
        <v>102</v>
      </c>
      <c r="S13" s="145">
        <v>136</v>
      </c>
      <c r="T13" s="145">
        <v>97</v>
      </c>
      <c r="U13" s="153">
        <f t="shared" si="12"/>
        <v>71.32352941176471</v>
      </c>
      <c r="V13" s="202">
        <v>120</v>
      </c>
      <c r="W13" s="202">
        <v>91</v>
      </c>
      <c r="X13" s="153">
        <f t="shared" si="14"/>
        <v>75.833333333333329</v>
      </c>
      <c r="Y13" s="85"/>
      <c r="Z13" s="86"/>
      <c r="AA13" s="86"/>
      <c r="AB13" s="86"/>
    </row>
    <row r="14" spans="1:28" s="87" customFormat="1" ht="16.149999999999999" customHeight="1" x14ac:dyDescent="0.25">
      <c r="A14" s="125" t="s">
        <v>50</v>
      </c>
      <c r="B14" s="203">
        <v>282</v>
      </c>
      <c r="C14" s="141">
        <v>338</v>
      </c>
      <c r="D14" s="141">
        <v>225</v>
      </c>
      <c r="E14" s="153">
        <f t="shared" si="1"/>
        <v>66.568047337278102</v>
      </c>
      <c r="F14" s="204">
        <v>129</v>
      </c>
      <c r="G14" s="204">
        <v>79</v>
      </c>
      <c r="H14" s="153">
        <f t="shared" si="3"/>
        <v>61.240310077519375</v>
      </c>
      <c r="I14" s="141">
        <v>25</v>
      </c>
      <c r="J14" s="141">
        <v>7</v>
      </c>
      <c r="K14" s="153">
        <f t="shared" si="5"/>
        <v>28.000000000000004</v>
      </c>
      <c r="L14" s="141">
        <v>0</v>
      </c>
      <c r="M14" s="141">
        <v>3</v>
      </c>
      <c r="N14" s="153" t="s">
        <v>70</v>
      </c>
      <c r="O14" s="205">
        <v>322</v>
      </c>
      <c r="P14" s="205">
        <v>213</v>
      </c>
      <c r="Q14" s="153">
        <f t="shared" si="9"/>
        <v>66.149068322981364</v>
      </c>
      <c r="R14" s="206">
        <v>84</v>
      </c>
      <c r="S14" s="145">
        <v>101</v>
      </c>
      <c r="T14" s="145">
        <v>79</v>
      </c>
      <c r="U14" s="153">
        <f t="shared" si="12"/>
        <v>78.21782178217822</v>
      </c>
      <c r="V14" s="202">
        <v>79</v>
      </c>
      <c r="W14" s="202">
        <v>69</v>
      </c>
      <c r="X14" s="153">
        <f t="shared" si="14"/>
        <v>87.341772151898738</v>
      </c>
      <c r="Y14" s="85"/>
      <c r="Z14" s="86"/>
      <c r="AA14" s="86"/>
      <c r="AB14" s="86"/>
    </row>
    <row r="15" spans="1:28" s="87" customFormat="1" ht="16.149999999999999" customHeight="1" x14ac:dyDescent="0.25">
      <c r="A15" s="125" t="s">
        <v>51</v>
      </c>
      <c r="B15" s="203">
        <v>623</v>
      </c>
      <c r="C15" s="141">
        <v>695</v>
      </c>
      <c r="D15" s="141">
        <v>510</v>
      </c>
      <c r="E15" s="153">
        <f t="shared" si="1"/>
        <v>73.381294964028783</v>
      </c>
      <c r="F15" s="204">
        <v>447</v>
      </c>
      <c r="G15" s="204">
        <v>324</v>
      </c>
      <c r="H15" s="153">
        <f t="shared" si="3"/>
        <v>72.483221476510067</v>
      </c>
      <c r="I15" s="141">
        <v>107</v>
      </c>
      <c r="J15" s="141">
        <v>88</v>
      </c>
      <c r="K15" s="153">
        <f t="shared" si="5"/>
        <v>82.242990654205599</v>
      </c>
      <c r="L15" s="141">
        <v>42</v>
      </c>
      <c r="M15" s="141">
        <v>6</v>
      </c>
      <c r="N15" s="153">
        <f t="shared" si="7"/>
        <v>14.285714285714285</v>
      </c>
      <c r="O15" s="205">
        <v>671</v>
      </c>
      <c r="P15" s="205">
        <v>490</v>
      </c>
      <c r="Q15" s="153">
        <f t="shared" si="9"/>
        <v>73.025335320417284</v>
      </c>
      <c r="R15" s="206">
        <v>117</v>
      </c>
      <c r="S15" s="145">
        <v>105</v>
      </c>
      <c r="T15" s="145">
        <v>108</v>
      </c>
      <c r="U15" s="153">
        <f t="shared" si="12"/>
        <v>102.85714285714285</v>
      </c>
      <c r="V15" s="202">
        <v>95</v>
      </c>
      <c r="W15" s="202">
        <v>95</v>
      </c>
      <c r="X15" s="153">
        <f t="shared" si="14"/>
        <v>100</v>
      </c>
      <c r="Y15" s="85"/>
      <c r="Z15" s="86"/>
      <c r="AA15" s="86"/>
      <c r="AB15" s="86"/>
    </row>
    <row r="16" spans="1:28" s="87" customFormat="1" ht="16.149999999999999" customHeight="1" x14ac:dyDescent="0.25">
      <c r="A16" s="125" t="s">
        <v>52</v>
      </c>
      <c r="B16" s="203">
        <v>300</v>
      </c>
      <c r="C16" s="141">
        <v>295</v>
      </c>
      <c r="D16" s="141">
        <v>244</v>
      </c>
      <c r="E16" s="153">
        <f t="shared" si="1"/>
        <v>82.711864406779654</v>
      </c>
      <c r="F16" s="204">
        <v>146</v>
      </c>
      <c r="G16" s="204">
        <v>115</v>
      </c>
      <c r="H16" s="153">
        <f t="shared" si="3"/>
        <v>78.767123287671239</v>
      </c>
      <c r="I16" s="141">
        <v>50</v>
      </c>
      <c r="J16" s="141">
        <v>30</v>
      </c>
      <c r="K16" s="153">
        <f t="shared" si="5"/>
        <v>60</v>
      </c>
      <c r="L16" s="141">
        <v>0</v>
      </c>
      <c r="M16" s="141">
        <v>0</v>
      </c>
      <c r="N16" s="153" t="s">
        <v>70</v>
      </c>
      <c r="O16" s="205">
        <v>278</v>
      </c>
      <c r="P16" s="205">
        <v>231</v>
      </c>
      <c r="Q16" s="153">
        <f t="shared" si="9"/>
        <v>83.093525179856115</v>
      </c>
      <c r="R16" s="206">
        <v>80</v>
      </c>
      <c r="S16" s="145">
        <v>66</v>
      </c>
      <c r="T16" s="145">
        <v>68</v>
      </c>
      <c r="U16" s="153">
        <f t="shared" si="12"/>
        <v>103.03030303030303</v>
      </c>
      <c r="V16" s="202">
        <v>57</v>
      </c>
      <c r="W16" s="202">
        <v>61</v>
      </c>
      <c r="X16" s="153">
        <f t="shared" si="14"/>
        <v>107.01754385964912</v>
      </c>
      <c r="Y16" s="85"/>
      <c r="Z16" s="86"/>
      <c r="AA16" s="86"/>
      <c r="AB16" s="86"/>
    </row>
    <row r="17" spans="1:28" s="87" customFormat="1" ht="16.149999999999999" customHeight="1" x14ac:dyDescent="0.25">
      <c r="A17" s="125" t="s">
        <v>53</v>
      </c>
      <c r="B17" s="203">
        <v>618</v>
      </c>
      <c r="C17" s="141">
        <v>610</v>
      </c>
      <c r="D17" s="141">
        <v>505</v>
      </c>
      <c r="E17" s="153">
        <f t="shared" si="1"/>
        <v>82.786885245901644</v>
      </c>
      <c r="F17" s="204">
        <v>346</v>
      </c>
      <c r="G17" s="204">
        <v>294</v>
      </c>
      <c r="H17" s="153">
        <f t="shared" si="3"/>
        <v>84.971098265895947</v>
      </c>
      <c r="I17" s="141">
        <v>114</v>
      </c>
      <c r="J17" s="141">
        <v>76</v>
      </c>
      <c r="K17" s="153">
        <f t="shared" si="5"/>
        <v>66.666666666666657</v>
      </c>
      <c r="L17" s="141">
        <v>1</v>
      </c>
      <c r="M17" s="141">
        <v>0</v>
      </c>
      <c r="N17" s="153">
        <f t="shared" si="7"/>
        <v>0</v>
      </c>
      <c r="O17" s="205">
        <v>599</v>
      </c>
      <c r="P17" s="205">
        <v>495</v>
      </c>
      <c r="Q17" s="153">
        <f t="shared" si="9"/>
        <v>82.637729549248746</v>
      </c>
      <c r="R17" s="206">
        <v>152</v>
      </c>
      <c r="S17" s="145">
        <v>146</v>
      </c>
      <c r="T17" s="145">
        <v>122</v>
      </c>
      <c r="U17" s="153">
        <f t="shared" si="12"/>
        <v>83.561643835616437</v>
      </c>
      <c r="V17" s="202">
        <v>121</v>
      </c>
      <c r="W17" s="202">
        <v>109</v>
      </c>
      <c r="X17" s="153">
        <f t="shared" si="14"/>
        <v>90.082644628099175</v>
      </c>
      <c r="Y17" s="85"/>
      <c r="Z17" s="86"/>
      <c r="AA17" s="86"/>
      <c r="AB17" s="86"/>
    </row>
    <row r="18" spans="1:28" s="87" customFormat="1" ht="16.149999999999999" customHeight="1" x14ac:dyDescent="0.25">
      <c r="A18" s="125" t="s">
        <v>54</v>
      </c>
      <c r="B18" s="203">
        <v>315</v>
      </c>
      <c r="C18" s="141">
        <v>289</v>
      </c>
      <c r="D18" s="141">
        <v>244</v>
      </c>
      <c r="E18" s="153">
        <f t="shared" si="1"/>
        <v>84.429065743944633</v>
      </c>
      <c r="F18" s="204">
        <v>161</v>
      </c>
      <c r="G18" s="204">
        <v>124</v>
      </c>
      <c r="H18" s="153">
        <f t="shared" si="3"/>
        <v>77.018633540372676</v>
      </c>
      <c r="I18" s="141">
        <v>39</v>
      </c>
      <c r="J18" s="141">
        <v>20</v>
      </c>
      <c r="K18" s="153">
        <f t="shared" si="5"/>
        <v>51.282051282051277</v>
      </c>
      <c r="L18" s="141">
        <v>23</v>
      </c>
      <c r="M18" s="141">
        <v>4</v>
      </c>
      <c r="N18" s="153">
        <f t="shared" si="7"/>
        <v>17.391304347826086</v>
      </c>
      <c r="O18" s="205">
        <v>286</v>
      </c>
      <c r="P18" s="205">
        <v>239</v>
      </c>
      <c r="Q18" s="153">
        <f t="shared" si="9"/>
        <v>83.56643356643356</v>
      </c>
      <c r="R18" s="206">
        <v>67</v>
      </c>
      <c r="S18" s="145">
        <v>55</v>
      </c>
      <c r="T18" s="145">
        <v>59</v>
      </c>
      <c r="U18" s="153">
        <f t="shared" si="12"/>
        <v>107.27272727272728</v>
      </c>
      <c r="V18" s="202">
        <v>49</v>
      </c>
      <c r="W18" s="202">
        <v>53</v>
      </c>
      <c r="X18" s="153">
        <f t="shared" si="14"/>
        <v>108.16326530612245</v>
      </c>
      <c r="Y18" s="85"/>
      <c r="Z18" s="86"/>
      <c r="AA18" s="86"/>
      <c r="AB18" s="86"/>
    </row>
    <row r="19" spans="1:28" s="87" customFormat="1" ht="16.149999999999999" customHeight="1" x14ac:dyDescent="0.25">
      <c r="A19" s="125" t="s">
        <v>55</v>
      </c>
      <c r="B19" s="203">
        <v>570</v>
      </c>
      <c r="C19" s="141">
        <v>452</v>
      </c>
      <c r="D19" s="141">
        <v>401</v>
      </c>
      <c r="E19" s="153">
        <f t="shared" si="1"/>
        <v>88.716814159292028</v>
      </c>
      <c r="F19" s="204">
        <v>326</v>
      </c>
      <c r="G19" s="204">
        <v>298</v>
      </c>
      <c r="H19" s="153">
        <f t="shared" si="3"/>
        <v>91.411042944785279</v>
      </c>
      <c r="I19" s="141">
        <v>87</v>
      </c>
      <c r="J19" s="141">
        <v>45</v>
      </c>
      <c r="K19" s="153">
        <f t="shared" si="5"/>
        <v>51.724137931034484</v>
      </c>
      <c r="L19" s="141">
        <v>8</v>
      </c>
      <c r="M19" s="141">
        <v>3</v>
      </c>
      <c r="N19" s="153">
        <f t="shared" si="7"/>
        <v>37.5</v>
      </c>
      <c r="O19" s="205">
        <v>447</v>
      </c>
      <c r="P19" s="205">
        <v>392</v>
      </c>
      <c r="Q19" s="153">
        <f t="shared" si="9"/>
        <v>87.695749440715886</v>
      </c>
      <c r="R19" s="206">
        <v>126</v>
      </c>
      <c r="S19" s="145">
        <v>81</v>
      </c>
      <c r="T19" s="145">
        <v>102</v>
      </c>
      <c r="U19" s="153">
        <f t="shared" si="12"/>
        <v>125.92592592592592</v>
      </c>
      <c r="V19" s="202">
        <v>77</v>
      </c>
      <c r="W19" s="202">
        <v>93</v>
      </c>
      <c r="X19" s="153">
        <f t="shared" si="14"/>
        <v>120.77922077922079</v>
      </c>
      <c r="Y19" s="85"/>
      <c r="Z19" s="86"/>
      <c r="AA19" s="86"/>
      <c r="AB19" s="86"/>
    </row>
    <row r="20" spans="1:28" s="87" customFormat="1" ht="16.149999999999999" customHeight="1" x14ac:dyDescent="0.25">
      <c r="A20" s="125" t="s">
        <v>56</v>
      </c>
      <c r="B20" s="203">
        <v>229</v>
      </c>
      <c r="C20" s="141">
        <v>324</v>
      </c>
      <c r="D20" s="141">
        <v>205</v>
      </c>
      <c r="E20" s="153">
        <f t="shared" si="1"/>
        <v>63.271604938271608</v>
      </c>
      <c r="F20" s="204">
        <v>185</v>
      </c>
      <c r="G20" s="204">
        <v>101</v>
      </c>
      <c r="H20" s="153">
        <f t="shared" si="3"/>
        <v>54.594594594594589</v>
      </c>
      <c r="I20" s="141">
        <v>40</v>
      </c>
      <c r="J20" s="141">
        <v>19</v>
      </c>
      <c r="K20" s="153">
        <f t="shared" si="5"/>
        <v>47.5</v>
      </c>
      <c r="L20" s="141">
        <v>7</v>
      </c>
      <c r="M20" s="141">
        <v>0</v>
      </c>
      <c r="N20" s="153">
        <f t="shared" si="7"/>
        <v>0</v>
      </c>
      <c r="O20" s="205">
        <v>316</v>
      </c>
      <c r="P20" s="205">
        <v>201</v>
      </c>
      <c r="Q20" s="153">
        <f t="shared" si="9"/>
        <v>63.607594936708857</v>
      </c>
      <c r="R20" s="206">
        <v>88</v>
      </c>
      <c r="S20" s="145">
        <v>96</v>
      </c>
      <c r="T20" s="145">
        <v>86</v>
      </c>
      <c r="U20" s="153">
        <f t="shared" si="12"/>
        <v>89.583333333333343</v>
      </c>
      <c r="V20" s="202">
        <v>77</v>
      </c>
      <c r="W20" s="202">
        <v>78</v>
      </c>
      <c r="X20" s="153">
        <f t="shared" si="14"/>
        <v>101.29870129870129</v>
      </c>
      <c r="Y20" s="96"/>
      <c r="Z20" s="96"/>
      <c r="AA20" s="96"/>
      <c r="AB20" s="96"/>
    </row>
    <row r="21" spans="1:28" s="87" customFormat="1" ht="16.149999999999999" customHeight="1" x14ac:dyDescent="0.25">
      <c r="A21" s="125" t="s">
        <v>57</v>
      </c>
      <c r="B21" s="203">
        <v>96</v>
      </c>
      <c r="C21" s="141">
        <v>70</v>
      </c>
      <c r="D21" s="141">
        <v>79</v>
      </c>
      <c r="E21" s="153">
        <f t="shared" si="1"/>
        <v>112.85714285714286</v>
      </c>
      <c r="F21" s="204">
        <v>131</v>
      </c>
      <c r="G21" s="204">
        <v>77</v>
      </c>
      <c r="H21" s="153">
        <f t="shared" si="3"/>
        <v>58.778625954198475</v>
      </c>
      <c r="I21" s="141">
        <v>20</v>
      </c>
      <c r="J21" s="141">
        <v>15</v>
      </c>
      <c r="K21" s="153">
        <f t="shared" si="5"/>
        <v>75</v>
      </c>
      <c r="L21" s="141">
        <v>1</v>
      </c>
      <c r="M21" s="141">
        <v>0</v>
      </c>
      <c r="N21" s="153">
        <f t="shared" si="7"/>
        <v>0</v>
      </c>
      <c r="O21" s="205">
        <v>70</v>
      </c>
      <c r="P21" s="205">
        <v>79</v>
      </c>
      <c r="Q21" s="153">
        <f t="shared" si="9"/>
        <v>112.85714285714286</v>
      </c>
      <c r="R21" s="206">
        <v>27</v>
      </c>
      <c r="S21" s="145">
        <v>15</v>
      </c>
      <c r="T21" s="145">
        <v>27</v>
      </c>
      <c r="U21" s="153">
        <f t="shared" si="12"/>
        <v>180</v>
      </c>
      <c r="V21" s="202">
        <v>13</v>
      </c>
      <c r="W21" s="202">
        <v>24</v>
      </c>
      <c r="X21" s="153">
        <f t="shared" si="14"/>
        <v>184.61538461538461</v>
      </c>
      <c r="Y21" s="85"/>
      <c r="Z21" s="86"/>
      <c r="AA21" s="86"/>
      <c r="AB21" s="86"/>
    </row>
    <row r="22" spans="1:28" s="87" customFormat="1" ht="16.149999999999999" customHeight="1" x14ac:dyDescent="0.25">
      <c r="A22" s="125" t="s">
        <v>58</v>
      </c>
      <c r="B22" s="203">
        <v>237</v>
      </c>
      <c r="C22" s="141">
        <v>274</v>
      </c>
      <c r="D22" s="141">
        <v>211</v>
      </c>
      <c r="E22" s="153">
        <f t="shared" si="1"/>
        <v>77.007299270072991</v>
      </c>
      <c r="F22" s="204">
        <v>94</v>
      </c>
      <c r="G22" s="204">
        <v>79</v>
      </c>
      <c r="H22" s="153">
        <f t="shared" si="3"/>
        <v>84.042553191489361</v>
      </c>
      <c r="I22" s="141">
        <v>30</v>
      </c>
      <c r="J22" s="141">
        <v>20</v>
      </c>
      <c r="K22" s="153">
        <f t="shared" si="5"/>
        <v>66.666666666666657</v>
      </c>
      <c r="L22" s="141">
        <v>7</v>
      </c>
      <c r="M22" s="141">
        <v>0</v>
      </c>
      <c r="N22" s="153">
        <f t="shared" si="7"/>
        <v>0</v>
      </c>
      <c r="O22" s="205">
        <v>255</v>
      </c>
      <c r="P22" s="205">
        <v>202</v>
      </c>
      <c r="Q22" s="153">
        <f t="shared" si="9"/>
        <v>79.215686274509807</v>
      </c>
      <c r="R22" s="206">
        <v>60</v>
      </c>
      <c r="S22" s="145">
        <v>91</v>
      </c>
      <c r="T22" s="145">
        <v>59</v>
      </c>
      <c r="U22" s="153">
        <f t="shared" si="12"/>
        <v>64.835164835164832</v>
      </c>
      <c r="V22" s="202">
        <v>82</v>
      </c>
      <c r="W22" s="202">
        <v>57</v>
      </c>
      <c r="X22" s="153">
        <f t="shared" si="14"/>
        <v>69.512195121951208</v>
      </c>
      <c r="Y22" s="85"/>
      <c r="Z22" s="86"/>
      <c r="AA22" s="86"/>
      <c r="AB22" s="86"/>
    </row>
    <row r="23" spans="1:28" s="87" customFormat="1" ht="16.149999999999999" customHeight="1" x14ac:dyDescent="0.25">
      <c r="A23" s="125" t="s">
        <v>59</v>
      </c>
      <c r="B23" s="203">
        <v>1796</v>
      </c>
      <c r="C23" s="141">
        <v>1860</v>
      </c>
      <c r="D23" s="141">
        <v>1508</v>
      </c>
      <c r="E23" s="153">
        <f t="shared" si="1"/>
        <v>81.075268817204304</v>
      </c>
      <c r="F23" s="204">
        <v>781</v>
      </c>
      <c r="G23" s="204">
        <v>639</v>
      </c>
      <c r="H23" s="153">
        <f t="shared" si="3"/>
        <v>81.818181818181827</v>
      </c>
      <c r="I23" s="141">
        <v>275</v>
      </c>
      <c r="J23" s="141">
        <v>190</v>
      </c>
      <c r="K23" s="153">
        <f t="shared" si="5"/>
        <v>69.090909090909093</v>
      </c>
      <c r="L23" s="141">
        <v>41</v>
      </c>
      <c r="M23" s="141">
        <v>31</v>
      </c>
      <c r="N23" s="153">
        <f t="shared" si="7"/>
        <v>75.609756097560975</v>
      </c>
      <c r="O23" s="205">
        <v>1764</v>
      </c>
      <c r="P23" s="205">
        <v>1436</v>
      </c>
      <c r="Q23" s="153">
        <f t="shared" si="9"/>
        <v>81.40589569160997</v>
      </c>
      <c r="R23" s="206">
        <v>430</v>
      </c>
      <c r="S23" s="145">
        <v>486</v>
      </c>
      <c r="T23" s="145">
        <v>389</v>
      </c>
      <c r="U23" s="153">
        <f t="shared" si="12"/>
        <v>80.041152263374485</v>
      </c>
      <c r="V23" s="202">
        <v>422</v>
      </c>
      <c r="W23" s="202">
        <v>340</v>
      </c>
      <c r="X23" s="153">
        <f t="shared" si="14"/>
        <v>80.568720379146924</v>
      </c>
      <c r="Y23" s="85"/>
      <c r="Z23" s="86"/>
      <c r="AA23" s="86"/>
      <c r="AB23" s="86"/>
    </row>
    <row r="24" spans="1:28" s="87" customFormat="1" ht="16.149999999999999" customHeight="1" x14ac:dyDescent="0.25">
      <c r="A24" s="125" t="s">
        <v>60</v>
      </c>
      <c r="B24" s="203">
        <v>1413</v>
      </c>
      <c r="C24" s="141">
        <v>1491</v>
      </c>
      <c r="D24" s="141">
        <v>1245</v>
      </c>
      <c r="E24" s="153">
        <f t="shared" si="1"/>
        <v>83.501006036217305</v>
      </c>
      <c r="F24" s="204">
        <v>708</v>
      </c>
      <c r="G24" s="204">
        <v>576</v>
      </c>
      <c r="H24" s="153">
        <f t="shared" si="3"/>
        <v>81.355932203389841</v>
      </c>
      <c r="I24" s="141">
        <v>247</v>
      </c>
      <c r="J24" s="141">
        <v>165</v>
      </c>
      <c r="K24" s="153">
        <f t="shared" si="5"/>
        <v>66.801619433198383</v>
      </c>
      <c r="L24" s="141">
        <v>26</v>
      </c>
      <c r="M24" s="141">
        <v>3</v>
      </c>
      <c r="N24" s="153">
        <f t="shared" si="7"/>
        <v>11.538461538461538</v>
      </c>
      <c r="O24" s="205">
        <v>1471</v>
      </c>
      <c r="P24" s="205">
        <v>1230</v>
      </c>
      <c r="Q24" s="153">
        <f t="shared" si="9"/>
        <v>83.616587355540446</v>
      </c>
      <c r="R24" s="206">
        <v>349</v>
      </c>
      <c r="S24" s="145">
        <v>376</v>
      </c>
      <c r="T24" s="145">
        <v>341</v>
      </c>
      <c r="U24" s="153">
        <f t="shared" si="12"/>
        <v>90.691489361702125</v>
      </c>
      <c r="V24" s="202">
        <v>337</v>
      </c>
      <c r="W24" s="202">
        <v>304</v>
      </c>
      <c r="X24" s="153">
        <f t="shared" si="14"/>
        <v>90.207715133531153</v>
      </c>
      <c r="Y24" s="85"/>
      <c r="Z24" s="86"/>
      <c r="AA24" s="86"/>
      <c r="AB24" s="86"/>
    </row>
    <row r="25" spans="1:28" ht="46.5" customHeight="1" x14ac:dyDescent="0.25">
      <c r="B25" s="232" t="s">
        <v>77</v>
      </c>
      <c r="C25" s="232"/>
      <c r="D25" s="232"/>
      <c r="E25" s="232"/>
      <c r="F25" s="232"/>
      <c r="G25" s="232"/>
      <c r="H25" s="232"/>
      <c r="I25" s="232"/>
      <c r="J25" s="232"/>
      <c r="K25" s="232"/>
      <c r="T25" s="269"/>
      <c r="U25" s="269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O29" sqref="O29"/>
    </sheetView>
  </sheetViews>
  <sheetFormatPr defaultColWidth="9.140625" defaultRowHeight="15.75" x14ac:dyDescent="0.25"/>
  <cols>
    <col min="1" max="1" width="18.28515625" style="89" customWidth="1"/>
    <col min="2" max="2" width="13.5703125" style="87" customWidth="1"/>
    <col min="3" max="3" width="11.5703125" style="87" customWidth="1"/>
    <col min="4" max="11" width="10.7109375" style="87" customWidth="1"/>
    <col min="12" max="13" width="8.7109375" style="87" customWidth="1"/>
    <col min="14" max="14" width="7.5703125" style="87" customWidth="1"/>
    <col min="15" max="16" width="8.7109375" style="87" customWidth="1"/>
    <col min="17" max="17" width="8" style="87" customWidth="1"/>
    <col min="18" max="18" width="15.5703125" style="87" customWidth="1"/>
    <col min="19" max="20" width="8.7109375" style="87" customWidth="1"/>
    <col min="21" max="21" width="7.28515625" style="87" customWidth="1"/>
    <col min="22" max="23" width="8.7109375" style="88" customWidth="1"/>
    <col min="24" max="24" width="7.7109375" style="88" customWidth="1"/>
    <col min="25" max="26" width="8.7109375" style="88" customWidth="1"/>
    <col min="27" max="16384" width="9.140625" style="88"/>
  </cols>
  <sheetData>
    <row r="1" spans="1:28" s="70" customFormat="1" ht="20.45" customHeight="1" x14ac:dyDescent="0.3">
      <c r="A1" s="67"/>
      <c r="B1" s="265" t="s">
        <v>69</v>
      </c>
      <c r="C1" s="265"/>
      <c r="D1" s="265"/>
      <c r="E1" s="265"/>
      <c r="F1" s="265"/>
      <c r="G1" s="265"/>
      <c r="H1" s="265"/>
      <c r="I1" s="265"/>
      <c r="J1" s="265"/>
      <c r="K1" s="265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5" t="s">
        <v>104</v>
      </c>
      <c r="C2" s="265"/>
      <c r="D2" s="265"/>
      <c r="E2" s="265"/>
      <c r="F2" s="265"/>
      <c r="G2" s="265"/>
      <c r="H2" s="265"/>
      <c r="I2" s="265"/>
      <c r="J2" s="265"/>
      <c r="K2" s="265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72" customHeight="1" x14ac:dyDescent="0.2">
      <c r="A4" s="271"/>
      <c r="B4" s="162" t="s">
        <v>72</v>
      </c>
      <c r="C4" s="270" t="s">
        <v>23</v>
      </c>
      <c r="D4" s="270"/>
      <c r="E4" s="270"/>
      <c r="F4" s="270" t="s">
        <v>24</v>
      </c>
      <c r="G4" s="270"/>
      <c r="H4" s="270"/>
      <c r="I4" s="270" t="s">
        <v>15</v>
      </c>
      <c r="J4" s="270"/>
      <c r="K4" s="270"/>
      <c r="L4" s="270" t="s">
        <v>21</v>
      </c>
      <c r="M4" s="270"/>
      <c r="N4" s="270"/>
      <c r="O4" s="270" t="s">
        <v>10</v>
      </c>
      <c r="P4" s="270"/>
      <c r="Q4" s="270"/>
      <c r="R4" s="172" t="s">
        <v>74</v>
      </c>
      <c r="S4" s="270" t="s">
        <v>17</v>
      </c>
      <c r="T4" s="270"/>
      <c r="U4" s="270"/>
      <c r="V4" s="268" t="s">
        <v>16</v>
      </c>
      <c r="W4" s="268"/>
      <c r="X4" s="268"/>
      <c r="Y4" s="77"/>
      <c r="Z4" s="78"/>
      <c r="AA4" s="78"/>
      <c r="AB4" s="78"/>
    </row>
    <row r="5" spans="1:28" s="189" customFormat="1" ht="24" customHeight="1" x14ac:dyDescent="0.25">
      <c r="A5" s="271"/>
      <c r="B5" s="191" t="s">
        <v>71</v>
      </c>
      <c r="C5" s="191" t="s">
        <v>66</v>
      </c>
      <c r="D5" s="191" t="s">
        <v>71</v>
      </c>
      <c r="E5" s="192" t="s">
        <v>2</v>
      </c>
      <c r="F5" s="191" t="s">
        <v>66</v>
      </c>
      <c r="G5" s="191" t="s">
        <v>71</v>
      </c>
      <c r="H5" s="192" t="s">
        <v>2</v>
      </c>
      <c r="I5" s="191" t="s">
        <v>66</v>
      </c>
      <c r="J5" s="191" t="s">
        <v>71</v>
      </c>
      <c r="K5" s="192" t="s">
        <v>2</v>
      </c>
      <c r="L5" s="191" t="s">
        <v>66</v>
      </c>
      <c r="M5" s="191" t="s">
        <v>71</v>
      </c>
      <c r="N5" s="192" t="s">
        <v>2</v>
      </c>
      <c r="O5" s="191" t="s">
        <v>66</v>
      </c>
      <c r="P5" s="191" t="s">
        <v>71</v>
      </c>
      <c r="Q5" s="192" t="s">
        <v>2</v>
      </c>
      <c r="R5" s="191" t="s">
        <v>71</v>
      </c>
      <c r="S5" s="191" t="s">
        <v>66</v>
      </c>
      <c r="T5" s="191" t="s">
        <v>71</v>
      </c>
      <c r="U5" s="192" t="s">
        <v>2</v>
      </c>
      <c r="V5" s="191" t="s">
        <v>66</v>
      </c>
      <c r="W5" s="191" t="s">
        <v>71</v>
      </c>
      <c r="X5" s="192" t="s">
        <v>2</v>
      </c>
      <c r="Y5" s="187"/>
      <c r="Z5" s="188"/>
      <c r="AA5" s="188"/>
      <c r="AB5" s="188"/>
    </row>
    <row r="6" spans="1:28" s="70" customFormat="1" ht="12.75" customHeight="1" x14ac:dyDescent="0.2">
      <c r="A6" s="193" t="s">
        <v>3</v>
      </c>
      <c r="B6" s="194">
        <v>1</v>
      </c>
      <c r="C6" s="194">
        <v>2</v>
      </c>
      <c r="D6" s="194">
        <v>3</v>
      </c>
      <c r="E6" s="194">
        <v>4</v>
      </c>
      <c r="F6" s="194">
        <v>5</v>
      </c>
      <c r="G6" s="194">
        <v>6</v>
      </c>
      <c r="H6" s="194">
        <v>7</v>
      </c>
      <c r="I6" s="194">
        <v>8</v>
      </c>
      <c r="J6" s="194">
        <v>9</v>
      </c>
      <c r="K6" s="194">
        <v>10</v>
      </c>
      <c r="L6" s="194">
        <v>11</v>
      </c>
      <c r="M6" s="194">
        <v>12</v>
      </c>
      <c r="N6" s="194">
        <v>13</v>
      </c>
      <c r="O6" s="194">
        <v>14</v>
      </c>
      <c r="P6" s="194">
        <v>15</v>
      </c>
      <c r="Q6" s="194">
        <v>16</v>
      </c>
      <c r="R6" s="194">
        <v>17</v>
      </c>
      <c r="S6" s="194">
        <v>18</v>
      </c>
      <c r="T6" s="194">
        <v>19</v>
      </c>
      <c r="U6" s="194">
        <v>20</v>
      </c>
      <c r="V6" s="194">
        <v>21</v>
      </c>
      <c r="W6" s="194">
        <v>22</v>
      </c>
      <c r="X6" s="194">
        <v>23</v>
      </c>
      <c r="Y6" s="195"/>
      <c r="Z6" s="196"/>
      <c r="AA6" s="196"/>
      <c r="AB6" s="196"/>
    </row>
    <row r="7" spans="1:28" s="160" customFormat="1" ht="17.25" customHeight="1" x14ac:dyDescent="0.25">
      <c r="A7" s="124" t="s">
        <v>43</v>
      </c>
      <c r="B7" s="152">
        <f>SUM(B8:B24)</f>
        <v>13873</v>
      </c>
      <c r="C7" s="152">
        <f t="shared" ref="C7:D7" si="0">SUM(C8:C24)</f>
        <v>17270</v>
      </c>
      <c r="D7" s="152">
        <f t="shared" si="0"/>
        <v>11926</v>
      </c>
      <c r="E7" s="153">
        <f t="shared" ref="E7:E24" si="1">D7/C7*100</f>
        <v>69.056166763173138</v>
      </c>
      <c r="F7" s="152">
        <f t="shared" ref="F7:G7" si="2">SUM(F8:F24)</f>
        <v>7167</v>
      </c>
      <c r="G7" s="152">
        <f t="shared" si="2"/>
        <v>4847</v>
      </c>
      <c r="H7" s="153">
        <f t="shared" ref="H7:H24" si="3">G7/F7*100</f>
        <v>67.629412585461139</v>
      </c>
      <c r="I7" s="152">
        <f t="shared" ref="I7:J7" si="4">SUM(I8:I24)</f>
        <v>3396</v>
      </c>
      <c r="J7" s="152">
        <f t="shared" si="4"/>
        <v>2095</v>
      </c>
      <c r="K7" s="153">
        <f t="shared" ref="K7:K24" si="5">J7/I7*100</f>
        <v>61.690223792697296</v>
      </c>
      <c r="L7" s="152">
        <f t="shared" ref="L7:M7" si="6">SUM(L8:L24)</f>
        <v>377</v>
      </c>
      <c r="M7" s="152">
        <f t="shared" si="6"/>
        <v>120</v>
      </c>
      <c r="N7" s="153">
        <f t="shared" ref="N7:N24" si="7">M7/L7*100</f>
        <v>31.830238726790448</v>
      </c>
      <c r="O7" s="152">
        <f t="shared" ref="O7:P7" si="8">SUM(O8:O24)</f>
        <v>16634</v>
      </c>
      <c r="P7" s="152">
        <f t="shared" si="8"/>
        <v>11391</v>
      </c>
      <c r="Q7" s="153">
        <f t="shared" ref="Q7:Q24" si="9">P7/O7*100</f>
        <v>68.480221233617883</v>
      </c>
      <c r="R7" s="152">
        <f t="shared" ref="R7" si="10">SUM(R8:R24)</f>
        <v>4067</v>
      </c>
      <c r="S7" s="152">
        <f t="shared" ref="S7:T7" si="11">SUM(S8:S24)</f>
        <v>4766</v>
      </c>
      <c r="T7" s="152">
        <f t="shared" si="11"/>
        <v>3751</v>
      </c>
      <c r="U7" s="153">
        <f t="shared" ref="U7:U24" si="12">T7/S7*100</f>
        <v>78.703315148971882</v>
      </c>
      <c r="V7" s="152">
        <f t="shared" ref="V7:W7" si="13">SUM(V8:V24)</f>
        <v>4229</v>
      </c>
      <c r="W7" s="152">
        <f t="shared" si="13"/>
        <v>3422</v>
      </c>
      <c r="X7" s="153">
        <f t="shared" ref="X7:X24" si="14">W7/V7*100</f>
        <v>80.91747458027902</v>
      </c>
      <c r="Y7" s="158"/>
      <c r="Z7" s="159"/>
      <c r="AA7" s="159"/>
      <c r="AB7" s="159"/>
    </row>
    <row r="8" spans="1:28" s="87" customFormat="1" ht="18" customHeight="1" x14ac:dyDescent="0.25">
      <c r="A8" s="125" t="s">
        <v>44</v>
      </c>
      <c r="B8" s="145">
        <v>251</v>
      </c>
      <c r="C8" s="145">
        <v>280</v>
      </c>
      <c r="D8" s="145">
        <v>231</v>
      </c>
      <c r="E8" s="153">
        <f t="shared" si="1"/>
        <v>82.5</v>
      </c>
      <c r="F8" s="145">
        <v>109</v>
      </c>
      <c r="G8" s="145">
        <v>106</v>
      </c>
      <c r="H8" s="153">
        <f t="shared" si="3"/>
        <v>97.247706422018354</v>
      </c>
      <c r="I8" s="145">
        <v>28</v>
      </c>
      <c r="J8" s="145">
        <v>33</v>
      </c>
      <c r="K8" s="153">
        <f t="shared" si="5"/>
        <v>117.85714285714286</v>
      </c>
      <c r="L8" s="145">
        <v>3</v>
      </c>
      <c r="M8" s="145">
        <v>6</v>
      </c>
      <c r="N8" s="153">
        <f t="shared" si="7"/>
        <v>200</v>
      </c>
      <c r="O8" s="145">
        <v>263</v>
      </c>
      <c r="P8" s="145">
        <v>228</v>
      </c>
      <c r="Q8" s="153">
        <f t="shared" si="9"/>
        <v>86.692015209125472</v>
      </c>
      <c r="R8" s="145">
        <v>84</v>
      </c>
      <c r="S8" s="145">
        <v>75</v>
      </c>
      <c r="T8" s="145">
        <v>83</v>
      </c>
      <c r="U8" s="153">
        <f t="shared" si="12"/>
        <v>110.66666666666667</v>
      </c>
      <c r="V8" s="145">
        <v>56</v>
      </c>
      <c r="W8" s="145">
        <v>77</v>
      </c>
      <c r="X8" s="153">
        <f t="shared" si="14"/>
        <v>137.5</v>
      </c>
      <c r="Y8" s="85"/>
      <c r="Z8" s="86"/>
      <c r="AA8" s="86"/>
      <c r="AB8" s="86"/>
    </row>
    <row r="9" spans="1:28" s="87" customFormat="1" ht="18" customHeight="1" x14ac:dyDescent="0.25">
      <c r="A9" s="125" t="s">
        <v>45</v>
      </c>
      <c r="B9" s="145">
        <v>1510</v>
      </c>
      <c r="C9" s="145">
        <v>1613</v>
      </c>
      <c r="D9" s="145">
        <v>1273</v>
      </c>
      <c r="E9" s="153">
        <f t="shared" si="1"/>
        <v>78.921264724116554</v>
      </c>
      <c r="F9" s="145">
        <v>255</v>
      </c>
      <c r="G9" s="145">
        <v>265</v>
      </c>
      <c r="H9" s="153">
        <f t="shared" si="3"/>
        <v>103.92156862745099</v>
      </c>
      <c r="I9" s="145">
        <v>190</v>
      </c>
      <c r="J9" s="145">
        <v>126</v>
      </c>
      <c r="K9" s="153">
        <f t="shared" si="5"/>
        <v>66.315789473684205</v>
      </c>
      <c r="L9" s="145">
        <v>10</v>
      </c>
      <c r="M9" s="145">
        <v>2</v>
      </c>
      <c r="N9" s="153">
        <f t="shared" si="7"/>
        <v>20</v>
      </c>
      <c r="O9" s="145">
        <v>1531</v>
      </c>
      <c r="P9" s="145">
        <v>1141</v>
      </c>
      <c r="Q9" s="153">
        <f t="shared" si="9"/>
        <v>74.526453298497714</v>
      </c>
      <c r="R9" s="145">
        <v>413</v>
      </c>
      <c r="S9" s="145">
        <v>561</v>
      </c>
      <c r="T9" s="145">
        <v>369</v>
      </c>
      <c r="U9" s="153">
        <f t="shared" si="12"/>
        <v>65.775401069518708</v>
      </c>
      <c r="V9" s="145">
        <v>497</v>
      </c>
      <c r="W9" s="145">
        <v>335</v>
      </c>
      <c r="X9" s="153">
        <f t="shared" si="14"/>
        <v>67.404426559356139</v>
      </c>
      <c r="Y9" s="85"/>
      <c r="Z9" s="86"/>
      <c r="AA9" s="86"/>
      <c r="AB9" s="86"/>
    </row>
    <row r="10" spans="1:28" s="87" customFormat="1" ht="18" customHeight="1" x14ac:dyDescent="0.25">
      <c r="A10" s="125" t="s">
        <v>46</v>
      </c>
      <c r="B10" s="145">
        <v>337</v>
      </c>
      <c r="C10" s="145">
        <v>344</v>
      </c>
      <c r="D10" s="145">
        <v>254</v>
      </c>
      <c r="E10" s="153">
        <f t="shared" si="1"/>
        <v>73.837209302325576</v>
      </c>
      <c r="F10" s="145">
        <v>136</v>
      </c>
      <c r="G10" s="145">
        <v>112</v>
      </c>
      <c r="H10" s="153">
        <f t="shared" si="3"/>
        <v>82.35294117647058</v>
      </c>
      <c r="I10" s="145">
        <v>93</v>
      </c>
      <c r="J10" s="145">
        <v>79</v>
      </c>
      <c r="K10" s="153">
        <f t="shared" si="5"/>
        <v>84.946236559139791</v>
      </c>
      <c r="L10" s="145">
        <v>7</v>
      </c>
      <c r="M10" s="145">
        <v>0</v>
      </c>
      <c r="N10" s="153">
        <f t="shared" si="7"/>
        <v>0</v>
      </c>
      <c r="O10" s="145">
        <v>317</v>
      </c>
      <c r="P10" s="145">
        <v>233</v>
      </c>
      <c r="Q10" s="153">
        <f t="shared" si="9"/>
        <v>73.50157728706624</v>
      </c>
      <c r="R10" s="145">
        <v>101</v>
      </c>
      <c r="S10" s="145">
        <v>100</v>
      </c>
      <c r="T10" s="145">
        <v>79</v>
      </c>
      <c r="U10" s="153">
        <f t="shared" si="12"/>
        <v>79</v>
      </c>
      <c r="V10" s="145">
        <v>97</v>
      </c>
      <c r="W10" s="145">
        <v>74</v>
      </c>
      <c r="X10" s="153">
        <f t="shared" si="14"/>
        <v>76.288659793814432</v>
      </c>
      <c r="Y10" s="85"/>
      <c r="Z10" s="86"/>
      <c r="AA10" s="86"/>
      <c r="AB10" s="86"/>
    </row>
    <row r="11" spans="1:28" s="87" customFormat="1" ht="18" customHeight="1" x14ac:dyDescent="0.25">
      <c r="A11" s="125" t="s">
        <v>47</v>
      </c>
      <c r="B11" s="145">
        <v>1043</v>
      </c>
      <c r="C11" s="145">
        <v>1445</v>
      </c>
      <c r="D11" s="145">
        <v>911</v>
      </c>
      <c r="E11" s="153">
        <f t="shared" si="1"/>
        <v>63.044982698961938</v>
      </c>
      <c r="F11" s="145">
        <v>422</v>
      </c>
      <c r="G11" s="145">
        <v>303</v>
      </c>
      <c r="H11" s="153">
        <f t="shared" si="3"/>
        <v>71.800947867298575</v>
      </c>
      <c r="I11" s="145">
        <v>238</v>
      </c>
      <c r="J11" s="145">
        <v>132</v>
      </c>
      <c r="K11" s="153">
        <f t="shared" si="5"/>
        <v>55.462184873949582</v>
      </c>
      <c r="L11" s="145">
        <v>19</v>
      </c>
      <c r="M11" s="145">
        <v>2</v>
      </c>
      <c r="N11" s="153">
        <f t="shared" si="7"/>
        <v>10.526315789473683</v>
      </c>
      <c r="O11" s="145">
        <v>1379</v>
      </c>
      <c r="P11" s="145">
        <v>874</v>
      </c>
      <c r="Q11" s="153">
        <f t="shared" si="9"/>
        <v>63.379260333575047</v>
      </c>
      <c r="R11" s="145">
        <v>303</v>
      </c>
      <c r="S11" s="145">
        <v>427</v>
      </c>
      <c r="T11" s="145">
        <v>288</v>
      </c>
      <c r="U11" s="153">
        <f t="shared" si="12"/>
        <v>67.44730679156909</v>
      </c>
      <c r="V11" s="145">
        <v>392</v>
      </c>
      <c r="W11" s="145">
        <v>256</v>
      </c>
      <c r="X11" s="153">
        <f t="shared" si="14"/>
        <v>65.306122448979593</v>
      </c>
      <c r="Y11" s="85"/>
      <c r="Z11" s="86"/>
      <c r="AA11" s="86"/>
      <c r="AB11" s="86"/>
    </row>
    <row r="12" spans="1:28" s="87" customFormat="1" ht="18" customHeight="1" x14ac:dyDescent="0.25">
      <c r="A12" s="125" t="s">
        <v>48</v>
      </c>
      <c r="B12" s="145">
        <v>709</v>
      </c>
      <c r="C12" s="145">
        <v>990</v>
      </c>
      <c r="D12" s="145">
        <v>624</v>
      </c>
      <c r="E12" s="153">
        <f t="shared" si="1"/>
        <v>63.030303030303024</v>
      </c>
      <c r="F12" s="145">
        <v>329</v>
      </c>
      <c r="G12" s="145">
        <v>254</v>
      </c>
      <c r="H12" s="153">
        <f t="shared" si="3"/>
        <v>77.203647416413375</v>
      </c>
      <c r="I12" s="145">
        <v>214</v>
      </c>
      <c r="J12" s="145">
        <v>169</v>
      </c>
      <c r="K12" s="153">
        <f t="shared" si="5"/>
        <v>78.971962616822438</v>
      </c>
      <c r="L12" s="145">
        <v>0</v>
      </c>
      <c r="M12" s="145">
        <v>0</v>
      </c>
      <c r="N12" s="153" t="s">
        <v>70</v>
      </c>
      <c r="O12" s="145">
        <v>971</v>
      </c>
      <c r="P12" s="145">
        <v>581</v>
      </c>
      <c r="Q12" s="153">
        <f t="shared" si="9"/>
        <v>59.835221421215245</v>
      </c>
      <c r="R12" s="145">
        <v>244</v>
      </c>
      <c r="S12" s="145">
        <v>356</v>
      </c>
      <c r="T12" s="145">
        <v>233</v>
      </c>
      <c r="U12" s="153">
        <f t="shared" si="12"/>
        <v>65.449438202247194</v>
      </c>
      <c r="V12" s="145">
        <v>333</v>
      </c>
      <c r="W12" s="145">
        <v>224</v>
      </c>
      <c r="X12" s="153">
        <f t="shared" si="14"/>
        <v>67.267267267267272</v>
      </c>
      <c r="Y12" s="85"/>
      <c r="Z12" s="86"/>
      <c r="AA12" s="86"/>
      <c r="AB12" s="86"/>
    </row>
    <row r="13" spans="1:28" s="87" customFormat="1" ht="18" customHeight="1" x14ac:dyDescent="0.25">
      <c r="A13" s="125" t="s">
        <v>49</v>
      </c>
      <c r="B13" s="145">
        <v>456</v>
      </c>
      <c r="C13" s="145">
        <v>679</v>
      </c>
      <c r="D13" s="145">
        <v>400</v>
      </c>
      <c r="E13" s="153">
        <f t="shared" si="1"/>
        <v>58.910162002945512</v>
      </c>
      <c r="F13" s="145">
        <v>265</v>
      </c>
      <c r="G13" s="145">
        <v>131</v>
      </c>
      <c r="H13" s="153">
        <f t="shared" si="3"/>
        <v>49.433962264150942</v>
      </c>
      <c r="I13" s="145">
        <v>97</v>
      </c>
      <c r="J13" s="145">
        <v>47</v>
      </c>
      <c r="K13" s="153">
        <f t="shared" si="5"/>
        <v>48.453608247422679</v>
      </c>
      <c r="L13" s="145">
        <v>11</v>
      </c>
      <c r="M13" s="145">
        <v>0</v>
      </c>
      <c r="N13" s="153">
        <f t="shared" si="7"/>
        <v>0</v>
      </c>
      <c r="O13" s="145">
        <v>652</v>
      </c>
      <c r="P13" s="145">
        <v>369</v>
      </c>
      <c r="Q13" s="153">
        <f t="shared" si="9"/>
        <v>56.595092024539873</v>
      </c>
      <c r="R13" s="145">
        <v>111</v>
      </c>
      <c r="S13" s="145">
        <v>179</v>
      </c>
      <c r="T13" s="145">
        <v>105</v>
      </c>
      <c r="U13" s="153">
        <f t="shared" si="12"/>
        <v>58.659217877094974</v>
      </c>
      <c r="V13" s="145">
        <v>169</v>
      </c>
      <c r="W13" s="145">
        <v>97</v>
      </c>
      <c r="X13" s="153">
        <f t="shared" si="14"/>
        <v>57.396449704142015</v>
      </c>
      <c r="Y13" s="85"/>
      <c r="Z13" s="86"/>
      <c r="AA13" s="86"/>
      <c r="AB13" s="86"/>
    </row>
    <row r="14" spans="1:28" s="87" customFormat="1" ht="18" customHeight="1" x14ac:dyDescent="0.25">
      <c r="A14" s="125" t="s">
        <v>50</v>
      </c>
      <c r="B14" s="145">
        <v>942</v>
      </c>
      <c r="C14" s="145">
        <v>1064</v>
      </c>
      <c r="D14" s="145">
        <v>837</v>
      </c>
      <c r="E14" s="153">
        <f t="shared" si="1"/>
        <v>78.665413533834581</v>
      </c>
      <c r="F14" s="145">
        <v>492</v>
      </c>
      <c r="G14" s="145">
        <v>391</v>
      </c>
      <c r="H14" s="153">
        <f t="shared" si="3"/>
        <v>79.471544715447152</v>
      </c>
      <c r="I14" s="145">
        <v>183</v>
      </c>
      <c r="J14" s="145">
        <v>98</v>
      </c>
      <c r="K14" s="153">
        <f t="shared" si="5"/>
        <v>53.551912568306015</v>
      </c>
      <c r="L14" s="145">
        <v>7</v>
      </c>
      <c r="M14" s="145">
        <v>1</v>
      </c>
      <c r="N14" s="153">
        <f t="shared" si="7"/>
        <v>14.285714285714285</v>
      </c>
      <c r="O14" s="145">
        <v>1023</v>
      </c>
      <c r="P14" s="145">
        <v>797</v>
      </c>
      <c r="Q14" s="153">
        <f t="shared" si="9"/>
        <v>77.908113391984358</v>
      </c>
      <c r="R14" s="145">
        <v>225</v>
      </c>
      <c r="S14" s="145">
        <v>336</v>
      </c>
      <c r="T14" s="145">
        <v>216</v>
      </c>
      <c r="U14" s="153">
        <f t="shared" si="12"/>
        <v>64.285714285714292</v>
      </c>
      <c r="V14" s="145">
        <v>273</v>
      </c>
      <c r="W14" s="145">
        <v>178</v>
      </c>
      <c r="X14" s="153">
        <f t="shared" si="14"/>
        <v>65.201465201465197</v>
      </c>
      <c r="Y14" s="85"/>
      <c r="Z14" s="86"/>
      <c r="AA14" s="86"/>
      <c r="AB14" s="86"/>
    </row>
    <row r="15" spans="1:28" s="87" customFormat="1" ht="18" customHeight="1" x14ac:dyDescent="0.25">
      <c r="A15" s="125" t="s">
        <v>51</v>
      </c>
      <c r="B15" s="145">
        <v>1104</v>
      </c>
      <c r="C15" s="145">
        <v>1391</v>
      </c>
      <c r="D15" s="145">
        <v>1009</v>
      </c>
      <c r="E15" s="153">
        <f t="shared" si="1"/>
        <v>72.537742631200572</v>
      </c>
      <c r="F15" s="145">
        <v>877</v>
      </c>
      <c r="G15" s="145">
        <v>585</v>
      </c>
      <c r="H15" s="153">
        <f t="shared" si="3"/>
        <v>66.704675028506273</v>
      </c>
      <c r="I15" s="145">
        <v>286</v>
      </c>
      <c r="J15" s="145">
        <v>210</v>
      </c>
      <c r="K15" s="153">
        <f t="shared" si="5"/>
        <v>73.426573426573427</v>
      </c>
      <c r="L15" s="145">
        <v>66</v>
      </c>
      <c r="M15" s="145">
        <v>13</v>
      </c>
      <c r="N15" s="153">
        <f t="shared" si="7"/>
        <v>19.696969696969695</v>
      </c>
      <c r="O15" s="145">
        <v>1347</v>
      </c>
      <c r="P15" s="145">
        <v>976</v>
      </c>
      <c r="Q15" s="153">
        <f t="shared" si="9"/>
        <v>72.457312546399407</v>
      </c>
      <c r="R15" s="145">
        <v>265</v>
      </c>
      <c r="S15" s="145">
        <v>281</v>
      </c>
      <c r="T15" s="145">
        <v>260</v>
      </c>
      <c r="U15" s="153">
        <f t="shared" si="12"/>
        <v>92.52669039145907</v>
      </c>
      <c r="V15" s="145">
        <v>245</v>
      </c>
      <c r="W15" s="145">
        <v>229</v>
      </c>
      <c r="X15" s="153">
        <f t="shared" si="14"/>
        <v>93.469387755102034</v>
      </c>
      <c r="Y15" s="85"/>
      <c r="Z15" s="86"/>
      <c r="AA15" s="86"/>
      <c r="AB15" s="86"/>
    </row>
    <row r="16" spans="1:28" s="87" customFormat="1" ht="18" customHeight="1" x14ac:dyDescent="0.25">
      <c r="A16" s="125" t="s">
        <v>52</v>
      </c>
      <c r="B16" s="145">
        <v>1372</v>
      </c>
      <c r="C16" s="145">
        <v>1872</v>
      </c>
      <c r="D16" s="145">
        <v>1248</v>
      </c>
      <c r="E16" s="153">
        <f t="shared" si="1"/>
        <v>66.666666666666657</v>
      </c>
      <c r="F16" s="145">
        <v>783</v>
      </c>
      <c r="G16" s="145">
        <v>479</v>
      </c>
      <c r="H16" s="153">
        <f t="shared" si="3"/>
        <v>61.1749680715198</v>
      </c>
      <c r="I16" s="145">
        <v>396</v>
      </c>
      <c r="J16" s="145">
        <v>276</v>
      </c>
      <c r="K16" s="153">
        <f t="shared" si="5"/>
        <v>69.696969696969703</v>
      </c>
      <c r="L16" s="145">
        <v>33</v>
      </c>
      <c r="M16" s="145">
        <v>2</v>
      </c>
      <c r="N16" s="153">
        <f t="shared" si="7"/>
        <v>6.0606060606060606</v>
      </c>
      <c r="O16" s="145">
        <v>1755</v>
      </c>
      <c r="P16" s="145">
        <v>1203</v>
      </c>
      <c r="Q16" s="153">
        <f t="shared" si="9"/>
        <v>68.547008547008545</v>
      </c>
      <c r="R16" s="145">
        <v>434</v>
      </c>
      <c r="S16" s="145">
        <v>466</v>
      </c>
      <c r="T16" s="145">
        <v>392</v>
      </c>
      <c r="U16" s="153">
        <f t="shared" si="12"/>
        <v>84.12017167381974</v>
      </c>
      <c r="V16" s="145">
        <v>413</v>
      </c>
      <c r="W16" s="145">
        <v>376</v>
      </c>
      <c r="X16" s="153">
        <f t="shared" si="14"/>
        <v>91.041162227602896</v>
      </c>
      <c r="Y16" s="85"/>
      <c r="Z16" s="86"/>
      <c r="AA16" s="86"/>
      <c r="AB16" s="86"/>
    </row>
    <row r="17" spans="1:28" s="87" customFormat="1" ht="18" customHeight="1" x14ac:dyDescent="0.25">
      <c r="A17" s="125" t="s">
        <v>53</v>
      </c>
      <c r="B17" s="145">
        <v>1213</v>
      </c>
      <c r="C17" s="145">
        <v>1345</v>
      </c>
      <c r="D17" s="145">
        <v>958</v>
      </c>
      <c r="E17" s="153">
        <f t="shared" si="1"/>
        <v>71.226765799256512</v>
      </c>
      <c r="F17" s="145">
        <v>673</v>
      </c>
      <c r="G17" s="145">
        <v>454</v>
      </c>
      <c r="H17" s="153">
        <f t="shared" si="3"/>
        <v>67.459138187221399</v>
      </c>
      <c r="I17" s="145">
        <v>297</v>
      </c>
      <c r="J17" s="145">
        <v>163</v>
      </c>
      <c r="K17" s="153">
        <f t="shared" si="5"/>
        <v>54.882154882154886</v>
      </c>
      <c r="L17" s="145">
        <v>10</v>
      </c>
      <c r="M17" s="145">
        <v>5</v>
      </c>
      <c r="N17" s="153">
        <f t="shared" si="7"/>
        <v>50</v>
      </c>
      <c r="O17" s="145">
        <v>1313</v>
      </c>
      <c r="P17" s="145">
        <v>928</v>
      </c>
      <c r="Q17" s="153">
        <f t="shared" si="9"/>
        <v>70.677837014470683</v>
      </c>
      <c r="R17" s="145">
        <v>396</v>
      </c>
      <c r="S17" s="145">
        <v>376</v>
      </c>
      <c r="T17" s="145">
        <v>339</v>
      </c>
      <c r="U17" s="153">
        <f t="shared" si="12"/>
        <v>90.159574468085097</v>
      </c>
      <c r="V17" s="145">
        <v>322</v>
      </c>
      <c r="W17" s="145">
        <v>316</v>
      </c>
      <c r="X17" s="153">
        <f t="shared" si="14"/>
        <v>98.136645962732914</v>
      </c>
      <c r="Y17" s="85"/>
      <c r="Z17" s="86"/>
      <c r="AA17" s="86"/>
      <c r="AB17" s="86"/>
    </row>
    <row r="18" spans="1:28" s="87" customFormat="1" ht="18" customHeight="1" x14ac:dyDescent="0.25">
      <c r="A18" s="125" t="s">
        <v>54</v>
      </c>
      <c r="B18" s="145">
        <v>487</v>
      </c>
      <c r="C18" s="145">
        <v>551</v>
      </c>
      <c r="D18" s="145">
        <v>390</v>
      </c>
      <c r="E18" s="153">
        <f t="shared" si="1"/>
        <v>70.780399274047184</v>
      </c>
      <c r="F18" s="145">
        <v>268</v>
      </c>
      <c r="G18" s="145">
        <v>177</v>
      </c>
      <c r="H18" s="153">
        <f t="shared" si="3"/>
        <v>66.044776119402982</v>
      </c>
      <c r="I18" s="145">
        <v>95</v>
      </c>
      <c r="J18" s="145">
        <v>63</v>
      </c>
      <c r="K18" s="153">
        <f t="shared" si="5"/>
        <v>66.315789473684205</v>
      </c>
      <c r="L18" s="145">
        <v>31</v>
      </c>
      <c r="M18" s="145">
        <v>23</v>
      </c>
      <c r="N18" s="153">
        <f t="shared" si="7"/>
        <v>74.193548387096769</v>
      </c>
      <c r="O18" s="145">
        <v>533</v>
      </c>
      <c r="P18" s="145">
        <v>376</v>
      </c>
      <c r="Q18" s="153">
        <f t="shared" si="9"/>
        <v>70.544090056285185</v>
      </c>
      <c r="R18" s="145">
        <v>133</v>
      </c>
      <c r="S18" s="145">
        <v>117</v>
      </c>
      <c r="T18" s="145">
        <v>116</v>
      </c>
      <c r="U18" s="153">
        <f t="shared" si="12"/>
        <v>99.145299145299148</v>
      </c>
      <c r="V18" s="145">
        <v>100</v>
      </c>
      <c r="W18" s="145">
        <v>102</v>
      </c>
      <c r="X18" s="153">
        <f t="shared" si="14"/>
        <v>102</v>
      </c>
      <c r="Y18" s="85"/>
      <c r="Z18" s="86"/>
      <c r="AA18" s="86"/>
      <c r="AB18" s="86"/>
    </row>
    <row r="19" spans="1:28" s="87" customFormat="1" ht="18" customHeight="1" x14ac:dyDescent="0.25">
      <c r="A19" s="125" t="s">
        <v>55</v>
      </c>
      <c r="B19" s="145">
        <v>948</v>
      </c>
      <c r="C19" s="145">
        <v>1007</v>
      </c>
      <c r="D19" s="145">
        <v>782</v>
      </c>
      <c r="E19" s="153">
        <f t="shared" si="1"/>
        <v>77.656405163853023</v>
      </c>
      <c r="F19" s="145">
        <v>539</v>
      </c>
      <c r="G19" s="145">
        <v>411</v>
      </c>
      <c r="H19" s="153">
        <f t="shared" si="3"/>
        <v>76.252319109461965</v>
      </c>
      <c r="I19" s="145">
        <v>210</v>
      </c>
      <c r="J19" s="145">
        <v>147</v>
      </c>
      <c r="K19" s="153">
        <f t="shared" si="5"/>
        <v>70</v>
      </c>
      <c r="L19" s="145">
        <v>19</v>
      </c>
      <c r="M19" s="145">
        <v>27</v>
      </c>
      <c r="N19" s="153">
        <f t="shared" si="7"/>
        <v>142.10526315789474</v>
      </c>
      <c r="O19" s="145">
        <v>1000</v>
      </c>
      <c r="P19" s="145">
        <v>767</v>
      </c>
      <c r="Q19" s="153">
        <f t="shared" si="9"/>
        <v>76.7</v>
      </c>
      <c r="R19" s="145">
        <v>293</v>
      </c>
      <c r="S19" s="145">
        <v>230</v>
      </c>
      <c r="T19" s="145">
        <v>265</v>
      </c>
      <c r="U19" s="153">
        <f t="shared" si="12"/>
        <v>115.21739130434783</v>
      </c>
      <c r="V19" s="145">
        <v>219</v>
      </c>
      <c r="W19" s="145">
        <v>247</v>
      </c>
      <c r="X19" s="153">
        <f t="shared" si="14"/>
        <v>112.78538812785388</v>
      </c>
      <c r="Y19" s="85"/>
      <c r="Z19" s="86"/>
      <c r="AA19" s="86"/>
      <c r="AB19" s="86"/>
    </row>
    <row r="20" spans="1:28" s="87" customFormat="1" ht="18" customHeight="1" x14ac:dyDescent="0.25">
      <c r="A20" s="125" t="s">
        <v>56</v>
      </c>
      <c r="B20" s="145">
        <v>539</v>
      </c>
      <c r="C20" s="145">
        <v>686</v>
      </c>
      <c r="D20" s="145">
        <v>472</v>
      </c>
      <c r="E20" s="153">
        <f t="shared" si="1"/>
        <v>68.804664723032076</v>
      </c>
      <c r="F20" s="145">
        <v>342</v>
      </c>
      <c r="G20" s="145">
        <v>215</v>
      </c>
      <c r="H20" s="153">
        <f t="shared" si="3"/>
        <v>62.865497076023388</v>
      </c>
      <c r="I20" s="145">
        <v>124</v>
      </c>
      <c r="J20" s="145">
        <v>93</v>
      </c>
      <c r="K20" s="153">
        <f t="shared" si="5"/>
        <v>75</v>
      </c>
      <c r="L20" s="145">
        <v>8</v>
      </c>
      <c r="M20" s="145">
        <v>0</v>
      </c>
      <c r="N20" s="153">
        <f t="shared" si="7"/>
        <v>0</v>
      </c>
      <c r="O20" s="145">
        <v>671</v>
      </c>
      <c r="P20" s="145">
        <v>458</v>
      </c>
      <c r="Q20" s="153">
        <f t="shared" si="9"/>
        <v>68.256333830104325</v>
      </c>
      <c r="R20" s="145">
        <v>177</v>
      </c>
      <c r="S20" s="145">
        <v>215</v>
      </c>
      <c r="T20" s="145">
        <v>164</v>
      </c>
      <c r="U20" s="153">
        <f t="shared" si="12"/>
        <v>76.279069767441868</v>
      </c>
      <c r="V20" s="145">
        <v>163</v>
      </c>
      <c r="W20" s="145">
        <v>145</v>
      </c>
      <c r="X20" s="153">
        <f t="shared" si="14"/>
        <v>88.957055214723923</v>
      </c>
      <c r="Y20" s="96"/>
      <c r="Z20" s="96"/>
      <c r="AA20" s="96"/>
      <c r="AB20" s="96"/>
    </row>
    <row r="21" spans="1:28" s="87" customFormat="1" ht="18" customHeight="1" x14ac:dyDescent="0.25">
      <c r="A21" s="125" t="s">
        <v>57</v>
      </c>
      <c r="B21" s="145">
        <v>539</v>
      </c>
      <c r="C21" s="145">
        <v>986</v>
      </c>
      <c r="D21" s="145">
        <v>487</v>
      </c>
      <c r="E21" s="153">
        <f t="shared" si="1"/>
        <v>49.391480730223122</v>
      </c>
      <c r="F21" s="145">
        <v>279</v>
      </c>
      <c r="G21" s="145">
        <v>182</v>
      </c>
      <c r="H21" s="153">
        <f t="shared" si="3"/>
        <v>65.232974910394276</v>
      </c>
      <c r="I21" s="145">
        <v>163</v>
      </c>
      <c r="J21" s="145">
        <v>80</v>
      </c>
      <c r="K21" s="153">
        <f t="shared" si="5"/>
        <v>49.079754601226995</v>
      </c>
      <c r="L21" s="145">
        <v>14</v>
      </c>
      <c r="M21" s="145">
        <v>0</v>
      </c>
      <c r="N21" s="153">
        <f t="shared" si="7"/>
        <v>0</v>
      </c>
      <c r="O21" s="145">
        <v>972</v>
      </c>
      <c r="P21" s="145">
        <v>467</v>
      </c>
      <c r="Q21" s="153">
        <f t="shared" si="9"/>
        <v>48.045267489711932</v>
      </c>
      <c r="R21" s="145">
        <v>151</v>
      </c>
      <c r="S21" s="145">
        <v>259</v>
      </c>
      <c r="T21" s="145">
        <v>150</v>
      </c>
      <c r="U21" s="153">
        <f t="shared" si="12"/>
        <v>57.915057915057908</v>
      </c>
      <c r="V21" s="145">
        <v>238</v>
      </c>
      <c r="W21" s="145">
        <v>134</v>
      </c>
      <c r="X21" s="153">
        <f t="shared" si="14"/>
        <v>56.30252100840336</v>
      </c>
      <c r="Y21" s="85"/>
      <c r="Z21" s="86"/>
      <c r="AA21" s="86"/>
      <c r="AB21" s="86"/>
    </row>
    <row r="22" spans="1:28" s="87" customFormat="1" ht="18" customHeight="1" x14ac:dyDescent="0.25">
      <c r="A22" s="125" t="s">
        <v>58</v>
      </c>
      <c r="B22" s="145">
        <v>341</v>
      </c>
      <c r="C22" s="145">
        <v>564</v>
      </c>
      <c r="D22" s="145">
        <v>318</v>
      </c>
      <c r="E22" s="153">
        <f t="shared" si="1"/>
        <v>56.38297872340425</v>
      </c>
      <c r="F22" s="145">
        <v>210</v>
      </c>
      <c r="G22" s="145">
        <v>78</v>
      </c>
      <c r="H22" s="153">
        <f t="shared" si="3"/>
        <v>37.142857142857146</v>
      </c>
      <c r="I22" s="145">
        <v>159</v>
      </c>
      <c r="J22" s="145">
        <v>42</v>
      </c>
      <c r="K22" s="153">
        <f t="shared" si="5"/>
        <v>26.415094339622641</v>
      </c>
      <c r="L22" s="145">
        <v>0</v>
      </c>
      <c r="M22" s="145">
        <v>0</v>
      </c>
      <c r="N22" s="153" t="s">
        <v>70</v>
      </c>
      <c r="O22" s="145">
        <v>515</v>
      </c>
      <c r="P22" s="145">
        <v>303</v>
      </c>
      <c r="Q22" s="153">
        <f t="shared" si="9"/>
        <v>58.834951456310677</v>
      </c>
      <c r="R22" s="145">
        <v>138</v>
      </c>
      <c r="S22" s="145">
        <v>162</v>
      </c>
      <c r="T22" s="145">
        <v>136</v>
      </c>
      <c r="U22" s="153">
        <f t="shared" si="12"/>
        <v>83.950617283950606</v>
      </c>
      <c r="V22" s="145">
        <v>151</v>
      </c>
      <c r="W22" s="145">
        <v>125</v>
      </c>
      <c r="X22" s="153">
        <f t="shared" si="14"/>
        <v>82.78145695364239</v>
      </c>
      <c r="Y22" s="85"/>
      <c r="Z22" s="86"/>
      <c r="AA22" s="86"/>
      <c r="AB22" s="86"/>
    </row>
    <row r="23" spans="1:28" s="87" customFormat="1" ht="18" customHeight="1" x14ac:dyDescent="0.25">
      <c r="A23" s="125" t="s">
        <v>59</v>
      </c>
      <c r="B23" s="145">
        <v>846</v>
      </c>
      <c r="C23" s="145">
        <v>946</v>
      </c>
      <c r="D23" s="145">
        <v>678</v>
      </c>
      <c r="E23" s="153">
        <f t="shared" si="1"/>
        <v>71.670190274841445</v>
      </c>
      <c r="F23" s="145">
        <v>432</v>
      </c>
      <c r="G23" s="145">
        <v>271</v>
      </c>
      <c r="H23" s="153">
        <f t="shared" si="3"/>
        <v>62.731481481481474</v>
      </c>
      <c r="I23" s="145">
        <v>163</v>
      </c>
      <c r="J23" s="145">
        <v>85</v>
      </c>
      <c r="K23" s="153">
        <f t="shared" si="5"/>
        <v>52.147239263803677</v>
      </c>
      <c r="L23" s="145">
        <v>72</v>
      </c>
      <c r="M23" s="145">
        <v>27</v>
      </c>
      <c r="N23" s="153">
        <f t="shared" si="7"/>
        <v>37.5</v>
      </c>
      <c r="O23" s="145">
        <v>897</v>
      </c>
      <c r="P23" s="145">
        <v>650</v>
      </c>
      <c r="Q23" s="153">
        <f t="shared" si="9"/>
        <v>72.463768115942031</v>
      </c>
      <c r="R23" s="145">
        <v>248</v>
      </c>
      <c r="S23" s="145">
        <v>248</v>
      </c>
      <c r="T23" s="145">
        <v>223</v>
      </c>
      <c r="U23" s="153">
        <f t="shared" si="12"/>
        <v>89.91935483870968</v>
      </c>
      <c r="V23" s="145">
        <v>219</v>
      </c>
      <c r="W23" s="145">
        <v>207</v>
      </c>
      <c r="X23" s="153">
        <f t="shared" si="14"/>
        <v>94.520547945205479</v>
      </c>
      <c r="Y23" s="85"/>
      <c r="Z23" s="86"/>
      <c r="AA23" s="86"/>
      <c r="AB23" s="86"/>
    </row>
    <row r="24" spans="1:28" s="87" customFormat="1" ht="18" customHeight="1" x14ac:dyDescent="0.25">
      <c r="A24" s="125" t="s">
        <v>60</v>
      </c>
      <c r="B24" s="145">
        <v>1236</v>
      </c>
      <c r="C24" s="145">
        <v>1507</v>
      </c>
      <c r="D24" s="145">
        <v>1054</v>
      </c>
      <c r="E24" s="153">
        <f t="shared" si="1"/>
        <v>69.940278699402796</v>
      </c>
      <c r="F24" s="145">
        <v>756</v>
      </c>
      <c r="G24" s="145">
        <v>433</v>
      </c>
      <c r="H24" s="153">
        <f t="shared" si="3"/>
        <v>57.275132275132279</v>
      </c>
      <c r="I24" s="145">
        <v>460</v>
      </c>
      <c r="J24" s="145">
        <v>252</v>
      </c>
      <c r="K24" s="153">
        <f t="shared" si="5"/>
        <v>54.782608695652172</v>
      </c>
      <c r="L24" s="145">
        <v>67</v>
      </c>
      <c r="M24" s="145">
        <v>12</v>
      </c>
      <c r="N24" s="153">
        <f t="shared" si="7"/>
        <v>17.910447761194028</v>
      </c>
      <c r="O24" s="145">
        <v>1495</v>
      </c>
      <c r="P24" s="145">
        <v>1040</v>
      </c>
      <c r="Q24" s="153">
        <f t="shared" si="9"/>
        <v>69.565217391304344</v>
      </c>
      <c r="R24" s="145">
        <v>351</v>
      </c>
      <c r="S24" s="145">
        <v>378</v>
      </c>
      <c r="T24" s="145">
        <v>333</v>
      </c>
      <c r="U24" s="153">
        <f t="shared" si="12"/>
        <v>88.095238095238088</v>
      </c>
      <c r="V24" s="145">
        <v>342</v>
      </c>
      <c r="W24" s="145">
        <v>300</v>
      </c>
      <c r="X24" s="153">
        <f t="shared" si="14"/>
        <v>87.719298245614027</v>
      </c>
      <c r="Y24" s="85"/>
      <c r="Z24" s="86"/>
      <c r="AA24" s="86"/>
      <c r="AB24" s="86"/>
    </row>
    <row r="25" spans="1:28" ht="40.5" customHeight="1" x14ac:dyDescent="0.25">
      <c r="B25" s="232" t="s">
        <v>77</v>
      </c>
      <c r="C25" s="232"/>
      <c r="D25" s="232"/>
      <c r="E25" s="232"/>
      <c r="F25" s="232"/>
      <c r="G25" s="232"/>
      <c r="H25" s="232"/>
      <c r="I25" s="232"/>
      <c r="J25" s="232"/>
      <c r="K25" s="232"/>
      <c r="T25" s="269"/>
      <c r="U25" s="269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1"/>
  <sheetViews>
    <sheetView view="pageBreakPreview" topLeftCell="E1" zoomScale="87" zoomScaleNormal="75" zoomScaleSheetLayoutView="87" workbookViewId="0">
      <selection activeCell="I25" sqref="I25"/>
    </sheetView>
  </sheetViews>
  <sheetFormatPr defaultRowHeight="14.25" x14ac:dyDescent="0.2"/>
  <cols>
    <col min="1" max="1" width="18.28515625" style="40" customWidth="1"/>
    <col min="2" max="2" width="16.710937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4" width="8.7109375" style="40" customWidth="1"/>
    <col min="25" max="16384" width="9.140625" style="40"/>
  </cols>
  <sheetData>
    <row r="1" spans="1:28" s="24" customFormat="1" ht="54.75" customHeight="1" x14ac:dyDescent="0.35">
      <c r="B1" s="239" t="s">
        <v>86</v>
      </c>
      <c r="C1" s="239"/>
      <c r="D1" s="239"/>
      <c r="E1" s="239"/>
      <c r="F1" s="239"/>
      <c r="G1" s="239"/>
      <c r="H1" s="239"/>
      <c r="I1" s="239"/>
      <c r="J1" s="239"/>
      <c r="K1" s="239"/>
      <c r="L1" s="23"/>
      <c r="M1" s="23"/>
      <c r="N1" s="23"/>
      <c r="O1" s="23"/>
      <c r="P1" s="23"/>
      <c r="Q1" s="23"/>
      <c r="R1" s="23"/>
      <c r="S1" s="23"/>
      <c r="T1" s="235"/>
      <c r="U1" s="235"/>
      <c r="V1" s="97"/>
      <c r="X1" s="120" t="s">
        <v>22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9" t="s">
        <v>7</v>
      </c>
      <c r="L2" s="109"/>
      <c r="M2" s="25"/>
      <c r="N2" s="25"/>
      <c r="O2" s="26"/>
      <c r="P2" s="26"/>
      <c r="Q2" s="26"/>
      <c r="R2" s="26"/>
      <c r="T2" s="240"/>
      <c r="U2" s="240"/>
      <c r="V2" s="234" t="s">
        <v>7</v>
      </c>
      <c r="W2" s="234"/>
    </row>
    <row r="3" spans="1:28" s="29" customFormat="1" ht="67.5" customHeight="1" x14ac:dyDescent="0.25">
      <c r="A3" s="241"/>
      <c r="B3" s="161" t="s">
        <v>72</v>
      </c>
      <c r="C3" s="233" t="s">
        <v>30</v>
      </c>
      <c r="D3" s="233"/>
      <c r="E3" s="233"/>
      <c r="F3" s="233" t="s">
        <v>19</v>
      </c>
      <c r="G3" s="233"/>
      <c r="H3" s="233"/>
      <c r="I3" s="233" t="s">
        <v>11</v>
      </c>
      <c r="J3" s="233"/>
      <c r="K3" s="233"/>
      <c r="L3" s="233" t="s">
        <v>12</v>
      </c>
      <c r="M3" s="233"/>
      <c r="N3" s="233"/>
      <c r="O3" s="236" t="s">
        <v>10</v>
      </c>
      <c r="P3" s="237"/>
      <c r="Q3" s="238"/>
      <c r="R3" s="161" t="s">
        <v>73</v>
      </c>
      <c r="S3" s="233" t="s">
        <v>13</v>
      </c>
      <c r="T3" s="233"/>
      <c r="U3" s="233"/>
      <c r="V3" s="233" t="s">
        <v>16</v>
      </c>
      <c r="W3" s="233"/>
      <c r="X3" s="233"/>
    </row>
    <row r="4" spans="1:28" s="30" customFormat="1" ht="37.5" customHeight="1" x14ac:dyDescent="0.25">
      <c r="A4" s="241"/>
      <c r="B4" s="175" t="s">
        <v>71</v>
      </c>
      <c r="C4" s="175" t="s">
        <v>66</v>
      </c>
      <c r="D4" s="175" t="s">
        <v>71</v>
      </c>
      <c r="E4" s="174" t="s">
        <v>2</v>
      </c>
      <c r="F4" s="175" t="s">
        <v>66</v>
      </c>
      <c r="G4" s="175" t="s">
        <v>71</v>
      </c>
      <c r="H4" s="174" t="s">
        <v>2</v>
      </c>
      <c r="I4" s="175" t="s">
        <v>66</v>
      </c>
      <c r="J4" s="175" t="s">
        <v>71</v>
      </c>
      <c r="K4" s="174" t="s">
        <v>2</v>
      </c>
      <c r="L4" s="175" t="s">
        <v>66</v>
      </c>
      <c r="M4" s="175" t="s">
        <v>71</v>
      </c>
      <c r="N4" s="174" t="s">
        <v>2</v>
      </c>
      <c r="O4" s="175" t="s">
        <v>66</v>
      </c>
      <c r="P4" s="175" t="s">
        <v>71</v>
      </c>
      <c r="Q4" s="174" t="s">
        <v>2</v>
      </c>
      <c r="R4" s="173" t="s">
        <v>71</v>
      </c>
      <c r="S4" s="175" t="s">
        <v>66</v>
      </c>
      <c r="T4" s="175" t="s">
        <v>71</v>
      </c>
      <c r="U4" s="174" t="s">
        <v>2</v>
      </c>
      <c r="V4" s="175" t="s">
        <v>66</v>
      </c>
      <c r="W4" s="175" t="s">
        <v>71</v>
      </c>
      <c r="X4" s="174" t="s">
        <v>2</v>
      </c>
    </row>
    <row r="5" spans="1:28" s="100" customFormat="1" ht="11.25" customHeight="1" x14ac:dyDescent="0.2">
      <c r="A5" s="98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8" s="155" customFormat="1" ht="18" customHeight="1" x14ac:dyDescent="0.25">
      <c r="A6" s="124" t="s">
        <v>43</v>
      </c>
      <c r="B6" s="208">
        <f>SUM(B7:B23)</f>
        <v>4551</v>
      </c>
      <c r="C6" s="208">
        <f>SUM(C7:C23)</f>
        <v>5680</v>
      </c>
      <c r="D6" s="208">
        <f>SUM(D7:D23)</f>
        <v>4436</v>
      </c>
      <c r="E6" s="209">
        <f>D6/C6*100</f>
        <v>78.098591549295776</v>
      </c>
      <c r="F6" s="208">
        <f>SUM(F7:F23)</f>
        <v>1381</v>
      </c>
      <c r="G6" s="208">
        <f>SUM(G7:G23)</f>
        <v>916</v>
      </c>
      <c r="H6" s="209">
        <f t="shared" ref="H6:H23" si="0">G6/F6*100</f>
        <v>66.328747284576394</v>
      </c>
      <c r="I6" s="208">
        <f>SUM(I7:I23)</f>
        <v>675</v>
      </c>
      <c r="J6" s="208">
        <f>SUM(J7:J23)</f>
        <v>435</v>
      </c>
      <c r="K6" s="209">
        <f>J6/I6*100</f>
        <v>64.444444444444443</v>
      </c>
      <c r="L6" s="208">
        <f>SUM(L7:L23)</f>
        <v>92</v>
      </c>
      <c r="M6" s="208">
        <f>SUM(M7:M23)</f>
        <v>24</v>
      </c>
      <c r="N6" s="209">
        <f>M6/L6*100</f>
        <v>26.086956521739129</v>
      </c>
      <c r="O6" s="208">
        <f>SUM(O7:O23)</f>
        <v>5474</v>
      </c>
      <c r="P6" s="208">
        <f>SUM(P7:P23)</f>
        <v>4197</v>
      </c>
      <c r="Q6" s="209">
        <f>P6/O6*100</f>
        <v>76.671538180489591</v>
      </c>
      <c r="R6" s="208">
        <f>SUM(R7:R23)</f>
        <v>1434</v>
      </c>
      <c r="S6" s="208">
        <f>SUM(S7:S23)</f>
        <v>1870</v>
      </c>
      <c r="T6" s="208">
        <f>SUM(T7:T23)</f>
        <v>1416</v>
      </c>
      <c r="U6" s="209">
        <f>T6/S6*100</f>
        <v>75.721925133689837</v>
      </c>
      <c r="V6" s="208">
        <f>SUM(V7:V23)</f>
        <v>1675</v>
      </c>
      <c r="W6" s="208">
        <f>SUM(W7:W23)</f>
        <v>1291</v>
      </c>
      <c r="X6" s="209">
        <f>W6/V6*100</f>
        <v>77.074626865671647</v>
      </c>
      <c r="Y6" s="154"/>
      <c r="AB6" s="156"/>
    </row>
    <row r="7" spans="1:28" s="37" customFormat="1" ht="18" customHeight="1" x14ac:dyDescent="0.25">
      <c r="A7" s="125" t="s">
        <v>44</v>
      </c>
      <c r="B7" s="212">
        <v>89</v>
      </c>
      <c r="C7" s="145">
        <v>117</v>
      </c>
      <c r="D7" s="212">
        <v>89</v>
      </c>
      <c r="E7" s="209">
        <f t="shared" ref="E7:E23" si="1">D7/C7*100</f>
        <v>76.068376068376068</v>
      </c>
      <c r="F7" s="210">
        <v>40</v>
      </c>
      <c r="G7" s="212">
        <v>31</v>
      </c>
      <c r="H7" s="209">
        <f t="shared" si="0"/>
        <v>77.5</v>
      </c>
      <c r="I7" s="145">
        <v>7</v>
      </c>
      <c r="J7" s="212">
        <v>13</v>
      </c>
      <c r="K7" s="209">
        <f t="shared" ref="K7:K23" si="2">J7/I7*100</f>
        <v>185.71428571428572</v>
      </c>
      <c r="L7" s="210">
        <v>0</v>
      </c>
      <c r="M7" s="212">
        <v>0</v>
      </c>
      <c r="N7" s="209" t="s">
        <v>70</v>
      </c>
      <c r="O7" s="211">
        <v>108</v>
      </c>
      <c r="P7" s="213">
        <v>88</v>
      </c>
      <c r="Q7" s="209">
        <f t="shared" ref="Q7:Q23" si="3">P7/O7*100</f>
        <v>81.481481481481481</v>
      </c>
      <c r="R7" s="214">
        <v>21</v>
      </c>
      <c r="S7" s="145">
        <v>36</v>
      </c>
      <c r="T7" s="212">
        <v>21</v>
      </c>
      <c r="U7" s="209">
        <f t="shared" ref="U7:U23" si="4">T7/S7*100</f>
        <v>58.333333333333336</v>
      </c>
      <c r="V7" s="145">
        <v>32</v>
      </c>
      <c r="W7" s="212">
        <v>20</v>
      </c>
      <c r="X7" s="209">
        <f t="shared" ref="X7:X23" si="5">W7/V7*100</f>
        <v>62.5</v>
      </c>
      <c r="Y7" s="34"/>
      <c r="Z7" s="36"/>
    </row>
    <row r="8" spans="1:28" s="38" customFormat="1" ht="18" customHeight="1" x14ac:dyDescent="0.25">
      <c r="A8" s="125" t="s">
        <v>45</v>
      </c>
      <c r="B8" s="212">
        <v>990</v>
      </c>
      <c r="C8" s="145">
        <v>1173</v>
      </c>
      <c r="D8" s="212">
        <v>967</v>
      </c>
      <c r="E8" s="209">
        <f t="shared" si="1"/>
        <v>82.438192668371698</v>
      </c>
      <c r="F8" s="210">
        <v>108</v>
      </c>
      <c r="G8" s="212">
        <v>82</v>
      </c>
      <c r="H8" s="209">
        <f t="shared" si="0"/>
        <v>75.925925925925924</v>
      </c>
      <c r="I8" s="145">
        <v>70</v>
      </c>
      <c r="J8" s="212">
        <v>33</v>
      </c>
      <c r="K8" s="209">
        <f t="shared" si="2"/>
        <v>47.142857142857139</v>
      </c>
      <c r="L8" s="210">
        <v>19</v>
      </c>
      <c r="M8" s="212">
        <v>11</v>
      </c>
      <c r="N8" s="209">
        <f>M8/L8*100</f>
        <v>57.894736842105267</v>
      </c>
      <c r="O8" s="211">
        <v>1129</v>
      </c>
      <c r="P8" s="213">
        <v>873</v>
      </c>
      <c r="Q8" s="209">
        <f t="shared" si="3"/>
        <v>77.325066430469448</v>
      </c>
      <c r="R8" s="214">
        <v>328</v>
      </c>
      <c r="S8" s="145">
        <v>454</v>
      </c>
      <c r="T8" s="212">
        <v>326</v>
      </c>
      <c r="U8" s="209">
        <f t="shared" si="4"/>
        <v>71.806167400881066</v>
      </c>
      <c r="V8" s="145">
        <v>400</v>
      </c>
      <c r="W8" s="212">
        <v>293</v>
      </c>
      <c r="X8" s="209">
        <f t="shared" si="5"/>
        <v>73.25</v>
      </c>
      <c r="Y8" s="34"/>
      <c r="Z8" s="36"/>
    </row>
    <row r="9" spans="1:28" s="37" customFormat="1" ht="18" customHeight="1" x14ac:dyDescent="0.25">
      <c r="A9" s="125" t="s">
        <v>46</v>
      </c>
      <c r="B9" s="212">
        <v>70</v>
      </c>
      <c r="C9" s="145">
        <v>81</v>
      </c>
      <c r="D9" s="212">
        <v>70</v>
      </c>
      <c r="E9" s="209">
        <f t="shared" si="1"/>
        <v>86.419753086419746</v>
      </c>
      <c r="F9" s="210">
        <v>20</v>
      </c>
      <c r="G9" s="212">
        <v>12</v>
      </c>
      <c r="H9" s="209">
        <f t="shared" si="0"/>
        <v>60</v>
      </c>
      <c r="I9" s="145">
        <v>10</v>
      </c>
      <c r="J9" s="212">
        <v>8</v>
      </c>
      <c r="K9" s="209">
        <f t="shared" si="2"/>
        <v>80</v>
      </c>
      <c r="L9" s="210">
        <v>0</v>
      </c>
      <c r="M9" s="212">
        <v>0</v>
      </c>
      <c r="N9" s="209" t="s">
        <v>70</v>
      </c>
      <c r="O9" s="211">
        <v>70</v>
      </c>
      <c r="P9" s="213">
        <v>64</v>
      </c>
      <c r="Q9" s="209">
        <f t="shared" si="3"/>
        <v>91.428571428571431</v>
      </c>
      <c r="R9" s="214">
        <v>18</v>
      </c>
      <c r="S9" s="145">
        <v>29</v>
      </c>
      <c r="T9" s="212">
        <v>18</v>
      </c>
      <c r="U9" s="209">
        <f t="shared" si="4"/>
        <v>62.068965517241381</v>
      </c>
      <c r="V9" s="145">
        <v>28</v>
      </c>
      <c r="W9" s="212">
        <v>18</v>
      </c>
      <c r="X9" s="209">
        <f t="shared" si="5"/>
        <v>64.285714285714292</v>
      </c>
      <c r="Y9" s="34"/>
      <c r="Z9" s="36"/>
    </row>
    <row r="10" spans="1:28" s="37" customFormat="1" ht="18" customHeight="1" x14ac:dyDescent="0.25">
      <c r="A10" s="125" t="s">
        <v>47</v>
      </c>
      <c r="B10" s="212">
        <v>278</v>
      </c>
      <c r="C10" s="145">
        <v>363</v>
      </c>
      <c r="D10" s="212">
        <v>268</v>
      </c>
      <c r="E10" s="209">
        <f t="shared" si="1"/>
        <v>73.829201101928376</v>
      </c>
      <c r="F10" s="210">
        <v>64</v>
      </c>
      <c r="G10" s="212">
        <v>43</v>
      </c>
      <c r="H10" s="209">
        <f t="shared" si="0"/>
        <v>67.1875</v>
      </c>
      <c r="I10" s="145">
        <v>40</v>
      </c>
      <c r="J10" s="212">
        <v>33</v>
      </c>
      <c r="K10" s="209">
        <f t="shared" si="2"/>
        <v>82.5</v>
      </c>
      <c r="L10" s="210">
        <v>3</v>
      </c>
      <c r="M10" s="212">
        <v>0</v>
      </c>
      <c r="N10" s="209">
        <f>M10/L10*100</f>
        <v>0</v>
      </c>
      <c r="O10" s="211">
        <v>346</v>
      </c>
      <c r="P10" s="213">
        <v>260</v>
      </c>
      <c r="Q10" s="209">
        <f t="shared" si="3"/>
        <v>75.144508670520224</v>
      </c>
      <c r="R10" s="214">
        <v>104</v>
      </c>
      <c r="S10" s="145">
        <v>142</v>
      </c>
      <c r="T10" s="212">
        <v>101</v>
      </c>
      <c r="U10" s="209">
        <f t="shared" si="4"/>
        <v>71.126760563380287</v>
      </c>
      <c r="V10" s="145">
        <v>136</v>
      </c>
      <c r="W10" s="212">
        <v>90</v>
      </c>
      <c r="X10" s="209">
        <f t="shared" si="5"/>
        <v>66.17647058823529</v>
      </c>
      <c r="Y10" s="34"/>
      <c r="Z10" s="36"/>
    </row>
    <row r="11" spans="1:28" s="37" customFormat="1" ht="18" customHeight="1" x14ac:dyDescent="0.25">
      <c r="A11" s="125" t="s">
        <v>48</v>
      </c>
      <c r="B11" s="212">
        <v>155</v>
      </c>
      <c r="C11" s="145">
        <v>186</v>
      </c>
      <c r="D11" s="212">
        <v>152</v>
      </c>
      <c r="E11" s="209">
        <f t="shared" si="1"/>
        <v>81.72043010752688</v>
      </c>
      <c r="F11" s="210">
        <v>49</v>
      </c>
      <c r="G11" s="212">
        <v>38</v>
      </c>
      <c r="H11" s="209">
        <f t="shared" si="0"/>
        <v>77.551020408163268</v>
      </c>
      <c r="I11" s="145">
        <v>29</v>
      </c>
      <c r="J11" s="212">
        <v>23</v>
      </c>
      <c r="K11" s="209">
        <f t="shared" si="2"/>
        <v>79.310344827586206</v>
      </c>
      <c r="L11" s="210">
        <v>0</v>
      </c>
      <c r="M11" s="212">
        <v>0</v>
      </c>
      <c r="N11" s="209" t="s">
        <v>70</v>
      </c>
      <c r="O11" s="211">
        <v>183</v>
      </c>
      <c r="P11" s="213">
        <v>137</v>
      </c>
      <c r="Q11" s="209">
        <f t="shared" si="3"/>
        <v>74.863387978142086</v>
      </c>
      <c r="R11" s="214">
        <v>47</v>
      </c>
      <c r="S11" s="145">
        <v>68</v>
      </c>
      <c r="T11" s="212">
        <v>47</v>
      </c>
      <c r="U11" s="209">
        <f t="shared" si="4"/>
        <v>69.117647058823522</v>
      </c>
      <c r="V11" s="145">
        <v>63</v>
      </c>
      <c r="W11" s="212">
        <v>47</v>
      </c>
      <c r="X11" s="209">
        <f t="shared" si="5"/>
        <v>74.603174603174608</v>
      </c>
      <c r="Y11" s="34"/>
      <c r="Z11" s="36"/>
    </row>
    <row r="12" spans="1:28" s="37" customFormat="1" ht="18" customHeight="1" x14ac:dyDescent="0.25">
      <c r="A12" s="125" t="s">
        <v>49</v>
      </c>
      <c r="B12" s="212">
        <v>203</v>
      </c>
      <c r="C12" s="145">
        <v>290</v>
      </c>
      <c r="D12" s="212">
        <v>197</v>
      </c>
      <c r="E12" s="209">
        <f t="shared" si="1"/>
        <v>67.931034482758619</v>
      </c>
      <c r="F12" s="210">
        <v>75</v>
      </c>
      <c r="G12" s="212">
        <v>29</v>
      </c>
      <c r="H12" s="209">
        <f t="shared" si="0"/>
        <v>38.666666666666664</v>
      </c>
      <c r="I12" s="145">
        <v>38</v>
      </c>
      <c r="J12" s="212">
        <v>10</v>
      </c>
      <c r="K12" s="209">
        <f t="shared" si="2"/>
        <v>26.315789473684209</v>
      </c>
      <c r="L12" s="210">
        <v>3</v>
      </c>
      <c r="M12" s="212">
        <v>0</v>
      </c>
      <c r="N12" s="209">
        <f>M12/L12*100</f>
        <v>0</v>
      </c>
      <c r="O12" s="211">
        <v>284</v>
      </c>
      <c r="P12" s="213">
        <v>188</v>
      </c>
      <c r="Q12" s="209">
        <f t="shared" si="3"/>
        <v>66.197183098591552</v>
      </c>
      <c r="R12" s="214">
        <v>68</v>
      </c>
      <c r="S12" s="145">
        <v>74</v>
      </c>
      <c r="T12" s="212">
        <v>68</v>
      </c>
      <c r="U12" s="209">
        <f t="shared" si="4"/>
        <v>91.891891891891902</v>
      </c>
      <c r="V12" s="145">
        <v>71</v>
      </c>
      <c r="W12" s="212">
        <v>65</v>
      </c>
      <c r="X12" s="209">
        <f t="shared" si="5"/>
        <v>91.549295774647888</v>
      </c>
      <c r="Y12" s="34"/>
      <c r="Z12" s="36"/>
    </row>
    <row r="13" spans="1:28" s="37" customFormat="1" ht="18" customHeight="1" x14ac:dyDescent="0.25">
      <c r="A13" s="125" t="s">
        <v>50</v>
      </c>
      <c r="B13" s="212">
        <v>192</v>
      </c>
      <c r="C13" s="145">
        <v>244</v>
      </c>
      <c r="D13" s="212">
        <v>187</v>
      </c>
      <c r="E13" s="209">
        <f t="shared" si="1"/>
        <v>76.639344262295083</v>
      </c>
      <c r="F13" s="210">
        <v>63</v>
      </c>
      <c r="G13" s="212">
        <v>40</v>
      </c>
      <c r="H13" s="209">
        <f t="shared" si="0"/>
        <v>63.492063492063487</v>
      </c>
      <c r="I13" s="145">
        <v>26</v>
      </c>
      <c r="J13" s="212">
        <v>12</v>
      </c>
      <c r="K13" s="209">
        <f t="shared" si="2"/>
        <v>46.153846153846153</v>
      </c>
      <c r="L13" s="210">
        <v>2</v>
      </c>
      <c r="M13" s="212">
        <v>1</v>
      </c>
      <c r="N13" s="209">
        <f t="shared" ref="N13:N19" si="6">M13/L13*100</f>
        <v>50</v>
      </c>
      <c r="O13" s="211">
        <v>232</v>
      </c>
      <c r="P13" s="213">
        <v>176</v>
      </c>
      <c r="Q13" s="209">
        <f t="shared" si="3"/>
        <v>75.862068965517238</v>
      </c>
      <c r="R13" s="214">
        <v>50</v>
      </c>
      <c r="S13" s="145">
        <v>92</v>
      </c>
      <c r="T13" s="212">
        <v>49</v>
      </c>
      <c r="U13" s="209">
        <f t="shared" si="4"/>
        <v>53.260869565217398</v>
      </c>
      <c r="V13" s="145">
        <v>76</v>
      </c>
      <c r="W13" s="212">
        <v>42</v>
      </c>
      <c r="X13" s="209">
        <f t="shared" si="5"/>
        <v>55.26315789473685</v>
      </c>
      <c r="Y13" s="34"/>
      <c r="Z13" s="36"/>
    </row>
    <row r="14" spans="1:28" s="37" customFormat="1" ht="18" customHeight="1" x14ac:dyDescent="0.25">
      <c r="A14" s="125" t="s">
        <v>51</v>
      </c>
      <c r="B14" s="212">
        <v>283</v>
      </c>
      <c r="C14" s="145">
        <v>380</v>
      </c>
      <c r="D14" s="212">
        <v>277</v>
      </c>
      <c r="E14" s="209">
        <f t="shared" si="1"/>
        <v>72.894736842105274</v>
      </c>
      <c r="F14" s="210">
        <v>134</v>
      </c>
      <c r="G14" s="212">
        <v>97</v>
      </c>
      <c r="H14" s="209">
        <f t="shared" si="0"/>
        <v>72.388059701492537</v>
      </c>
      <c r="I14" s="145">
        <v>67</v>
      </c>
      <c r="J14" s="212">
        <v>52</v>
      </c>
      <c r="K14" s="209">
        <f t="shared" si="2"/>
        <v>77.611940298507463</v>
      </c>
      <c r="L14" s="210">
        <v>20</v>
      </c>
      <c r="M14" s="212">
        <v>2</v>
      </c>
      <c r="N14" s="209">
        <f t="shared" si="6"/>
        <v>10</v>
      </c>
      <c r="O14" s="211">
        <v>367</v>
      </c>
      <c r="P14" s="213">
        <v>266</v>
      </c>
      <c r="Q14" s="209">
        <f t="shared" si="3"/>
        <v>72.479564032697553</v>
      </c>
      <c r="R14" s="214">
        <v>81</v>
      </c>
      <c r="S14" s="145">
        <v>86</v>
      </c>
      <c r="T14" s="212">
        <v>79</v>
      </c>
      <c r="U14" s="209">
        <f t="shared" si="4"/>
        <v>91.860465116279073</v>
      </c>
      <c r="V14" s="145">
        <v>77</v>
      </c>
      <c r="W14" s="212">
        <v>66</v>
      </c>
      <c r="X14" s="209">
        <f t="shared" si="5"/>
        <v>85.714285714285708</v>
      </c>
      <c r="Y14" s="34"/>
      <c r="Z14" s="36"/>
    </row>
    <row r="15" spans="1:28" s="37" customFormat="1" ht="18" customHeight="1" x14ac:dyDescent="0.25">
      <c r="A15" s="125" t="s">
        <v>52</v>
      </c>
      <c r="B15" s="212">
        <v>326</v>
      </c>
      <c r="C15" s="145">
        <v>389</v>
      </c>
      <c r="D15" s="212">
        <v>319</v>
      </c>
      <c r="E15" s="209">
        <f t="shared" si="1"/>
        <v>82.005141388174806</v>
      </c>
      <c r="F15" s="210">
        <v>121</v>
      </c>
      <c r="G15" s="212">
        <v>73</v>
      </c>
      <c r="H15" s="209">
        <f t="shared" si="0"/>
        <v>60.330578512396691</v>
      </c>
      <c r="I15" s="145">
        <v>51</v>
      </c>
      <c r="J15" s="212">
        <v>51</v>
      </c>
      <c r="K15" s="209">
        <f t="shared" si="2"/>
        <v>100</v>
      </c>
      <c r="L15" s="210">
        <v>6</v>
      </c>
      <c r="M15" s="212">
        <v>2</v>
      </c>
      <c r="N15" s="209">
        <f t="shared" si="6"/>
        <v>33.333333333333329</v>
      </c>
      <c r="O15" s="211">
        <v>364</v>
      </c>
      <c r="P15" s="213">
        <v>302</v>
      </c>
      <c r="Q15" s="209">
        <f t="shared" si="3"/>
        <v>82.967032967032978</v>
      </c>
      <c r="R15" s="214">
        <v>103</v>
      </c>
      <c r="S15" s="145">
        <v>91</v>
      </c>
      <c r="T15" s="212">
        <v>102</v>
      </c>
      <c r="U15" s="209">
        <f t="shared" si="4"/>
        <v>112.08791208791209</v>
      </c>
      <c r="V15" s="145">
        <v>81</v>
      </c>
      <c r="W15" s="212">
        <v>95</v>
      </c>
      <c r="X15" s="209">
        <f t="shared" si="5"/>
        <v>117.28395061728396</v>
      </c>
      <c r="Y15" s="34"/>
      <c r="Z15" s="36"/>
    </row>
    <row r="16" spans="1:28" s="37" customFormat="1" ht="18" customHeight="1" x14ac:dyDescent="0.25">
      <c r="A16" s="125" t="s">
        <v>53</v>
      </c>
      <c r="B16" s="212">
        <v>262</v>
      </c>
      <c r="C16" s="145">
        <v>340</v>
      </c>
      <c r="D16" s="212">
        <v>242</v>
      </c>
      <c r="E16" s="209">
        <f t="shared" si="1"/>
        <v>71.17647058823529</v>
      </c>
      <c r="F16" s="210">
        <v>120</v>
      </c>
      <c r="G16" s="212">
        <v>73</v>
      </c>
      <c r="H16" s="209">
        <f t="shared" si="0"/>
        <v>60.833333333333329</v>
      </c>
      <c r="I16" s="145">
        <v>47</v>
      </c>
      <c r="J16" s="212">
        <v>30</v>
      </c>
      <c r="K16" s="209">
        <f t="shared" si="2"/>
        <v>63.829787234042556</v>
      </c>
      <c r="L16" s="210">
        <v>1</v>
      </c>
      <c r="M16" s="212">
        <v>2</v>
      </c>
      <c r="N16" s="209">
        <f t="shared" si="6"/>
        <v>200</v>
      </c>
      <c r="O16" s="211">
        <v>335</v>
      </c>
      <c r="P16" s="213">
        <v>234</v>
      </c>
      <c r="Q16" s="209">
        <f t="shared" si="3"/>
        <v>69.850746268656721</v>
      </c>
      <c r="R16" s="214">
        <v>82</v>
      </c>
      <c r="S16" s="145">
        <v>117</v>
      </c>
      <c r="T16" s="212">
        <v>75</v>
      </c>
      <c r="U16" s="209">
        <f t="shared" si="4"/>
        <v>64.102564102564102</v>
      </c>
      <c r="V16" s="145">
        <v>105</v>
      </c>
      <c r="W16" s="212">
        <v>65</v>
      </c>
      <c r="X16" s="209">
        <f t="shared" si="5"/>
        <v>61.904761904761905</v>
      </c>
      <c r="Y16" s="34"/>
      <c r="Z16" s="36"/>
    </row>
    <row r="17" spans="1:26" s="37" customFormat="1" ht="18" customHeight="1" x14ac:dyDescent="0.25">
      <c r="A17" s="125" t="s">
        <v>54</v>
      </c>
      <c r="B17" s="212">
        <v>118</v>
      </c>
      <c r="C17" s="145">
        <v>133</v>
      </c>
      <c r="D17" s="212">
        <v>115</v>
      </c>
      <c r="E17" s="209">
        <f t="shared" si="1"/>
        <v>86.46616541353383</v>
      </c>
      <c r="F17" s="210">
        <v>35</v>
      </c>
      <c r="G17" s="212">
        <v>27</v>
      </c>
      <c r="H17" s="209">
        <f t="shared" si="0"/>
        <v>77.142857142857153</v>
      </c>
      <c r="I17" s="145">
        <v>11</v>
      </c>
      <c r="J17" s="212">
        <v>7</v>
      </c>
      <c r="K17" s="209">
        <f t="shared" si="2"/>
        <v>63.636363636363633</v>
      </c>
      <c r="L17" s="210">
        <v>10</v>
      </c>
      <c r="M17" s="212">
        <v>0</v>
      </c>
      <c r="N17" s="209">
        <f t="shared" si="6"/>
        <v>0</v>
      </c>
      <c r="O17" s="211">
        <v>129</v>
      </c>
      <c r="P17" s="213">
        <v>112</v>
      </c>
      <c r="Q17" s="209">
        <f t="shared" si="3"/>
        <v>86.821705426356587</v>
      </c>
      <c r="R17" s="214">
        <v>42</v>
      </c>
      <c r="S17" s="145">
        <v>35</v>
      </c>
      <c r="T17" s="212">
        <v>42</v>
      </c>
      <c r="U17" s="209">
        <f t="shared" si="4"/>
        <v>120</v>
      </c>
      <c r="V17" s="145">
        <v>32</v>
      </c>
      <c r="W17" s="212">
        <v>39</v>
      </c>
      <c r="X17" s="209">
        <f t="shared" si="5"/>
        <v>121.875</v>
      </c>
      <c r="Y17" s="34"/>
      <c r="Z17" s="36"/>
    </row>
    <row r="18" spans="1:26" s="37" customFormat="1" ht="18" customHeight="1" x14ac:dyDescent="0.25">
      <c r="A18" s="125" t="s">
        <v>55</v>
      </c>
      <c r="B18" s="212">
        <v>182</v>
      </c>
      <c r="C18" s="145">
        <v>223</v>
      </c>
      <c r="D18" s="212">
        <v>182</v>
      </c>
      <c r="E18" s="209">
        <f t="shared" si="1"/>
        <v>81.61434977578476</v>
      </c>
      <c r="F18" s="210">
        <v>66</v>
      </c>
      <c r="G18" s="212">
        <v>58</v>
      </c>
      <c r="H18" s="209">
        <f t="shared" si="0"/>
        <v>87.878787878787875</v>
      </c>
      <c r="I18" s="145">
        <v>32</v>
      </c>
      <c r="J18" s="212">
        <v>28</v>
      </c>
      <c r="K18" s="209">
        <f t="shared" si="2"/>
        <v>87.5</v>
      </c>
      <c r="L18" s="210">
        <v>2</v>
      </c>
      <c r="M18" s="212">
        <v>1</v>
      </c>
      <c r="N18" s="209">
        <f t="shared" si="6"/>
        <v>50</v>
      </c>
      <c r="O18" s="211">
        <v>221</v>
      </c>
      <c r="P18" s="213">
        <v>178</v>
      </c>
      <c r="Q18" s="209">
        <f t="shared" si="3"/>
        <v>80.542986425339365</v>
      </c>
      <c r="R18" s="214">
        <v>66</v>
      </c>
      <c r="S18" s="145">
        <v>55</v>
      </c>
      <c r="T18" s="212">
        <v>65</v>
      </c>
      <c r="U18" s="209">
        <f t="shared" si="4"/>
        <v>118.18181818181819</v>
      </c>
      <c r="V18" s="145">
        <v>55</v>
      </c>
      <c r="W18" s="212">
        <v>61</v>
      </c>
      <c r="X18" s="209">
        <f t="shared" si="5"/>
        <v>110.90909090909091</v>
      </c>
      <c r="Y18" s="34"/>
      <c r="Z18" s="36"/>
    </row>
    <row r="19" spans="1:26" s="37" customFormat="1" ht="18" customHeight="1" x14ac:dyDescent="0.25">
      <c r="A19" s="125" t="s">
        <v>56</v>
      </c>
      <c r="B19" s="212">
        <v>46</v>
      </c>
      <c r="C19" s="145">
        <v>64</v>
      </c>
      <c r="D19" s="212">
        <v>46</v>
      </c>
      <c r="E19" s="209">
        <f t="shared" si="1"/>
        <v>71.875</v>
      </c>
      <c r="F19" s="210">
        <v>25</v>
      </c>
      <c r="G19" s="212">
        <v>14</v>
      </c>
      <c r="H19" s="209">
        <f t="shared" si="0"/>
        <v>56.000000000000007</v>
      </c>
      <c r="I19" s="145">
        <v>9</v>
      </c>
      <c r="J19" s="212">
        <v>6</v>
      </c>
      <c r="K19" s="209">
        <f t="shared" si="2"/>
        <v>66.666666666666657</v>
      </c>
      <c r="L19" s="210">
        <v>2</v>
      </c>
      <c r="M19" s="212">
        <v>0</v>
      </c>
      <c r="N19" s="209">
        <f t="shared" si="6"/>
        <v>0</v>
      </c>
      <c r="O19" s="211">
        <v>63</v>
      </c>
      <c r="P19" s="213">
        <v>43</v>
      </c>
      <c r="Q19" s="209">
        <f t="shared" si="3"/>
        <v>68.253968253968253</v>
      </c>
      <c r="R19" s="214">
        <v>17</v>
      </c>
      <c r="S19" s="145">
        <v>25</v>
      </c>
      <c r="T19" s="212">
        <v>17</v>
      </c>
      <c r="U19" s="209">
        <f t="shared" si="4"/>
        <v>68</v>
      </c>
      <c r="V19" s="145">
        <v>20</v>
      </c>
      <c r="W19" s="212">
        <v>14</v>
      </c>
      <c r="X19" s="209">
        <f t="shared" si="5"/>
        <v>70</v>
      </c>
      <c r="Y19" s="34"/>
      <c r="Z19" s="36"/>
    </row>
    <row r="20" spans="1:26" s="37" customFormat="1" ht="18" customHeight="1" x14ac:dyDescent="0.25">
      <c r="A20" s="125" t="s">
        <v>57</v>
      </c>
      <c r="B20" s="212">
        <v>100</v>
      </c>
      <c r="C20" s="145">
        <v>151</v>
      </c>
      <c r="D20" s="212">
        <v>98</v>
      </c>
      <c r="E20" s="209">
        <f t="shared" si="1"/>
        <v>64.900662251655632</v>
      </c>
      <c r="F20" s="210">
        <v>30</v>
      </c>
      <c r="G20" s="212">
        <v>24</v>
      </c>
      <c r="H20" s="209">
        <f t="shared" si="0"/>
        <v>80</v>
      </c>
      <c r="I20" s="145">
        <v>19</v>
      </c>
      <c r="J20" s="212">
        <v>12</v>
      </c>
      <c r="K20" s="209">
        <f t="shared" si="2"/>
        <v>63.157894736842103</v>
      </c>
      <c r="L20" s="210">
        <v>0</v>
      </c>
      <c r="M20" s="212">
        <v>0</v>
      </c>
      <c r="N20" s="209" t="s">
        <v>70</v>
      </c>
      <c r="O20" s="211">
        <v>148</v>
      </c>
      <c r="P20" s="213">
        <v>94</v>
      </c>
      <c r="Q20" s="209">
        <f t="shared" si="3"/>
        <v>63.513513513513509</v>
      </c>
      <c r="R20" s="214">
        <v>36</v>
      </c>
      <c r="S20" s="145">
        <v>43</v>
      </c>
      <c r="T20" s="212">
        <v>36</v>
      </c>
      <c r="U20" s="209">
        <f t="shared" si="4"/>
        <v>83.720930232558146</v>
      </c>
      <c r="V20" s="145">
        <v>39</v>
      </c>
      <c r="W20" s="212">
        <v>32</v>
      </c>
      <c r="X20" s="209">
        <f t="shared" si="5"/>
        <v>82.051282051282044</v>
      </c>
      <c r="Y20" s="34"/>
      <c r="Z20" s="36"/>
    </row>
    <row r="21" spans="1:26" s="37" customFormat="1" ht="18" customHeight="1" x14ac:dyDescent="0.25">
      <c r="A21" s="125" t="s">
        <v>58</v>
      </c>
      <c r="B21" s="212">
        <v>172</v>
      </c>
      <c r="C21" s="145">
        <v>246</v>
      </c>
      <c r="D21" s="212">
        <v>167</v>
      </c>
      <c r="E21" s="209">
        <f t="shared" si="1"/>
        <v>67.886178861788622</v>
      </c>
      <c r="F21" s="210">
        <v>55</v>
      </c>
      <c r="G21" s="212">
        <v>25</v>
      </c>
      <c r="H21" s="209">
        <f t="shared" si="0"/>
        <v>45.454545454545453</v>
      </c>
      <c r="I21" s="145">
        <v>39</v>
      </c>
      <c r="J21" s="212">
        <v>13</v>
      </c>
      <c r="K21" s="209">
        <f t="shared" si="2"/>
        <v>33.333333333333329</v>
      </c>
      <c r="L21" s="210">
        <v>3</v>
      </c>
      <c r="M21" s="212">
        <v>0</v>
      </c>
      <c r="N21" s="209">
        <f t="shared" ref="N21:N23" si="7">M21/L21*100</f>
        <v>0</v>
      </c>
      <c r="O21" s="211">
        <v>228</v>
      </c>
      <c r="P21" s="213">
        <v>161</v>
      </c>
      <c r="Q21" s="209">
        <f t="shared" si="3"/>
        <v>70.614035087719301</v>
      </c>
      <c r="R21" s="214">
        <v>60</v>
      </c>
      <c r="S21" s="145">
        <v>91</v>
      </c>
      <c r="T21" s="212">
        <v>60</v>
      </c>
      <c r="U21" s="209">
        <f t="shared" si="4"/>
        <v>65.934065934065927</v>
      </c>
      <c r="V21" s="145">
        <v>77</v>
      </c>
      <c r="W21" s="212">
        <v>57</v>
      </c>
      <c r="X21" s="209">
        <f t="shared" si="5"/>
        <v>74.025974025974023</v>
      </c>
      <c r="Y21" s="34"/>
      <c r="Z21" s="36"/>
    </row>
    <row r="22" spans="1:26" s="37" customFormat="1" ht="18" customHeight="1" x14ac:dyDescent="0.25">
      <c r="A22" s="125" t="s">
        <v>59</v>
      </c>
      <c r="B22" s="212">
        <v>572</v>
      </c>
      <c r="C22" s="145">
        <v>671</v>
      </c>
      <c r="D22" s="212">
        <v>553</v>
      </c>
      <c r="E22" s="209">
        <f t="shared" si="1"/>
        <v>82.414307004470942</v>
      </c>
      <c r="F22" s="210">
        <v>182</v>
      </c>
      <c r="G22" s="212">
        <v>138</v>
      </c>
      <c r="H22" s="209">
        <f t="shared" si="0"/>
        <v>75.824175824175825</v>
      </c>
      <c r="I22" s="145">
        <v>77</v>
      </c>
      <c r="J22" s="212">
        <v>51</v>
      </c>
      <c r="K22" s="209">
        <f t="shared" si="2"/>
        <v>66.233766233766232</v>
      </c>
      <c r="L22" s="210">
        <v>16</v>
      </c>
      <c r="M22" s="212">
        <v>5</v>
      </c>
      <c r="N22" s="209">
        <f t="shared" si="7"/>
        <v>31.25</v>
      </c>
      <c r="O22" s="211">
        <v>642</v>
      </c>
      <c r="P22" s="213">
        <v>521</v>
      </c>
      <c r="Q22" s="209">
        <f t="shared" si="3"/>
        <v>81.152647975077883</v>
      </c>
      <c r="R22" s="214">
        <v>150</v>
      </c>
      <c r="S22" s="145">
        <v>236</v>
      </c>
      <c r="T22" s="212">
        <v>149</v>
      </c>
      <c r="U22" s="209">
        <f t="shared" si="4"/>
        <v>63.135593220338983</v>
      </c>
      <c r="V22" s="145">
        <v>207</v>
      </c>
      <c r="W22" s="212">
        <v>137</v>
      </c>
      <c r="X22" s="209">
        <f t="shared" si="5"/>
        <v>66.183574879227052</v>
      </c>
      <c r="Y22" s="34"/>
      <c r="Z22" s="36"/>
    </row>
    <row r="23" spans="1:26" s="37" customFormat="1" ht="18" customHeight="1" x14ac:dyDescent="0.25">
      <c r="A23" s="125" t="s">
        <v>60</v>
      </c>
      <c r="B23" s="212">
        <v>513</v>
      </c>
      <c r="C23" s="145">
        <v>629</v>
      </c>
      <c r="D23" s="212">
        <v>507</v>
      </c>
      <c r="E23" s="209">
        <f t="shared" si="1"/>
        <v>80.60413354531002</v>
      </c>
      <c r="F23" s="210">
        <v>194</v>
      </c>
      <c r="G23" s="212">
        <v>112</v>
      </c>
      <c r="H23" s="209">
        <f t="shared" si="0"/>
        <v>57.731958762886592</v>
      </c>
      <c r="I23" s="145">
        <v>103</v>
      </c>
      <c r="J23" s="212">
        <v>53</v>
      </c>
      <c r="K23" s="209">
        <f t="shared" si="2"/>
        <v>51.456310679611647</v>
      </c>
      <c r="L23" s="210">
        <v>5</v>
      </c>
      <c r="M23" s="212">
        <v>0</v>
      </c>
      <c r="N23" s="209">
        <f t="shared" si="7"/>
        <v>0</v>
      </c>
      <c r="O23" s="211">
        <v>625</v>
      </c>
      <c r="P23" s="211">
        <v>500</v>
      </c>
      <c r="Q23" s="209">
        <f t="shared" si="3"/>
        <v>80</v>
      </c>
      <c r="R23" s="214">
        <v>161</v>
      </c>
      <c r="S23" s="145">
        <v>196</v>
      </c>
      <c r="T23" s="212">
        <v>161</v>
      </c>
      <c r="U23" s="209">
        <f t="shared" si="4"/>
        <v>82.142857142857139</v>
      </c>
      <c r="V23" s="145">
        <v>176</v>
      </c>
      <c r="W23" s="212">
        <v>150</v>
      </c>
      <c r="X23" s="209">
        <f t="shared" si="5"/>
        <v>85.227272727272734</v>
      </c>
      <c r="Y23" s="34"/>
      <c r="Z23" s="36"/>
    </row>
    <row r="24" spans="1:26" ht="44.25" customHeight="1" x14ac:dyDescent="0.2">
      <c r="A24" s="39"/>
      <c r="B24" s="232" t="s">
        <v>77</v>
      </c>
      <c r="C24" s="232"/>
      <c r="D24" s="232"/>
      <c r="E24" s="232"/>
      <c r="F24" s="232"/>
      <c r="G24" s="232"/>
      <c r="H24" s="232"/>
      <c r="I24" s="232"/>
      <c r="J24" s="232"/>
      <c r="K24" s="232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9:2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</sheetData>
  <mergeCells count="13">
    <mergeCell ref="A3:A4"/>
    <mergeCell ref="C3:E3"/>
    <mergeCell ref="F3:H3"/>
    <mergeCell ref="I3:K3"/>
    <mergeCell ref="L3:N3"/>
    <mergeCell ref="B24:K24"/>
    <mergeCell ref="V3:X3"/>
    <mergeCell ref="V2:W2"/>
    <mergeCell ref="T1:U1"/>
    <mergeCell ref="O3:Q3"/>
    <mergeCell ref="B1:K1"/>
    <mergeCell ref="T2:U2"/>
    <mergeCell ref="S3:U3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B6" sqref="B6:C6"/>
    </sheetView>
  </sheetViews>
  <sheetFormatPr defaultColWidth="8" defaultRowHeight="12.75" x14ac:dyDescent="0.2"/>
  <cols>
    <col min="1" max="1" width="63.140625" style="3" customWidth="1"/>
    <col min="2" max="2" width="22.7109375" style="3" customWidth="1"/>
    <col min="3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9" t="s">
        <v>61</v>
      </c>
      <c r="B1" s="229"/>
      <c r="C1" s="229"/>
      <c r="D1" s="229"/>
      <c r="E1" s="229"/>
    </row>
    <row r="2" spans="1:11" s="4" customFormat="1" ht="23.25" customHeight="1" x14ac:dyDescent="0.25">
      <c r="A2" s="224" t="s">
        <v>0</v>
      </c>
      <c r="B2" s="230" t="s">
        <v>87</v>
      </c>
      <c r="C2" s="230" t="s">
        <v>88</v>
      </c>
      <c r="D2" s="227" t="s">
        <v>1</v>
      </c>
      <c r="E2" s="228"/>
    </row>
    <row r="3" spans="1:11" s="4" customFormat="1" ht="34.5" customHeight="1" x14ac:dyDescent="0.25">
      <c r="A3" s="225"/>
      <c r="B3" s="231"/>
      <c r="C3" s="231"/>
      <c r="D3" s="5" t="s">
        <v>2</v>
      </c>
      <c r="E3" s="6" t="s">
        <v>62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76</v>
      </c>
      <c r="B5" s="126" t="s">
        <v>75</v>
      </c>
      <c r="C5" s="136">
        <v>1392</v>
      </c>
      <c r="D5" s="129" t="s">
        <v>70</v>
      </c>
      <c r="E5" s="129" t="s">
        <v>70</v>
      </c>
      <c r="F5" s="130"/>
      <c r="K5" s="12"/>
    </row>
    <row r="6" spans="1:11" s="4" customFormat="1" ht="30" customHeight="1" x14ac:dyDescent="0.25">
      <c r="A6" s="10" t="s">
        <v>36</v>
      </c>
      <c r="B6" s="136">
        <v>1624</v>
      </c>
      <c r="C6" s="136">
        <v>1376</v>
      </c>
      <c r="D6" s="11">
        <f t="shared" ref="D6:D10" si="0">C6/B6*100</f>
        <v>84.729064039408868</v>
      </c>
      <c r="E6" s="129">
        <f t="shared" ref="E6:E10" si="1">C6-B6</f>
        <v>-248</v>
      </c>
      <c r="F6" s="131"/>
      <c r="K6" s="12"/>
    </row>
    <row r="7" spans="1:11" s="4" customFormat="1" ht="54.75" customHeight="1" x14ac:dyDescent="0.25">
      <c r="A7" s="13" t="s">
        <v>37</v>
      </c>
      <c r="B7" s="136">
        <v>343</v>
      </c>
      <c r="C7" s="136">
        <v>271</v>
      </c>
      <c r="D7" s="11">
        <f t="shared" si="0"/>
        <v>79.008746355685133</v>
      </c>
      <c r="E7" s="129">
        <f t="shared" si="1"/>
        <v>-72</v>
      </c>
      <c r="F7" s="131"/>
      <c r="K7" s="12"/>
    </row>
    <row r="8" spans="1:11" s="4" customFormat="1" ht="30" customHeight="1" x14ac:dyDescent="0.25">
      <c r="A8" s="14" t="s">
        <v>38</v>
      </c>
      <c r="B8" s="136">
        <v>229</v>
      </c>
      <c r="C8" s="136">
        <v>140</v>
      </c>
      <c r="D8" s="11">
        <f t="shared" si="0"/>
        <v>61.135371179039296</v>
      </c>
      <c r="E8" s="129">
        <f t="shared" si="1"/>
        <v>-89</v>
      </c>
      <c r="F8" s="131"/>
      <c r="K8" s="12"/>
    </row>
    <row r="9" spans="1:11" s="4" customFormat="1" ht="45.75" customHeight="1" x14ac:dyDescent="0.25">
      <c r="A9" s="14" t="s">
        <v>29</v>
      </c>
      <c r="B9" s="136">
        <v>22</v>
      </c>
      <c r="C9" s="136">
        <v>12</v>
      </c>
      <c r="D9" s="11">
        <f t="shared" si="0"/>
        <v>54.54545454545454</v>
      </c>
      <c r="E9" s="129">
        <f t="shared" si="1"/>
        <v>-10</v>
      </c>
      <c r="F9" s="131"/>
      <c r="K9" s="12"/>
    </row>
    <row r="10" spans="1:11" s="4" customFormat="1" ht="49.5" customHeight="1" x14ac:dyDescent="0.25">
      <c r="A10" s="14" t="s">
        <v>39</v>
      </c>
      <c r="B10" s="136">
        <v>1564</v>
      </c>
      <c r="C10" s="136">
        <v>1300</v>
      </c>
      <c r="D10" s="11">
        <f t="shared" si="0"/>
        <v>83.120204603580561</v>
      </c>
      <c r="E10" s="129">
        <f t="shared" si="1"/>
        <v>-264</v>
      </c>
      <c r="F10" s="131"/>
      <c r="K10" s="12"/>
    </row>
    <row r="11" spans="1:11" s="4" customFormat="1" ht="12.75" customHeight="1" x14ac:dyDescent="0.25">
      <c r="A11" s="220" t="s">
        <v>4</v>
      </c>
      <c r="B11" s="221"/>
      <c r="C11" s="221"/>
      <c r="D11" s="221"/>
      <c r="E11" s="221"/>
      <c r="K11" s="12"/>
    </row>
    <row r="12" spans="1:11" s="4" customFormat="1" ht="15" customHeight="1" x14ac:dyDescent="0.25">
      <c r="A12" s="222"/>
      <c r="B12" s="223"/>
      <c r="C12" s="223"/>
      <c r="D12" s="223"/>
      <c r="E12" s="223"/>
      <c r="K12" s="12"/>
    </row>
    <row r="13" spans="1:11" s="4" customFormat="1" ht="20.25" customHeight="1" x14ac:dyDescent="0.25">
      <c r="A13" s="224" t="s">
        <v>0</v>
      </c>
      <c r="B13" s="226" t="s">
        <v>84</v>
      </c>
      <c r="C13" s="226" t="s">
        <v>85</v>
      </c>
      <c r="D13" s="227" t="s">
        <v>1</v>
      </c>
      <c r="E13" s="228"/>
      <c r="K13" s="12"/>
    </row>
    <row r="14" spans="1:11" ht="35.25" customHeight="1" x14ac:dyDescent="0.2">
      <c r="A14" s="225"/>
      <c r="B14" s="226"/>
      <c r="C14" s="226"/>
      <c r="D14" s="5" t="s">
        <v>2</v>
      </c>
      <c r="E14" s="6" t="s">
        <v>42</v>
      </c>
      <c r="K14" s="12"/>
    </row>
    <row r="15" spans="1:11" ht="30" customHeight="1" x14ac:dyDescent="0.2">
      <c r="A15" s="10" t="s">
        <v>76</v>
      </c>
      <c r="B15" s="126" t="s">
        <v>75</v>
      </c>
      <c r="C15" s="138">
        <v>532</v>
      </c>
      <c r="D15" s="129" t="s">
        <v>70</v>
      </c>
      <c r="E15" s="129" t="s">
        <v>70</v>
      </c>
      <c r="K15" s="12"/>
    </row>
    <row r="16" spans="1:11" ht="30" customHeight="1" x14ac:dyDescent="0.2">
      <c r="A16" s="1" t="s">
        <v>36</v>
      </c>
      <c r="B16" s="138">
        <v>564</v>
      </c>
      <c r="C16" s="138">
        <v>526</v>
      </c>
      <c r="D16" s="143">
        <f t="shared" ref="D16:D17" si="2">C16/B16*100</f>
        <v>93.262411347517727</v>
      </c>
      <c r="E16" s="144">
        <f t="shared" ref="E16:E17" si="3">C16-B16</f>
        <v>-38</v>
      </c>
      <c r="K16" s="12"/>
    </row>
    <row r="17" spans="1:11" ht="30" customHeight="1" x14ac:dyDescent="0.2">
      <c r="A17" s="1" t="s">
        <v>40</v>
      </c>
      <c r="B17" s="138">
        <v>517</v>
      </c>
      <c r="C17" s="138">
        <v>483</v>
      </c>
      <c r="D17" s="143">
        <f t="shared" si="2"/>
        <v>93.423597678916821</v>
      </c>
      <c r="E17" s="144">
        <f t="shared" si="3"/>
        <v>-34</v>
      </c>
      <c r="K17" s="12"/>
    </row>
    <row r="18" spans="1:11" ht="60" customHeight="1" x14ac:dyDescent="0.2">
      <c r="A18" s="219" t="s">
        <v>77</v>
      </c>
      <c r="B18" s="219"/>
      <c r="C18" s="219"/>
      <c r="D18" s="219"/>
      <c r="E18" s="219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zoomScale="90" zoomScaleNormal="90" zoomScaleSheetLayoutView="90" workbookViewId="0">
      <selection activeCell="H29" sqref="H29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3" width="11.28515625" style="40" customWidth="1"/>
    <col min="4" max="11" width="10.7109375" style="40" customWidth="1"/>
    <col min="12" max="17" width="8.7109375" style="40" customWidth="1"/>
    <col min="18" max="18" width="12.85546875" style="40" customWidth="1"/>
    <col min="19" max="24" width="8.7109375" style="40" customWidth="1"/>
    <col min="25" max="16384" width="9.140625" style="40"/>
  </cols>
  <sheetData>
    <row r="1" spans="1:26" s="24" customFormat="1" ht="43.5" customHeight="1" x14ac:dyDescent="0.25">
      <c r="A1" s="23"/>
      <c r="B1" s="244" t="s">
        <v>89</v>
      </c>
      <c r="C1" s="244"/>
      <c r="D1" s="244"/>
      <c r="E1" s="244"/>
      <c r="F1" s="244"/>
      <c r="G1" s="244"/>
      <c r="H1" s="244"/>
      <c r="I1" s="244"/>
      <c r="J1" s="244"/>
      <c r="K1" s="244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121" t="s">
        <v>7</v>
      </c>
    </row>
    <row r="3" spans="1:26" s="29" customFormat="1" ht="64.5" customHeight="1" x14ac:dyDescent="0.25">
      <c r="A3" s="242"/>
      <c r="B3" s="161" t="s">
        <v>72</v>
      </c>
      <c r="C3" s="233" t="s">
        <v>8</v>
      </c>
      <c r="D3" s="233"/>
      <c r="E3" s="233"/>
      <c r="F3" s="233" t="s">
        <v>19</v>
      </c>
      <c r="G3" s="233"/>
      <c r="H3" s="233"/>
      <c r="I3" s="233" t="s">
        <v>11</v>
      </c>
      <c r="J3" s="233"/>
      <c r="K3" s="233"/>
      <c r="L3" s="233" t="s">
        <v>12</v>
      </c>
      <c r="M3" s="233"/>
      <c r="N3" s="233"/>
      <c r="O3" s="236" t="s">
        <v>10</v>
      </c>
      <c r="P3" s="237"/>
      <c r="Q3" s="238"/>
      <c r="R3" s="161" t="s">
        <v>73</v>
      </c>
      <c r="S3" s="233" t="s">
        <v>13</v>
      </c>
      <c r="T3" s="233"/>
      <c r="U3" s="233"/>
      <c r="V3" s="233" t="s">
        <v>18</v>
      </c>
      <c r="W3" s="233"/>
      <c r="X3" s="233"/>
    </row>
    <row r="4" spans="1:26" s="178" customFormat="1" ht="30" customHeight="1" x14ac:dyDescent="0.25">
      <c r="A4" s="243"/>
      <c r="B4" s="179" t="s">
        <v>71</v>
      </c>
      <c r="C4" s="179" t="s">
        <v>66</v>
      </c>
      <c r="D4" s="179" t="s">
        <v>71</v>
      </c>
      <c r="E4" s="180" t="s">
        <v>2</v>
      </c>
      <c r="F4" s="179" t="s">
        <v>66</v>
      </c>
      <c r="G4" s="179" t="s">
        <v>71</v>
      </c>
      <c r="H4" s="180" t="s">
        <v>2</v>
      </c>
      <c r="I4" s="179" t="s">
        <v>66</v>
      </c>
      <c r="J4" s="179" t="s">
        <v>71</v>
      </c>
      <c r="K4" s="180" t="s">
        <v>2</v>
      </c>
      <c r="L4" s="179" t="s">
        <v>66</v>
      </c>
      <c r="M4" s="179" t="s">
        <v>71</v>
      </c>
      <c r="N4" s="180" t="s">
        <v>2</v>
      </c>
      <c r="O4" s="179" t="s">
        <v>66</v>
      </c>
      <c r="P4" s="179" t="s">
        <v>71</v>
      </c>
      <c r="Q4" s="180" t="s">
        <v>2</v>
      </c>
      <c r="R4" s="181" t="s">
        <v>71</v>
      </c>
      <c r="S4" s="179" t="s">
        <v>66</v>
      </c>
      <c r="T4" s="179" t="s">
        <v>71</v>
      </c>
      <c r="U4" s="180" t="s">
        <v>2</v>
      </c>
      <c r="V4" s="179" t="s">
        <v>66</v>
      </c>
      <c r="W4" s="179" t="s">
        <v>71</v>
      </c>
      <c r="X4" s="180" t="s">
        <v>2</v>
      </c>
    </row>
    <row r="5" spans="1:2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6" s="155" customFormat="1" ht="16.5" customHeight="1" x14ac:dyDescent="0.25">
      <c r="A6" s="124" t="s">
        <v>43</v>
      </c>
      <c r="B6" s="148">
        <f>SUM(B7:B23)</f>
        <v>1392</v>
      </c>
      <c r="C6" s="148">
        <f>SUM(C7:C23)</f>
        <v>1624</v>
      </c>
      <c r="D6" s="148">
        <f>SUM(D7:D23)</f>
        <v>1376</v>
      </c>
      <c r="E6" s="149">
        <f>D6/C6*100</f>
        <v>84.729064039408868</v>
      </c>
      <c r="F6" s="148">
        <f t="shared" ref="F6:J6" si="0">SUM(F7:F23)</f>
        <v>343</v>
      </c>
      <c r="G6" s="148">
        <f t="shared" si="0"/>
        <v>271</v>
      </c>
      <c r="H6" s="149">
        <f t="shared" ref="H6:H23" si="1">G6/F6*100</f>
        <v>79.008746355685133</v>
      </c>
      <c r="I6" s="148">
        <f t="shared" si="0"/>
        <v>229</v>
      </c>
      <c r="J6" s="148">
        <f t="shared" si="0"/>
        <v>140</v>
      </c>
      <c r="K6" s="149">
        <f t="shared" ref="K6:K23" si="2">J6/I6*100</f>
        <v>61.135371179039296</v>
      </c>
      <c r="L6" s="148">
        <f t="shared" ref="L6:M6" si="3">SUM(L7:L23)</f>
        <v>22</v>
      </c>
      <c r="M6" s="148">
        <f t="shared" si="3"/>
        <v>12</v>
      </c>
      <c r="N6" s="149">
        <f t="shared" ref="N6" si="4">M6/L6*100</f>
        <v>54.54545454545454</v>
      </c>
      <c r="O6" s="148">
        <f t="shared" ref="O6:P6" si="5">SUM(O7:O23)</f>
        <v>1564</v>
      </c>
      <c r="P6" s="148">
        <f t="shared" si="5"/>
        <v>1300</v>
      </c>
      <c r="Q6" s="149">
        <f t="shared" ref="Q6:Q23" si="6">P6/O6*100</f>
        <v>83.120204603580561</v>
      </c>
      <c r="R6" s="148">
        <f t="shared" ref="R6" si="7">SUM(R7:R23)</f>
        <v>532</v>
      </c>
      <c r="S6" s="148">
        <f t="shared" ref="S6:T6" si="8">SUM(S7:S23)</f>
        <v>564</v>
      </c>
      <c r="T6" s="148">
        <f t="shared" si="8"/>
        <v>526</v>
      </c>
      <c r="U6" s="149">
        <f t="shared" ref="U6:U23" si="9">T6/S6*100</f>
        <v>93.262411347517727</v>
      </c>
      <c r="V6" s="148">
        <f t="shared" ref="V6:W6" si="10">SUM(V7:V23)</f>
        <v>517</v>
      </c>
      <c r="W6" s="148">
        <f t="shared" si="10"/>
        <v>483</v>
      </c>
      <c r="X6" s="149">
        <f t="shared" ref="X6:X23" si="11">W6/V6*100</f>
        <v>93.423597678916821</v>
      </c>
      <c r="Y6" s="154"/>
    </row>
    <row r="7" spans="1:26" s="37" customFormat="1" ht="16.5" customHeight="1" x14ac:dyDescent="0.25">
      <c r="A7" s="125" t="s">
        <v>44</v>
      </c>
      <c r="B7" s="145">
        <v>32</v>
      </c>
      <c r="C7" s="145">
        <v>30</v>
      </c>
      <c r="D7" s="145">
        <v>32</v>
      </c>
      <c r="E7" s="149">
        <f t="shared" ref="E7:E23" si="12">D7/C7*100</f>
        <v>106.66666666666667</v>
      </c>
      <c r="F7" s="145">
        <v>8</v>
      </c>
      <c r="G7" s="210">
        <v>10</v>
      </c>
      <c r="H7" s="149">
        <f t="shared" si="1"/>
        <v>125</v>
      </c>
      <c r="I7" s="145">
        <v>2</v>
      </c>
      <c r="J7" s="145">
        <v>7</v>
      </c>
      <c r="K7" s="149">
        <f t="shared" si="2"/>
        <v>350</v>
      </c>
      <c r="L7" s="145">
        <v>0</v>
      </c>
      <c r="M7" s="145">
        <v>0</v>
      </c>
      <c r="N7" s="149" t="s">
        <v>70</v>
      </c>
      <c r="O7" s="199">
        <v>26</v>
      </c>
      <c r="P7" s="200">
        <v>31</v>
      </c>
      <c r="Q7" s="149">
        <f t="shared" si="6"/>
        <v>119.23076923076923</v>
      </c>
      <c r="R7" s="145">
        <v>12</v>
      </c>
      <c r="S7" s="145">
        <v>11</v>
      </c>
      <c r="T7" s="145">
        <v>12</v>
      </c>
      <c r="U7" s="149">
        <f t="shared" si="9"/>
        <v>109.09090909090908</v>
      </c>
      <c r="V7" s="145">
        <v>11</v>
      </c>
      <c r="W7" s="145">
        <v>11</v>
      </c>
      <c r="X7" s="149">
        <f t="shared" si="11"/>
        <v>100</v>
      </c>
      <c r="Y7" s="35"/>
      <c r="Z7" s="36"/>
    </row>
    <row r="8" spans="1:26" s="38" customFormat="1" ht="16.5" customHeight="1" x14ac:dyDescent="0.25">
      <c r="A8" s="125" t="s">
        <v>45</v>
      </c>
      <c r="B8" s="145">
        <v>271</v>
      </c>
      <c r="C8" s="145">
        <v>279</v>
      </c>
      <c r="D8" s="145">
        <v>268</v>
      </c>
      <c r="E8" s="149">
        <f t="shared" si="12"/>
        <v>96.057347670250891</v>
      </c>
      <c r="F8" s="145">
        <v>18</v>
      </c>
      <c r="G8" s="210">
        <v>18</v>
      </c>
      <c r="H8" s="149">
        <f t="shared" si="1"/>
        <v>100</v>
      </c>
      <c r="I8" s="145">
        <v>11</v>
      </c>
      <c r="J8" s="145">
        <v>6</v>
      </c>
      <c r="K8" s="149">
        <f t="shared" si="2"/>
        <v>54.54545454545454</v>
      </c>
      <c r="L8" s="145">
        <v>5</v>
      </c>
      <c r="M8" s="145">
        <v>6</v>
      </c>
      <c r="N8" s="149">
        <f t="shared" ref="N8:N10" si="13">M8/L8*100</f>
        <v>120</v>
      </c>
      <c r="O8" s="199">
        <v>269</v>
      </c>
      <c r="P8" s="200">
        <v>246</v>
      </c>
      <c r="Q8" s="149">
        <f t="shared" si="6"/>
        <v>91.449814126394045</v>
      </c>
      <c r="R8" s="145">
        <v>120</v>
      </c>
      <c r="S8" s="145">
        <v>110</v>
      </c>
      <c r="T8" s="145">
        <v>118</v>
      </c>
      <c r="U8" s="149">
        <f t="shared" si="9"/>
        <v>107.27272727272728</v>
      </c>
      <c r="V8" s="145">
        <v>92</v>
      </c>
      <c r="W8" s="145">
        <v>106</v>
      </c>
      <c r="X8" s="149">
        <f t="shared" si="11"/>
        <v>115.21739130434783</v>
      </c>
      <c r="Y8" s="35"/>
      <c r="Z8" s="36"/>
    </row>
    <row r="9" spans="1:26" s="37" customFormat="1" ht="16.5" customHeight="1" x14ac:dyDescent="0.25">
      <c r="A9" s="125" t="s">
        <v>46</v>
      </c>
      <c r="B9" s="145">
        <v>23</v>
      </c>
      <c r="C9" s="145">
        <v>26</v>
      </c>
      <c r="D9" s="145">
        <v>23</v>
      </c>
      <c r="E9" s="149">
        <f t="shared" si="12"/>
        <v>88.461538461538453</v>
      </c>
      <c r="F9" s="145">
        <v>6</v>
      </c>
      <c r="G9" s="210">
        <v>1</v>
      </c>
      <c r="H9" s="149">
        <f t="shared" si="1"/>
        <v>16.666666666666664</v>
      </c>
      <c r="I9" s="145">
        <v>3</v>
      </c>
      <c r="J9" s="145">
        <v>1</v>
      </c>
      <c r="K9" s="149">
        <f t="shared" si="2"/>
        <v>33.333333333333329</v>
      </c>
      <c r="L9" s="145">
        <v>0</v>
      </c>
      <c r="M9" s="145">
        <v>0</v>
      </c>
      <c r="N9" s="149" t="s">
        <v>70</v>
      </c>
      <c r="O9" s="199">
        <v>19</v>
      </c>
      <c r="P9" s="200">
        <v>20</v>
      </c>
      <c r="Q9" s="149">
        <f t="shared" si="6"/>
        <v>105.26315789473684</v>
      </c>
      <c r="R9" s="145">
        <v>10</v>
      </c>
      <c r="S9" s="145">
        <v>11</v>
      </c>
      <c r="T9" s="145">
        <v>10</v>
      </c>
      <c r="U9" s="149">
        <f t="shared" si="9"/>
        <v>90.909090909090907</v>
      </c>
      <c r="V9" s="145">
        <v>11</v>
      </c>
      <c r="W9" s="145">
        <v>10</v>
      </c>
      <c r="X9" s="149">
        <f t="shared" si="11"/>
        <v>90.909090909090907</v>
      </c>
      <c r="Y9" s="35"/>
      <c r="Z9" s="36"/>
    </row>
    <row r="10" spans="1:26" s="37" customFormat="1" ht="16.5" customHeight="1" x14ac:dyDescent="0.25">
      <c r="A10" s="125" t="s">
        <v>47</v>
      </c>
      <c r="B10" s="145">
        <v>84</v>
      </c>
      <c r="C10" s="145">
        <v>78</v>
      </c>
      <c r="D10" s="145">
        <v>81</v>
      </c>
      <c r="E10" s="149">
        <f t="shared" si="12"/>
        <v>103.84615384615385</v>
      </c>
      <c r="F10" s="145">
        <v>7</v>
      </c>
      <c r="G10" s="210">
        <v>12</v>
      </c>
      <c r="H10" s="149">
        <f t="shared" si="1"/>
        <v>171.42857142857142</v>
      </c>
      <c r="I10" s="145">
        <v>11</v>
      </c>
      <c r="J10" s="145">
        <v>10</v>
      </c>
      <c r="K10" s="149">
        <f t="shared" si="2"/>
        <v>90.909090909090907</v>
      </c>
      <c r="L10" s="145">
        <v>1</v>
      </c>
      <c r="M10" s="145">
        <v>0</v>
      </c>
      <c r="N10" s="149">
        <f t="shared" si="13"/>
        <v>0</v>
      </c>
      <c r="O10" s="199">
        <v>73</v>
      </c>
      <c r="P10" s="200">
        <v>77</v>
      </c>
      <c r="Q10" s="149">
        <f t="shared" si="6"/>
        <v>105.47945205479452</v>
      </c>
      <c r="R10" s="145">
        <v>34</v>
      </c>
      <c r="S10" s="145">
        <v>34</v>
      </c>
      <c r="T10" s="145">
        <v>33</v>
      </c>
      <c r="U10" s="149">
        <f t="shared" si="9"/>
        <v>97.058823529411768</v>
      </c>
      <c r="V10" s="145">
        <v>32</v>
      </c>
      <c r="W10" s="145">
        <v>28</v>
      </c>
      <c r="X10" s="149">
        <f t="shared" si="11"/>
        <v>87.5</v>
      </c>
      <c r="Y10" s="35"/>
      <c r="Z10" s="36"/>
    </row>
    <row r="11" spans="1:26" s="37" customFormat="1" ht="16.5" customHeight="1" x14ac:dyDescent="0.25">
      <c r="A11" s="125" t="s">
        <v>48</v>
      </c>
      <c r="B11" s="145">
        <v>48</v>
      </c>
      <c r="C11" s="145">
        <v>56</v>
      </c>
      <c r="D11" s="145">
        <v>48</v>
      </c>
      <c r="E11" s="149">
        <f t="shared" si="12"/>
        <v>85.714285714285708</v>
      </c>
      <c r="F11" s="145">
        <v>12</v>
      </c>
      <c r="G11" s="210">
        <v>10</v>
      </c>
      <c r="H11" s="149">
        <f t="shared" si="1"/>
        <v>83.333333333333343</v>
      </c>
      <c r="I11" s="145">
        <v>9</v>
      </c>
      <c r="J11" s="145">
        <v>7</v>
      </c>
      <c r="K11" s="149">
        <f t="shared" si="2"/>
        <v>77.777777777777786</v>
      </c>
      <c r="L11" s="145">
        <v>0</v>
      </c>
      <c r="M11" s="145">
        <v>0</v>
      </c>
      <c r="N11" s="149" t="s">
        <v>70</v>
      </c>
      <c r="O11" s="199">
        <v>54</v>
      </c>
      <c r="P11" s="200">
        <v>42</v>
      </c>
      <c r="Q11" s="149">
        <f t="shared" si="6"/>
        <v>77.777777777777786</v>
      </c>
      <c r="R11" s="145">
        <v>17</v>
      </c>
      <c r="S11" s="145">
        <v>29</v>
      </c>
      <c r="T11" s="145">
        <v>17</v>
      </c>
      <c r="U11" s="149">
        <f t="shared" si="9"/>
        <v>58.620689655172406</v>
      </c>
      <c r="V11" s="145">
        <v>29</v>
      </c>
      <c r="W11" s="145">
        <v>17</v>
      </c>
      <c r="X11" s="149">
        <f t="shared" si="11"/>
        <v>58.620689655172406</v>
      </c>
      <c r="Y11" s="35"/>
      <c r="Z11" s="36"/>
    </row>
    <row r="12" spans="1:26" s="37" customFormat="1" ht="16.5" customHeight="1" x14ac:dyDescent="0.25">
      <c r="A12" s="125" t="s">
        <v>49</v>
      </c>
      <c r="B12" s="145">
        <v>56</v>
      </c>
      <c r="C12" s="145">
        <v>102</v>
      </c>
      <c r="D12" s="145">
        <v>55</v>
      </c>
      <c r="E12" s="149">
        <f t="shared" si="12"/>
        <v>53.921568627450981</v>
      </c>
      <c r="F12" s="145">
        <v>18</v>
      </c>
      <c r="G12" s="210">
        <v>7</v>
      </c>
      <c r="H12" s="149">
        <f t="shared" si="1"/>
        <v>38.888888888888893</v>
      </c>
      <c r="I12" s="145">
        <v>14</v>
      </c>
      <c r="J12" s="145">
        <v>1</v>
      </c>
      <c r="K12" s="149">
        <f t="shared" si="2"/>
        <v>7.1428571428571423</v>
      </c>
      <c r="L12" s="145">
        <v>0</v>
      </c>
      <c r="M12" s="145">
        <v>0</v>
      </c>
      <c r="N12" s="149" t="s">
        <v>70</v>
      </c>
      <c r="O12" s="199">
        <v>102</v>
      </c>
      <c r="P12" s="200">
        <v>48</v>
      </c>
      <c r="Q12" s="149">
        <f t="shared" si="6"/>
        <v>47.058823529411761</v>
      </c>
      <c r="R12" s="145">
        <v>25</v>
      </c>
      <c r="S12" s="145">
        <v>29</v>
      </c>
      <c r="T12" s="145">
        <v>25</v>
      </c>
      <c r="U12" s="149">
        <f t="shared" si="9"/>
        <v>86.206896551724128</v>
      </c>
      <c r="V12" s="145">
        <v>28</v>
      </c>
      <c r="W12" s="145">
        <v>25</v>
      </c>
      <c r="X12" s="149">
        <f t="shared" si="11"/>
        <v>89.285714285714292</v>
      </c>
      <c r="Y12" s="35"/>
      <c r="Z12" s="36"/>
    </row>
    <row r="13" spans="1:26" s="37" customFormat="1" ht="16.5" customHeight="1" x14ac:dyDescent="0.25">
      <c r="A13" s="125" t="s">
        <v>50</v>
      </c>
      <c r="B13" s="145">
        <v>41</v>
      </c>
      <c r="C13" s="145">
        <v>54</v>
      </c>
      <c r="D13" s="145">
        <v>41</v>
      </c>
      <c r="E13" s="149">
        <f t="shared" si="12"/>
        <v>75.925925925925924</v>
      </c>
      <c r="F13" s="145">
        <v>11</v>
      </c>
      <c r="G13" s="210">
        <v>5</v>
      </c>
      <c r="H13" s="149">
        <f t="shared" si="1"/>
        <v>45.454545454545453</v>
      </c>
      <c r="I13" s="145">
        <v>5</v>
      </c>
      <c r="J13" s="145">
        <v>1</v>
      </c>
      <c r="K13" s="149">
        <f t="shared" si="2"/>
        <v>20</v>
      </c>
      <c r="L13" s="145">
        <v>1</v>
      </c>
      <c r="M13" s="145">
        <v>0</v>
      </c>
      <c r="N13" s="149">
        <f t="shared" ref="N13" si="14">M13/L13*100</f>
        <v>0</v>
      </c>
      <c r="O13" s="199">
        <v>52</v>
      </c>
      <c r="P13" s="200">
        <v>38</v>
      </c>
      <c r="Q13" s="149">
        <f t="shared" si="6"/>
        <v>73.076923076923066</v>
      </c>
      <c r="R13" s="145">
        <v>10</v>
      </c>
      <c r="S13" s="145">
        <v>24</v>
      </c>
      <c r="T13" s="145">
        <v>10</v>
      </c>
      <c r="U13" s="149">
        <f t="shared" si="9"/>
        <v>41.666666666666671</v>
      </c>
      <c r="V13" s="145">
        <v>22</v>
      </c>
      <c r="W13" s="145">
        <v>9</v>
      </c>
      <c r="X13" s="149">
        <f t="shared" si="11"/>
        <v>40.909090909090914</v>
      </c>
      <c r="Y13" s="35"/>
      <c r="Z13" s="36"/>
    </row>
    <row r="14" spans="1:26" s="37" customFormat="1" ht="16.5" customHeight="1" x14ac:dyDescent="0.25">
      <c r="A14" s="125" t="s">
        <v>51</v>
      </c>
      <c r="B14" s="145">
        <v>102</v>
      </c>
      <c r="C14" s="145">
        <v>109</v>
      </c>
      <c r="D14" s="145">
        <v>102</v>
      </c>
      <c r="E14" s="149">
        <f t="shared" si="12"/>
        <v>93.577981651376149</v>
      </c>
      <c r="F14" s="145">
        <v>28</v>
      </c>
      <c r="G14" s="210">
        <v>31</v>
      </c>
      <c r="H14" s="149">
        <f t="shared" si="1"/>
        <v>110.71428571428572</v>
      </c>
      <c r="I14" s="145">
        <v>21</v>
      </c>
      <c r="J14" s="145">
        <v>17</v>
      </c>
      <c r="K14" s="149">
        <f t="shared" si="2"/>
        <v>80.952380952380949</v>
      </c>
      <c r="L14" s="145">
        <v>0</v>
      </c>
      <c r="M14" s="145">
        <v>2</v>
      </c>
      <c r="N14" s="149" t="s">
        <v>70</v>
      </c>
      <c r="O14" s="199">
        <v>109</v>
      </c>
      <c r="P14" s="200">
        <v>100</v>
      </c>
      <c r="Q14" s="149">
        <f t="shared" si="6"/>
        <v>91.743119266055047</v>
      </c>
      <c r="R14" s="145">
        <v>37</v>
      </c>
      <c r="S14" s="145">
        <v>28</v>
      </c>
      <c r="T14" s="145">
        <v>37</v>
      </c>
      <c r="U14" s="149">
        <f t="shared" si="9"/>
        <v>132.14285714285714</v>
      </c>
      <c r="V14" s="145">
        <v>28</v>
      </c>
      <c r="W14" s="145">
        <v>32</v>
      </c>
      <c r="X14" s="149">
        <f t="shared" si="11"/>
        <v>114.28571428571428</v>
      </c>
      <c r="Y14" s="35"/>
      <c r="Z14" s="36"/>
    </row>
    <row r="15" spans="1:26" s="37" customFormat="1" ht="16.5" customHeight="1" x14ac:dyDescent="0.25">
      <c r="A15" s="125" t="s">
        <v>52</v>
      </c>
      <c r="B15" s="145">
        <v>64</v>
      </c>
      <c r="C15" s="145">
        <v>91</v>
      </c>
      <c r="D15" s="145">
        <v>64</v>
      </c>
      <c r="E15" s="149">
        <f t="shared" si="12"/>
        <v>70.329670329670336</v>
      </c>
      <c r="F15" s="145">
        <v>22</v>
      </c>
      <c r="G15" s="210">
        <v>14</v>
      </c>
      <c r="H15" s="149">
        <f t="shared" si="1"/>
        <v>63.636363636363633</v>
      </c>
      <c r="I15" s="145">
        <v>11</v>
      </c>
      <c r="J15" s="145">
        <v>11</v>
      </c>
      <c r="K15" s="149">
        <f t="shared" si="2"/>
        <v>100</v>
      </c>
      <c r="L15" s="145">
        <v>0</v>
      </c>
      <c r="M15" s="145">
        <v>2</v>
      </c>
      <c r="N15" s="149" t="s">
        <v>70</v>
      </c>
      <c r="O15" s="199">
        <v>82</v>
      </c>
      <c r="P15" s="200">
        <v>60</v>
      </c>
      <c r="Q15" s="149">
        <f t="shared" si="6"/>
        <v>73.170731707317074</v>
      </c>
      <c r="R15" s="145">
        <v>24</v>
      </c>
      <c r="S15" s="145">
        <v>24</v>
      </c>
      <c r="T15" s="145">
        <v>24</v>
      </c>
      <c r="U15" s="149">
        <f t="shared" si="9"/>
        <v>100</v>
      </c>
      <c r="V15" s="145">
        <v>21</v>
      </c>
      <c r="W15" s="145">
        <v>22</v>
      </c>
      <c r="X15" s="149">
        <f t="shared" si="11"/>
        <v>104.76190476190477</v>
      </c>
      <c r="Y15" s="35"/>
      <c r="Z15" s="36"/>
    </row>
    <row r="16" spans="1:26" s="37" customFormat="1" ht="16.5" customHeight="1" x14ac:dyDescent="0.25">
      <c r="A16" s="125" t="s">
        <v>53</v>
      </c>
      <c r="B16" s="145">
        <v>68</v>
      </c>
      <c r="C16" s="145">
        <v>85</v>
      </c>
      <c r="D16" s="145">
        <v>67</v>
      </c>
      <c r="E16" s="149">
        <f t="shared" si="12"/>
        <v>78.82352941176471</v>
      </c>
      <c r="F16" s="145">
        <v>22</v>
      </c>
      <c r="G16" s="210">
        <v>18</v>
      </c>
      <c r="H16" s="149">
        <f t="shared" si="1"/>
        <v>81.818181818181827</v>
      </c>
      <c r="I16" s="145">
        <v>19</v>
      </c>
      <c r="J16" s="145">
        <v>10</v>
      </c>
      <c r="K16" s="149">
        <f t="shared" si="2"/>
        <v>52.631578947368418</v>
      </c>
      <c r="L16" s="145">
        <v>0</v>
      </c>
      <c r="M16" s="145">
        <v>1</v>
      </c>
      <c r="N16" s="149" t="s">
        <v>70</v>
      </c>
      <c r="O16" s="199">
        <v>83</v>
      </c>
      <c r="P16" s="200">
        <v>65</v>
      </c>
      <c r="Q16" s="149">
        <f t="shared" si="6"/>
        <v>78.313253012048193</v>
      </c>
      <c r="R16" s="145">
        <v>29</v>
      </c>
      <c r="S16" s="145">
        <v>30</v>
      </c>
      <c r="T16" s="145">
        <v>27</v>
      </c>
      <c r="U16" s="149">
        <f t="shared" si="9"/>
        <v>90</v>
      </c>
      <c r="V16" s="145">
        <v>29</v>
      </c>
      <c r="W16" s="145">
        <v>23</v>
      </c>
      <c r="X16" s="149">
        <f t="shared" si="11"/>
        <v>79.310344827586206</v>
      </c>
      <c r="Y16" s="35"/>
      <c r="Z16" s="36"/>
    </row>
    <row r="17" spans="1:26" s="37" customFormat="1" ht="16.5" customHeight="1" x14ac:dyDescent="0.25">
      <c r="A17" s="125" t="s">
        <v>54</v>
      </c>
      <c r="B17" s="145">
        <v>61</v>
      </c>
      <c r="C17" s="145">
        <v>52</v>
      </c>
      <c r="D17" s="145">
        <v>60</v>
      </c>
      <c r="E17" s="149">
        <f t="shared" si="12"/>
        <v>115.38461538461537</v>
      </c>
      <c r="F17" s="145">
        <v>16</v>
      </c>
      <c r="G17" s="210">
        <v>14</v>
      </c>
      <c r="H17" s="149">
        <f t="shared" si="1"/>
        <v>87.5</v>
      </c>
      <c r="I17" s="145">
        <v>5</v>
      </c>
      <c r="J17" s="145">
        <v>5</v>
      </c>
      <c r="K17" s="149">
        <f t="shared" si="2"/>
        <v>100</v>
      </c>
      <c r="L17" s="145">
        <v>8</v>
      </c>
      <c r="M17" s="145">
        <v>0</v>
      </c>
      <c r="N17" s="149">
        <f t="shared" ref="N17" si="15">M17/L17*100</f>
        <v>0</v>
      </c>
      <c r="O17" s="199">
        <v>51</v>
      </c>
      <c r="P17" s="200">
        <v>59</v>
      </c>
      <c r="Q17" s="149">
        <f t="shared" si="6"/>
        <v>115.68627450980394</v>
      </c>
      <c r="R17" s="145">
        <v>25</v>
      </c>
      <c r="S17" s="145">
        <v>15</v>
      </c>
      <c r="T17" s="145">
        <v>25</v>
      </c>
      <c r="U17" s="149">
        <f t="shared" si="9"/>
        <v>166.66666666666669</v>
      </c>
      <c r="V17" s="145">
        <v>15</v>
      </c>
      <c r="W17" s="145">
        <v>25</v>
      </c>
      <c r="X17" s="149">
        <f t="shared" si="11"/>
        <v>166.66666666666669</v>
      </c>
      <c r="Y17" s="35"/>
      <c r="Z17" s="36"/>
    </row>
    <row r="18" spans="1:26" s="37" customFormat="1" ht="16.5" customHeight="1" x14ac:dyDescent="0.25">
      <c r="A18" s="125" t="s">
        <v>55</v>
      </c>
      <c r="B18" s="145">
        <v>51</v>
      </c>
      <c r="C18" s="145">
        <v>77</v>
      </c>
      <c r="D18" s="145">
        <v>51</v>
      </c>
      <c r="E18" s="149">
        <f t="shared" si="12"/>
        <v>66.233766233766232</v>
      </c>
      <c r="F18" s="145">
        <v>18</v>
      </c>
      <c r="G18" s="210">
        <v>15</v>
      </c>
      <c r="H18" s="149">
        <f t="shared" si="1"/>
        <v>83.333333333333343</v>
      </c>
      <c r="I18" s="145">
        <v>15</v>
      </c>
      <c r="J18" s="145">
        <v>8</v>
      </c>
      <c r="K18" s="149">
        <f t="shared" si="2"/>
        <v>53.333333333333336</v>
      </c>
      <c r="L18" s="145">
        <v>0</v>
      </c>
      <c r="M18" s="145">
        <v>1</v>
      </c>
      <c r="N18" s="149" t="s">
        <v>70</v>
      </c>
      <c r="O18" s="199">
        <v>76</v>
      </c>
      <c r="P18" s="200">
        <v>50</v>
      </c>
      <c r="Q18" s="149">
        <f t="shared" si="6"/>
        <v>65.789473684210535</v>
      </c>
      <c r="R18" s="145">
        <v>20</v>
      </c>
      <c r="S18" s="145">
        <v>18</v>
      </c>
      <c r="T18" s="145">
        <v>19</v>
      </c>
      <c r="U18" s="149">
        <f t="shared" si="9"/>
        <v>105.55555555555556</v>
      </c>
      <c r="V18" s="145">
        <v>18</v>
      </c>
      <c r="W18" s="145">
        <v>18</v>
      </c>
      <c r="X18" s="149">
        <f t="shared" si="11"/>
        <v>100</v>
      </c>
      <c r="Y18" s="35"/>
      <c r="Z18" s="36"/>
    </row>
    <row r="19" spans="1:26" s="37" customFormat="1" ht="16.5" customHeight="1" x14ac:dyDescent="0.25">
      <c r="A19" s="125" t="s">
        <v>56</v>
      </c>
      <c r="B19" s="145">
        <v>38</v>
      </c>
      <c r="C19" s="145">
        <v>51</v>
      </c>
      <c r="D19" s="145">
        <v>38</v>
      </c>
      <c r="E19" s="149">
        <f t="shared" si="12"/>
        <v>74.509803921568633</v>
      </c>
      <c r="F19" s="145">
        <v>20</v>
      </c>
      <c r="G19" s="210">
        <v>14</v>
      </c>
      <c r="H19" s="149">
        <f t="shared" si="1"/>
        <v>70</v>
      </c>
      <c r="I19" s="145">
        <v>8</v>
      </c>
      <c r="J19" s="145">
        <v>5</v>
      </c>
      <c r="K19" s="149">
        <f t="shared" si="2"/>
        <v>62.5</v>
      </c>
      <c r="L19" s="145">
        <v>1</v>
      </c>
      <c r="M19" s="145">
        <v>0</v>
      </c>
      <c r="N19" s="149">
        <f t="shared" ref="N19" si="16">M19/L19*100</f>
        <v>0</v>
      </c>
      <c r="O19" s="199">
        <v>50</v>
      </c>
      <c r="P19" s="200">
        <v>35</v>
      </c>
      <c r="Q19" s="149">
        <f t="shared" si="6"/>
        <v>70</v>
      </c>
      <c r="R19" s="145">
        <v>13</v>
      </c>
      <c r="S19" s="145">
        <v>20</v>
      </c>
      <c r="T19" s="145">
        <v>13</v>
      </c>
      <c r="U19" s="149">
        <f t="shared" si="9"/>
        <v>65</v>
      </c>
      <c r="V19" s="145">
        <v>16</v>
      </c>
      <c r="W19" s="145">
        <v>10</v>
      </c>
      <c r="X19" s="149">
        <f t="shared" si="11"/>
        <v>62.5</v>
      </c>
      <c r="Y19" s="35"/>
      <c r="Z19" s="36"/>
    </row>
    <row r="20" spans="1:26" s="37" customFormat="1" ht="16.5" customHeight="1" x14ac:dyDescent="0.25">
      <c r="A20" s="125" t="s">
        <v>57</v>
      </c>
      <c r="B20" s="145">
        <v>55</v>
      </c>
      <c r="C20" s="145">
        <v>73</v>
      </c>
      <c r="D20" s="145">
        <v>54</v>
      </c>
      <c r="E20" s="149">
        <f t="shared" si="12"/>
        <v>73.972602739726028</v>
      </c>
      <c r="F20" s="145">
        <v>10</v>
      </c>
      <c r="G20" s="210">
        <v>14</v>
      </c>
      <c r="H20" s="149">
        <f t="shared" si="1"/>
        <v>140</v>
      </c>
      <c r="I20" s="145">
        <v>12</v>
      </c>
      <c r="J20" s="145">
        <v>9</v>
      </c>
      <c r="K20" s="149">
        <f t="shared" si="2"/>
        <v>75</v>
      </c>
      <c r="L20" s="145">
        <v>0</v>
      </c>
      <c r="M20" s="145">
        <v>0</v>
      </c>
      <c r="N20" s="149" t="s">
        <v>70</v>
      </c>
      <c r="O20" s="199">
        <v>72</v>
      </c>
      <c r="P20" s="200">
        <v>51</v>
      </c>
      <c r="Q20" s="149">
        <f t="shared" si="6"/>
        <v>70.833333333333343</v>
      </c>
      <c r="R20" s="145">
        <v>21</v>
      </c>
      <c r="S20" s="145">
        <v>30</v>
      </c>
      <c r="T20" s="145">
        <v>21</v>
      </c>
      <c r="U20" s="149">
        <f t="shared" si="9"/>
        <v>70</v>
      </c>
      <c r="V20" s="145">
        <v>27</v>
      </c>
      <c r="W20" s="145">
        <v>18</v>
      </c>
      <c r="X20" s="149">
        <f t="shared" si="11"/>
        <v>66.666666666666657</v>
      </c>
      <c r="Y20" s="35"/>
      <c r="Z20" s="36"/>
    </row>
    <row r="21" spans="1:26" s="37" customFormat="1" ht="16.5" customHeight="1" x14ac:dyDescent="0.25">
      <c r="A21" s="125" t="s">
        <v>58</v>
      </c>
      <c r="B21" s="145">
        <v>45</v>
      </c>
      <c r="C21" s="145">
        <v>53</v>
      </c>
      <c r="D21" s="145">
        <v>45</v>
      </c>
      <c r="E21" s="149">
        <f t="shared" si="12"/>
        <v>84.905660377358487</v>
      </c>
      <c r="F21" s="145">
        <v>18</v>
      </c>
      <c r="G21" s="210">
        <v>7</v>
      </c>
      <c r="H21" s="149">
        <f t="shared" si="1"/>
        <v>38.888888888888893</v>
      </c>
      <c r="I21" s="145">
        <v>16</v>
      </c>
      <c r="J21" s="145">
        <v>4</v>
      </c>
      <c r="K21" s="149">
        <f t="shared" si="2"/>
        <v>25</v>
      </c>
      <c r="L21" s="145">
        <v>0</v>
      </c>
      <c r="M21" s="145">
        <v>0</v>
      </c>
      <c r="N21" s="149" t="s">
        <v>70</v>
      </c>
      <c r="O21" s="199">
        <v>49</v>
      </c>
      <c r="P21" s="200">
        <v>45</v>
      </c>
      <c r="Q21" s="149">
        <f t="shared" si="6"/>
        <v>91.83673469387756</v>
      </c>
      <c r="R21" s="145">
        <v>17</v>
      </c>
      <c r="S21" s="145">
        <v>15</v>
      </c>
      <c r="T21" s="145">
        <v>17</v>
      </c>
      <c r="U21" s="149">
        <f t="shared" si="9"/>
        <v>113.33333333333333</v>
      </c>
      <c r="V21" s="145">
        <v>14</v>
      </c>
      <c r="W21" s="145">
        <v>17</v>
      </c>
      <c r="X21" s="149">
        <f t="shared" si="11"/>
        <v>121.42857142857142</v>
      </c>
      <c r="Y21" s="35"/>
      <c r="Z21" s="36"/>
    </row>
    <row r="22" spans="1:26" s="37" customFormat="1" ht="16.5" customHeight="1" x14ac:dyDescent="0.25">
      <c r="A22" s="125" t="s">
        <v>59</v>
      </c>
      <c r="B22" s="145">
        <v>205</v>
      </c>
      <c r="C22" s="145">
        <v>234</v>
      </c>
      <c r="D22" s="145">
        <v>202</v>
      </c>
      <c r="E22" s="149">
        <f t="shared" si="12"/>
        <v>86.324786324786331</v>
      </c>
      <c r="F22" s="145">
        <v>55</v>
      </c>
      <c r="G22" s="210">
        <v>54</v>
      </c>
      <c r="H22" s="149">
        <f t="shared" si="1"/>
        <v>98.181818181818187</v>
      </c>
      <c r="I22" s="145">
        <v>23</v>
      </c>
      <c r="J22" s="145">
        <v>16</v>
      </c>
      <c r="K22" s="149">
        <f t="shared" si="2"/>
        <v>69.565217391304344</v>
      </c>
      <c r="L22" s="145">
        <v>5</v>
      </c>
      <c r="M22" s="145">
        <v>0</v>
      </c>
      <c r="N22" s="149">
        <f t="shared" ref="N22:N23" si="17">M22/L22*100</f>
        <v>0</v>
      </c>
      <c r="O22" s="199">
        <v>224</v>
      </c>
      <c r="P22" s="200">
        <v>190</v>
      </c>
      <c r="Q22" s="149">
        <f t="shared" si="6"/>
        <v>84.821428571428569</v>
      </c>
      <c r="R22" s="145">
        <v>52</v>
      </c>
      <c r="S22" s="145">
        <v>81</v>
      </c>
      <c r="T22" s="145">
        <v>52</v>
      </c>
      <c r="U22" s="149">
        <f t="shared" si="9"/>
        <v>64.197530864197532</v>
      </c>
      <c r="V22" s="145">
        <v>72</v>
      </c>
      <c r="W22" s="145">
        <v>50</v>
      </c>
      <c r="X22" s="149">
        <f t="shared" si="11"/>
        <v>69.444444444444443</v>
      </c>
      <c r="Y22" s="35"/>
      <c r="Z22" s="36"/>
    </row>
    <row r="23" spans="1:26" s="37" customFormat="1" ht="16.5" customHeight="1" x14ac:dyDescent="0.25">
      <c r="A23" s="125" t="s">
        <v>60</v>
      </c>
      <c r="B23" s="145">
        <v>148</v>
      </c>
      <c r="C23" s="145">
        <v>174</v>
      </c>
      <c r="D23" s="145">
        <v>145</v>
      </c>
      <c r="E23" s="149">
        <f t="shared" si="12"/>
        <v>83.333333333333343</v>
      </c>
      <c r="F23" s="145">
        <v>54</v>
      </c>
      <c r="G23" s="210">
        <v>27</v>
      </c>
      <c r="H23" s="149">
        <f t="shared" si="1"/>
        <v>50</v>
      </c>
      <c r="I23" s="145">
        <v>44</v>
      </c>
      <c r="J23" s="145">
        <v>22</v>
      </c>
      <c r="K23" s="149">
        <f t="shared" si="2"/>
        <v>50</v>
      </c>
      <c r="L23" s="145">
        <v>1</v>
      </c>
      <c r="M23" s="145">
        <v>0</v>
      </c>
      <c r="N23" s="149">
        <f t="shared" si="17"/>
        <v>0</v>
      </c>
      <c r="O23" s="199">
        <v>173</v>
      </c>
      <c r="P23" s="199">
        <v>143</v>
      </c>
      <c r="Q23" s="149">
        <f t="shared" si="6"/>
        <v>82.658959537572258</v>
      </c>
      <c r="R23" s="145">
        <v>66</v>
      </c>
      <c r="S23" s="145">
        <v>55</v>
      </c>
      <c r="T23" s="145">
        <v>66</v>
      </c>
      <c r="U23" s="149">
        <f t="shared" si="9"/>
        <v>120</v>
      </c>
      <c r="V23" s="145">
        <v>52</v>
      </c>
      <c r="W23" s="145">
        <v>62</v>
      </c>
      <c r="X23" s="149">
        <f t="shared" si="11"/>
        <v>119.23076923076923</v>
      </c>
      <c r="Y23" s="35"/>
      <c r="Z23" s="36"/>
    </row>
    <row r="24" spans="1:26" ht="41.25" customHeight="1" x14ac:dyDescent="0.2">
      <c r="A24" s="39"/>
      <c r="B24" s="232" t="s">
        <v>77</v>
      </c>
      <c r="C24" s="232"/>
      <c r="D24" s="232"/>
      <c r="E24" s="232"/>
      <c r="F24" s="232"/>
      <c r="G24" s="232"/>
      <c r="H24" s="232"/>
      <c r="I24" s="232"/>
      <c r="J24" s="232"/>
      <c r="K24" s="232"/>
      <c r="L24" s="164"/>
      <c r="M24" s="164"/>
      <c r="N24" s="41"/>
      <c r="O24" s="41"/>
      <c r="P24" s="41"/>
      <c r="Q24" s="41"/>
      <c r="R24" s="41"/>
      <c r="S24" s="41"/>
      <c r="T24" s="41"/>
      <c r="U24" s="41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</sheetData>
  <mergeCells count="10">
    <mergeCell ref="A3:A4"/>
    <mergeCell ref="C3:E3"/>
    <mergeCell ref="F3:H3"/>
    <mergeCell ref="I3:K3"/>
    <mergeCell ref="B1:K1"/>
    <mergeCell ref="B24:K24"/>
    <mergeCell ref="V3:X3"/>
    <mergeCell ref="O3:Q3"/>
    <mergeCell ref="L3:N3"/>
    <mergeCell ref="S3:U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1.7109375" style="3" customWidth="1"/>
    <col min="2" max="2" width="21" style="15" customWidth="1"/>
    <col min="3" max="3" width="21.285156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29" t="s">
        <v>63</v>
      </c>
      <c r="B1" s="229"/>
      <c r="C1" s="229"/>
      <c r="D1" s="229"/>
      <c r="E1" s="229"/>
    </row>
    <row r="2" spans="1:9" ht="9.75" customHeight="1" x14ac:dyDescent="0.2">
      <c r="A2" s="247"/>
      <c r="B2" s="247"/>
      <c r="C2" s="247"/>
      <c r="D2" s="247"/>
      <c r="E2" s="247"/>
    </row>
    <row r="3" spans="1:9" s="4" customFormat="1" ht="23.25" customHeight="1" x14ac:dyDescent="0.25">
      <c r="A3" s="224" t="s">
        <v>0</v>
      </c>
      <c r="B3" s="230" t="s">
        <v>90</v>
      </c>
      <c r="C3" s="230" t="s">
        <v>91</v>
      </c>
      <c r="D3" s="245" t="s">
        <v>1</v>
      </c>
      <c r="E3" s="246"/>
    </row>
    <row r="4" spans="1:9" s="4" customFormat="1" ht="30" x14ac:dyDescent="0.25">
      <c r="A4" s="225"/>
      <c r="B4" s="231"/>
      <c r="C4" s="231"/>
      <c r="D4" s="5" t="s">
        <v>2</v>
      </c>
      <c r="E4" s="6" t="s">
        <v>41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2" t="s">
        <v>75</v>
      </c>
      <c r="C6" s="132">
        <v>311</v>
      </c>
      <c r="D6" s="132" t="s">
        <v>70</v>
      </c>
      <c r="E6" s="132" t="s">
        <v>70</v>
      </c>
      <c r="I6" s="12"/>
    </row>
    <row r="7" spans="1:9" s="4" customFormat="1" ht="29.25" customHeight="1" x14ac:dyDescent="0.25">
      <c r="A7" s="10" t="s">
        <v>36</v>
      </c>
      <c r="B7" s="135">
        <v>499</v>
      </c>
      <c r="C7" s="133">
        <v>306</v>
      </c>
      <c r="D7" s="16">
        <f t="shared" ref="D7:D11" si="0">C7/B7*100</f>
        <v>61.322645290581157</v>
      </c>
      <c r="E7" s="128">
        <f t="shared" ref="E7:E11" si="1">C7-B7</f>
        <v>-193</v>
      </c>
      <c r="I7" s="12"/>
    </row>
    <row r="8" spans="1:9" s="4" customFormat="1" ht="48.75" customHeight="1" x14ac:dyDescent="0.25">
      <c r="A8" s="13" t="s">
        <v>37</v>
      </c>
      <c r="B8" s="135">
        <v>113</v>
      </c>
      <c r="C8" s="133">
        <v>122</v>
      </c>
      <c r="D8" s="16">
        <f t="shared" si="0"/>
        <v>107.9646017699115</v>
      </c>
      <c r="E8" s="128">
        <f t="shared" si="1"/>
        <v>9</v>
      </c>
      <c r="I8" s="12"/>
    </row>
    <row r="9" spans="1:9" s="4" customFormat="1" ht="34.5" customHeight="1" x14ac:dyDescent="0.25">
      <c r="A9" s="14" t="s">
        <v>38</v>
      </c>
      <c r="B9" s="135">
        <v>17</v>
      </c>
      <c r="C9" s="133">
        <v>7</v>
      </c>
      <c r="D9" s="16">
        <f t="shared" si="0"/>
        <v>41.17647058823529</v>
      </c>
      <c r="E9" s="128">
        <f t="shared" si="1"/>
        <v>-10</v>
      </c>
      <c r="I9" s="12"/>
    </row>
    <row r="10" spans="1:9" s="4" customFormat="1" ht="48.75" customHeight="1" x14ac:dyDescent="0.25">
      <c r="A10" s="14" t="s">
        <v>29</v>
      </c>
      <c r="B10" s="135">
        <v>7</v>
      </c>
      <c r="C10" s="133">
        <v>0</v>
      </c>
      <c r="D10" s="16">
        <f t="shared" si="0"/>
        <v>0</v>
      </c>
      <c r="E10" s="128">
        <f t="shared" si="1"/>
        <v>-7</v>
      </c>
      <c r="I10" s="12"/>
    </row>
    <row r="11" spans="1:9" s="4" customFormat="1" ht="54.75" customHeight="1" x14ac:dyDescent="0.25">
      <c r="A11" s="14" t="s">
        <v>39</v>
      </c>
      <c r="B11" s="136">
        <v>471</v>
      </c>
      <c r="C11" s="126">
        <v>275</v>
      </c>
      <c r="D11" s="16">
        <f t="shared" si="0"/>
        <v>58.386411889596602</v>
      </c>
      <c r="E11" s="128">
        <f t="shared" si="1"/>
        <v>-196</v>
      </c>
      <c r="I11" s="12"/>
    </row>
    <row r="12" spans="1:9" s="4" customFormat="1" ht="12.75" customHeight="1" x14ac:dyDescent="0.25">
      <c r="A12" s="220" t="s">
        <v>4</v>
      </c>
      <c r="B12" s="221"/>
      <c r="C12" s="221"/>
      <c r="D12" s="221"/>
      <c r="E12" s="221"/>
      <c r="I12" s="12"/>
    </row>
    <row r="13" spans="1:9" s="4" customFormat="1" ht="18" customHeight="1" x14ac:dyDescent="0.25">
      <c r="A13" s="222"/>
      <c r="B13" s="223"/>
      <c r="C13" s="223"/>
      <c r="D13" s="223"/>
      <c r="E13" s="223"/>
      <c r="I13" s="12"/>
    </row>
    <row r="14" spans="1:9" s="4" customFormat="1" ht="20.25" customHeight="1" x14ac:dyDescent="0.25">
      <c r="A14" s="224" t="s">
        <v>0</v>
      </c>
      <c r="B14" s="226" t="s">
        <v>92</v>
      </c>
      <c r="C14" s="226" t="s">
        <v>93</v>
      </c>
      <c r="D14" s="245" t="s">
        <v>1</v>
      </c>
      <c r="E14" s="246"/>
      <c r="I14" s="12"/>
    </row>
    <row r="15" spans="1:9" ht="27.75" customHeight="1" x14ac:dyDescent="0.2">
      <c r="A15" s="225"/>
      <c r="B15" s="226"/>
      <c r="C15" s="226"/>
      <c r="D15" s="18" t="s">
        <v>2</v>
      </c>
      <c r="E15" s="6" t="s">
        <v>42</v>
      </c>
      <c r="I15" s="12"/>
    </row>
    <row r="16" spans="1:9" ht="28.5" customHeight="1" x14ac:dyDescent="0.2">
      <c r="A16" s="10" t="s">
        <v>76</v>
      </c>
      <c r="B16" s="132" t="s">
        <v>75</v>
      </c>
      <c r="C16" s="163">
        <v>41</v>
      </c>
      <c r="D16" s="132" t="s">
        <v>70</v>
      </c>
      <c r="E16" s="132" t="s">
        <v>70</v>
      </c>
      <c r="I16" s="12"/>
    </row>
    <row r="17" spans="1:9" ht="25.5" customHeight="1" x14ac:dyDescent="0.2">
      <c r="A17" s="1" t="s">
        <v>36</v>
      </c>
      <c r="B17" s="136">
        <v>165</v>
      </c>
      <c r="C17" s="126">
        <v>41</v>
      </c>
      <c r="D17" s="146">
        <f t="shared" ref="D17:D18" si="2">C17/B17*100</f>
        <v>24.848484848484848</v>
      </c>
      <c r="E17" s="147">
        <f t="shared" ref="E17:E18" si="3">C17-B17</f>
        <v>-124</v>
      </c>
      <c r="I17" s="12"/>
    </row>
    <row r="18" spans="1:9" ht="27.75" customHeight="1" x14ac:dyDescent="0.2">
      <c r="A18" s="1" t="s">
        <v>40</v>
      </c>
      <c r="B18" s="136">
        <v>150</v>
      </c>
      <c r="C18" s="126">
        <v>36</v>
      </c>
      <c r="D18" s="146">
        <f t="shared" si="2"/>
        <v>24</v>
      </c>
      <c r="E18" s="147">
        <f t="shared" si="3"/>
        <v>-114</v>
      </c>
      <c r="I18" s="12"/>
    </row>
    <row r="19" spans="1:9" ht="51" customHeight="1" x14ac:dyDescent="0.2">
      <c r="A19" s="219" t="s">
        <v>77</v>
      </c>
      <c r="B19" s="219"/>
      <c r="C19" s="219"/>
      <c r="D19" s="219"/>
      <c r="E19" s="219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85" zoomScaleNormal="85" zoomScaleSheetLayoutView="85" workbookViewId="0">
      <selection activeCell="J31" sqref="J31"/>
    </sheetView>
  </sheetViews>
  <sheetFormatPr defaultRowHeight="15.75" x14ac:dyDescent="0.25"/>
  <cols>
    <col min="1" max="1" width="18.7109375" style="56" customWidth="1"/>
    <col min="2" max="2" width="12.8554687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3" width="8.7109375" style="57" customWidth="1"/>
    <col min="14" max="14" width="9.7109375" style="57" customWidth="1"/>
    <col min="15" max="16" width="8.7109375" style="54" customWidth="1"/>
    <col min="17" max="17" width="8.7109375" style="57" customWidth="1"/>
    <col min="18" max="18" width="18.570312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60" customHeight="1" x14ac:dyDescent="0.25">
      <c r="A1" s="107"/>
      <c r="B1" s="250" t="s">
        <v>94</v>
      </c>
      <c r="C1" s="250"/>
      <c r="D1" s="250"/>
      <c r="E1" s="250"/>
      <c r="F1" s="250"/>
      <c r="G1" s="250"/>
      <c r="H1" s="250"/>
      <c r="I1" s="250"/>
      <c r="J1" s="250"/>
      <c r="K1" s="250"/>
      <c r="L1" s="43"/>
      <c r="M1" s="43"/>
      <c r="N1" s="43"/>
      <c r="O1" s="44"/>
      <c r="P1" s="44"/>
      <c r="Q1" s="45"/>
      <c r="R1" s="44"/>
      <c r="S1" s="44"/>
      <c r="T1" s="44"/>
      <c r="U1" s="46"/>
      <c r="W1" s="49"/>
      <c r="X1" s="120" t="s">
        <v>22</v>
      </c>
    </row>
    <row r="2" spans="1:25" s="47" customFormat="1" ht="13.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9" t="s">
        <v>7</v>
      </c>
      <c r="X2" s="49"/>
    </row>
    <row r="3" spans="1:25" s="47" customFormat="1" ht="56.25" customHeight="1" x14ac:dyDescent="0.2">
      <c r="A3" s="165"/>
      <c r="B3" s="161" t="s">
        <v>72</v>
      </c>
      <c r="C3" s="248" t="s">
        <v>8</v>
      </c>
      <c r="D3" s="248"/>
      <c r="E3" s="248"/>
      <c r="F3" s="248" t="s">
        <v>19</v>
      </c>
      <c r="G3" s="248"/>
      <c r="H3" s="248"/>
      <c r="I3" s="248" t="s">
        <v>15</v>
      </c>
      <c r="J3" s="248"/>
      <c r="K3" s="248"/>
      <c r="L3" s="248" t="s">
        <v>9</v>
      </c>
      <c r="M3" s="248"/>
      <c r="N3" s="248"/>
      <c r="O3" s="248" t="s">
        <v>10</v>
      </c>
      <c r="P3" s="248"/>
      <c r="Q3" s="248"/>
      <c r="R3" s="169" t="s">
        <v>74</v>
      </c>
      <c r="S3" s="249" t="s">
        <v>17</v>
      </c>
      <c r="T3" s="249"/>
      <c r="U3" s="249"/>
      <c r="V3" s="248" t="s">
        <v>16</v>
      </c>
      <c r="W3" s="248"/>
      <c r="X3" s="248"/>
    </row>
    <row r="4" spans="1:25" s="50" customFormat="1" ht="30" customHeight="1" x14ac:dyDescent="0.2">
      <c r="A4" s="166"/>
      <c r="B4" s="175" t="s">
        <v>71</v>
      </c>
      <c r="C4" s="175" t="s">
        <v>66</v>
      </c>
      <c r="D4" s="175" t="s">
        <v>71</v>
      </c>
      <c r="E4" s="168" t="s">
        <v>2</v>
      </c>
      <c r="F4" s="175" t="s">
        <v>66</v>
      </c>
      <c r="G4" s="175" t="s">
        <v>71</v>
      </c>
      <c r="H4" s="168" t="s">
        <v>2</v>
      </c>
      <c r="I4" s="175" t="s">
        <v>66</v>
      </c>
      <c r="J4" s="175" t="s">
        <v>71</v>
      </c>
      <c r="K4" s="168" t="s">
        <v>2</v>
      </c>
      <c r="L4" s="175" t="s">
        <v>66</v>
      </c>
      <c r="M4" s="175" t="s">
        <v>71</v>
      </c>
      <c r="N4" s="168" t="s">
        <v>2</v>
      </c>
      <c r="O4" s="175" t="s">
        <v>66</v>
      </c>
      <c r="P4" s="175" t="s">
        <v>71</v>
      </c>
      <c r="Q4" s="168" t="s">
        <v>2</v>
      </c>
      <c r="R4" s="167" t="s">
        <v>71</v>
      </c>
      <c r="S4" s="175" t="s">
        <v>66</v>
      </c>
      <c r="T4" s="175" t="s">
        <v>71</v>
      </c>
      <c r="U4" s="168" t="s">
        <v>2</v>
      </c>
      <c r="V4" s="175" t="s">
        <v>66</v>
      </c>
      <c r="W4" s="175" t="s">
        <v>71</v>
      </c>
      <c r="X4" s="168" t="s">
        <v>2</v>
      </c>
    </row>
    <row r="5" spans="1:25" s="171" customFormat="1" ht="12.75" customHeight="1" x14ac:dyDescent="0.25">
      <c r="A5" s="170" t="s">
        <v>3</v>
      </c>
      <c r="B5" s="170">
        <v>1</v>
      </c>
      <c r="C5" s="170">
        <v>2</v>
      </c>
      <c r="D5" s="170">
        <v>3</v>
      </c>
      <c r="E5" s="170">
        <v>4</v>
      </c>
      <c r="F5" s="170">
        <v>5</v>
      </c>
      <c r="G5" s="170">
        <v>6</v>
      </c>
      <c r="H5" s="170">
        <v>7</v>
      </c>
      <c r="I5" s="170">
        <v>8</v>
      </c>
      <c r="J5" s="170">
        <v>9</v>
      </c>
      <c r="K5" s="170">
        <v>10</v>
      </c>
      <c r="L5" s="170">
        <v>11</v>
      </c>
      <c r="M5" s="170">
        <v>12</v>
      </c>
      <c r="N5" s="170">
        <v>13</v>
      </c>
      <c r="O5" s="170">
        <v>14</v>
      </c>
      <c r="P5" s="170">
        <v>15</v>
      </c>
      <c r="Q5" s="170">
        <v>16</v>
      </c>
      <c r="R5" s="170">
        <v>17</v>
      </c>
      <c r="S5" s="170">
        <v>18</v>
      </c>
      <c r="T5" s="170">
        <v>19</v>
      </c>
      <c r="U5" s="170">
        <v>20</v>
      </c>
      <c r="V5" s="170">
        <v>21</v>
      </c>
      <c r="W5" s="170">
        <v>22</v>
      </c>
      <c r="X5" s="170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311</v>
      </c>
      <c r="C6" s="139">
        <f t="shared" ref="C6:D6" si="0">SUM(C7:C23)</f>
        <v>499</v>
      </c>
      <c r="D6" s="139">
        <f t="shared" si="0"/>
        <v>306</v>
      </c>
      <c r="E6" s="140">
        <f t="shared" ref="E6:E23" si="1">D6/C6*100</f>
        <v>61.322645290581157</v>
      </c>
      <c r="F6" s="139">
        <f t="shared" ref="F6:G6" si="2">SUM(F7:F23)</f>
        <v>113</v>
      </c>
      <c r="G6" s="139">
        <f t="shared" si="2"/>
        <v>122</v>
      </c>
      <c r="H6" s="140">
        <f t="shared" ref="H6:H10" si="3">G6/F6*100</f>
        <v>107.9646017699115</v>
      </c>
      <c r="I6" s="139">
        <f t="shared" ref="I6:J6" si="4">SUM(I7:I23)</f>
        <v>17</v>
      </c>
      <c r="J6" s="139">
        <f t="shared" si="4"/>
        <v>7</v>
      </c>
      <c r="K6" s="140">
        <f t="shared" ref="K6" si="5">J6/I6*100</f>
        <v>41.17647058823529</v>
      </c>
      <c r="L6" s="139">
        <f t="shared" ref="L6:M7" si="6">SUM(L7:L23)</f>
        <v>7</v>
      </c>
      <c r="M6" s="139">
        <f t="shared" si="6"/>
        <v>0</v>
      </c>
      <c r="N6" s="140">
        <f t="shared" ref="N6:N7" si="7">M6/L6*100</f>
        <v>0</v>
      </c>
      <c r="O6" s="139">
        <f t="shared" ref="O6:P6" si="8">SUM(O7:O23)</f>
        <v>471</v>
      </c>
      <c r="P6" s="139">
        <f t="shared" si="8"/>
        <v>275</v>
      </c>
      <c r="Q6" s="140">
        <f t="shared" ref="Q6:Q23" si="9">P6/O6*100</f>
        <v>58.386411889596602</v>
      </c>
      <c r="R6" s="139">
        <f t="shared" ref="R6" si="10">SUM(R7:R23)</f>
        <v>41</v>
      </c>
      <c r="S6" s="139">
        <f t="shared" ref="S6:T6" si="11">SUM(S7:S23)</f>
        <v>165</v>
      </c>
      <c r="T6" s="139">
        <f t="shared" si="11"/>
        <v>41</v>
      </c>
      <c r="U6" s="140">
        <f t="shared" ref="U6:U23" si="12">T6/S6*100</f>
        <v>24.848484848484848</v>
      </c>
      <c r="V6" s="139">
        <f t="shared" ref="V6:W6" si="13">SUM(V7:V23)</f>
        <v>150</v>
      </c>
      <c r="W6" s="139">
        <f t="shared" si="13"/>
        <v>36</v>
      </c>
      <c r="X6" s="140">
        <f t="shared" ref="X6:X23" si="14">W6/V6*100</f>
        <v>24</v>
      </c>
    </row>
    <row r="7" spans="1:25" ht="16.5" customHeight="1" x14ac:dyDescent="0.25">
      <c r="A7" s="125" t="s">
        <v>44</v>
      </c>
      <c r="B7" s="145">
        <v>4</v>
      </c>
      <c r="C7" s="201">
        <v>9</v>
      </c>
      <c r="D7" s="201">
        <v>4</v>
      </c>
      <c r="E7" s="140">
        <f t="shared" si="1"/>
        <v>44.444444444444443</v>
      </c>
      <c r="F7" s="201">
        <v>2</v>
      </c>
      <c r="G7" s="201">
        <v>1</v>
      </c>
      <c r="H7" s="140">
        <f t="shared" si="3"/>
        <v>50</v>
      </c>
      <c r="I7" s="201">
        <v>0</v>
      </c>
      <c r="J7" s="201">
        <v>0</v>
      </c>
      <c r="K7" s="140" t="s">
        <v>70</v>
      </c>
      <c r="L7" s="272">
        <v>0</v>
      </c>
      <c r="M7" s="201">
        <v>0</v>
      </c>
      <c r="N7" s="140" t="s">
        <v>70</v>
      </c>
      <c r="O7" s="199">
        <v>8</v>
      </c>
      <c r="P7" s="200">
        <v>4</v>
      </c>
      <c r="Q7" s="140">
        <f t="shared" si="9"/>
        <v>50</v>
      </c>
      <c r="R7" s="145">
        <v>1</v>
      </c>
      <c r="S7" s="201">
        <v>3</v>
      </c>
      <c r="T7" s="145">
        <v>1</v>
      </c>
      <c r="U7" s="140">
        <f t="shared" si="12"/>
        <v>33.333333333333329</v>
      </c>
      <c r="V7" s="201">
        <v>3</v>
      </c>
      <c r="W7" s="201">
        <v>1</v>
      </c>
      <c r="X7" s="140">
        <f t="shared" si="14"/>
        <v>33.333333333333329</v>
      </c>
      <c r="Y7" s="53"/>
    </row>
    <row r="8" spans="1:25" ht="16.5" customHeight="1" x14ac:dyDescent="0.25">
      <c r="A8" s="125" t="s">
        <v>45</v>
      </c>
      <c r="B8" s="145">
        <v>103</v>
      </c>
      <c r="C8" s="202">
        <v>138</v>
      </c>
      <c r="D8" s="202">
        <v>101</v>
      </c>
      <c r="E8" s="140">
        <f t="shared" si="1"/>
        <v>73.188405797101453</v>
      </c>
      <c r="F8" s="202">
        <v>30</v>
      </c>
      <c r="G8" s="202">
        <v>43</v>
      </c>
      <c r="H8" s="140">
        <f t="shared" si="3"/>
        <v>143.33333333333334</v>
      </c>
      <c r="I8" s="202">
        <v>0</v>
      </c>
      <c r="J8" s="202">
        <v>1</v>
      </c>
      <c r="K8" s="140" t="s">
        <v>70</v>
      </c>
      <c r="L8" s="273">
        <v>0</v>
      </c>
      <c r="M8" s="202">
        <v>0</v>
      </c>
      <c r="N8" s="140" t="s">
        <v>70</v>
      </c>
      <c r="O8" s="199">
        <v>130</v>
      </c>
      <c r="P8" s="200">
        <v>89</v>
      </c>
      <c r="Q8" s="140">
        <f t="shared" si="9"/>
        <v>68.461538461538467</v>
      </c>
      <c r="R8" s="145">
        <v>16</v>
      </c>
      <c r="S8" s="202">
        <v>52</v>
      </c>
      <c r="T8" s="145">
        <v>16</v>
      </c>
      <c r="U8" s="140">
        <f t="shared" si="12"/>
        <v>30.76923076923077</v>
      </c>
      <c r="V8" s="202">
        <v>49</v>
      </c>
      <c r="W8" s="202">
        <v>13</v>
      </c>
      <c r="X8" s="140">
        <f t="shared" si="14"/>
        <v>26.530612244897959</v>
      </c>
      <c r="Y8" s="53"/>
    </row>
    <row r="9" spans="1:25" ht="16.5" customHeight="1" x14ac:dyDescent="0.25">
      <c r="A9" s="125" t="s">
        <v>46</v>
      </c>
      <c r="B9" s="145">
        <v>12</v>
      </c>
      <c r="C9" s="202">
        <v>21</v>
      </c>
      <c r="D9" s="202">
        <v>12</v>
      </c>
      <c r="E9" s="140">
        <f t="shared" si="1"/>
        <v>57.142857142857139</v>
      </c>
      <c r="F9" s="202">
        <v>5</v>
      </c>
      <c r="G9" s="202">
        <v>1</v>
      </c>
      <c r="H9" s="140">
        <f t="shared" si="3"/>
        <v>20</v>
      </c>
      <c r="I9" s="202">
        <v>0</v>
      </c>
      <c r="J9" s="202">
        <v>0</v>
      </c>
      <c r="K9" s="140" t="s">
        <v>70</v>
      </c>
      <c r="L9" s="273">
        <v>0</v>
      </c>
      <c r="M9" s="202">
        <v>0</v>
      </c>
      <c r="N9" s="140" t="s">
        <v>70</v>
      </c>
      <c r="O9" s="199">
        <v>18</v>
      </c>
      <c r="P9" s="200">
        <v>10</v>
      </c>
      <c r="Q9" s="140">
        <f t="shared" si="9"/>
        <v>55.555555555555557</v>
      </c>
      <c r="R9" s="145">
        <v>2</v>
      </c>
      <c r="S9" s="202">
        <v>7</v>
      </c>
      <c r="T9" s="145">
        <v>2</v>
      </c>
      <c r="U9" s="140">
        <f t="shared" si="12"/>
        <v>28.571428571428569</v>
      </c>
      <c r="V9" s="202">
        <v>7</v>
      </c>
      <c r="W9" s="202">
        <v>2</v>
      </c>
      <c r="X9" s="140">
        <f t="shared" si="14"/>
        <v>28.571428571428569</v>
      </c>
      <c r="Y9" s="53"/>
    </row>
    <row r="10" spans="1:25" ht="16.5" customHeight="1" x14ac:dyDescent="0.25">
      <c r="A10" s="125" t="s">
        <v>47</v>
      </c>
      <c r="B10" s="145">
        <v>4</v>
      </c>
      <c r="C10" s="202">
        <v>15</v>
      </c>
      <c r="D10" s="202">
        <v>4</v>
      </c>
      <c r="E10" s="140">
        <f t="shared" si="1"/>
        <v>26.666666666666668</v>
      </c>
      <c r="F10" s="202">
        <v>4</v>
      </c>
      <c r="G10" s="202">
        <v>3</v>
      </c>
      <c r="H10" s="140">
        <f t="shared" si="3"/>
        <v>75</v>
      </c>
      <c r="I10" s="202">
        <v>1</v>
      </c>
      <c r="J10" s="202">
        <v>0</v>
      </c>
      <c r="K10" s="140">
        <f t="shared" ref="K10" si="15">J10/I10*100</f>
        <v>0</v>
      </c>
      <c r="L10" s="273">
        <v>0</v>
      </c>
      <c r="M10" s="202">
        <v>0</v>
      </c>
      <c r="N10" s="140" t="s">
        <v>70</v>
      </c>
      <c r="O10" s="199">
        <v>13</v>
      </c>
      <c r="P10" s="200">
        <v>3</v>
      </c>
      <c r="Q10" s="140">
        <f t="shared" si="9"/>
        <v>23.076923076923077</v>
      </c>
      <c r="R10" s="145">
        <v>0</v>
      </c>
      <c r="S10" s="202">
        <v>2</v>
      </c>
      <c r="T10" s="145">
        <v>0</v>
      </c>
      <c r="U10" s="140">
        <f t="shared" si="12"/>
        <v>0</v>
      </c>
      <c r="V10" s="202">
        <v>2</v>
      </c>
      <c r="W10" s="202">
        <v>0</v>
      </c>
      <c r="X10" s="140">
        <f t="shared" si="14"/>
        <v>0</v>
      </c>
      <c r="Y10" s="53"/>
    </row>
    <row r="11" spans="1:25" ht="16.5" customHeight="1" x14ac:dyDescent="0.25">
      <c r="A11" s="125" t="s">
        <v>48</v>
      </c>
      <c r="B11" s="145">
        <v>7</v>
      </c>
      <c r="C11" s="202">
        <v>21</v>
      </c>
      <c r="D11" s="202">
        <v>7</v>
      </c>
      <c r="E11" s="140">
        <f t="shared" si="1"/>
        <v>33.333333333333329</v>
      </c>
      <c r="F11" s="202">
        <v>7</v>
      </c>
      <c r="G11" s="202">
        <v>0</v>
      </c>
      <c r="H11" s="140">
        <f t="shared" ref="H11:H17" si="16">G11/F11*100</f>
        <v>0</v>
      </c>
      <c r="I11" s="202">
        <v>1</v>
      </c>
      <c r="J11" s="202">
        <v>0</v>
      </c>
      <c r="K11" s="140">
        <f t="shared" ref="K11:K14" si="17">J11/I11*100</f>
        <v>0</v>
      </c>
      <c r="L11" s="273">
        <v>0</v>
      </c>
      <c r="M11" s="202">
        <v>0</v>
      </c>
      <c r="N11" s="140" t="s">
        <v>70</v>
      </c>
      <c r="O11" s="199">
        <v>21</v>
      </c>
      <c r="P11" s="200">
        <v>3</v>
      </c>
      <c r="Q11" s="140">
        <f t="shared" si="9"/>
        <v>14.285714285714285</v>
      </c>
      <c r="R11" s="145">
        <v>0</v>
      </c>
      <c r="S11" s="202">
        <v>6</v>
      </c>
      <c r="T11" s="145">
        <v>0</v>
      </c>
      <c r="U11" s="140">
        <f t="shared" si="12"/>
        <v>0</v>
      </c>
      <c r="V11" s="202">
        <v>4</v>
      </c>
      <c r="W11" s="202">
        <v>0</v>
      </c>
      <c r="X11" s="140">
        <f t="shared" si="14"/>
        <v>0</v>
      </c>
      <c r="Y11" s="53"/>
    </row>
    <row r="12" spans="1:25" ht="16.5" customHeight="1" x14ac:dyDescent="0.25">
      <c r="A12" s="125" t="s">
        <v>49</v>
      </c>
      <c r="B12" s="145">
        <v>16</v>
      </c>
      <c r="C12" s="202">
        <v>21</v>
      </c>
      <c r="D12" s="202">
        <v>16</v>
      </c>
      <c r="E12" s="140">
        <f t="shared" si="1"/>
        <v>76.19047619047619</v>
      </c>
      <c r="F12" s="202">
        <v>7</v>
      </c>
      <c r="G12" s="202">
        <v>9</v>
      </c>
      <c r="H12" s="140">
        <f t="shared" si="16"/>
        <v>128.57142857142858</v>
      </c>
      <c r="I12" s="202">
        <v>4</v>
      </c>
      <c r="J12" s="202">
        <v>1</v>
      </c>
      <c r="K12" s="140">
        <f t="shared" si="17"/>
        <v>25</v>
      </c>
      <c r="L12" s="273">
        <v>0</v>
      </c>
      <c r="M12" s="202">
        <v>0</v>
      </c>
      <c r="N12" s="140" t="s">
        <v>70</v>
      </c>
      <c r="O12" s="199">
        <v>21</v>
      </c>
      <c r="P12" s="200">
        <v>14</v>
      </c>
      <c r="Q12" s="140">
        <f t="shared" si="9"/>
        <v>66.666666666666657</v>
      </c>
      <c r="R12" s="145">
        <v>3</v>
      </c>
      <c r="S12" s="202">
        <v>6</v>
      </c>
      <c r="T12" s="145">
        <v>3</v>
      </c>
      <c r="U12" s="140">
        <f t="shared" si="12"/>
        <v>50</v>
      </c>
      <c r="V12" s="202">
        <v>6</v>
      </c>
      <c r="W12" s="202">
        <v>2</v>
      </c>
      <c r="X12" s="140">
        <f t="shared" si="14"/>
        <v>33.333333333333329</v>
      </c>
      <c r="Y12" s="53"/>
    </row>
    <row r="13" spans="1:25" ht="16.5" customHeight="1" x14ac:dyDescent="0.25">
      <c r="A13" s="125" t="s">
        <v>50</v>
      </c>
      <c r="B13" s="145">
        <v>3</v>
      </c>
      <c r="C13" s="202">
        <v>13</v>
      </c>
      <c r="D13" s="202">
        <v>3</v>
      </c>
      <c r="E13" s="140">
        <f t="shared" si="1"/>
        <v>23.076923076923077</v>
      </c>
      <c r="F13" s="202">
        <v>1</v>
      </c>
      <c r="G13" s="202">
        <v>1</v>
      </c>
      <c r="H13" s="140">
        <f t="shared" si="16"/>
        <v>100</v>
      </c>
      <c r="I13" s="202">
        <v>1</v>
      </c>
      <c r="J13" s="202">
        <v>0</v>
      </c>
      <c r="K13" s="140">
        <f t="shared" si="17"/>
        <v>0</v>
      </c>
      <c r="L13" s="273">
        <v>0</v>
      </c>
      <c r="M13" s="202">
        <v>0</v>
      </c>
      <c r="N13" s="140" t="s">
        <v>70</v>
      </c>
      <c r="O13" s="199">
        <v>11</v>
      </c>
      <c r="P13" s="200">
        <v>3</v>
      </c>
      <c r="Q13" s="140">
        <f t="shared" si="9"/>
        <v>27.27272727272727</v>
      </c>
      <c r="R13" s="145">
        <v>0</v>
      </c>
      <c r="S13" s="202">
        <v>5</v>
      </c>
      <c r="T13" s="145">
        <v>0</v>
      </c>
      <c r="U13" s="140">
        <f t="shared" si="12"/>
        <v>0</v>
      </c>
      <c r="V13" s="202">
        <v>4</v>
      </c>
      <c r="W13" s="202">
        <v>0</v>
      </c>
      <c r="X13" s="140">
        <f t="shared" si="14"/>
        <v>0</v>
      </c>
      <c r="Y13" s="53"/>
    </row>
    <row r="14" spans="1:25" ht="16.5" customHeight="1" x14ac:dyDescent="0.25">
      <c r="A14" s="125" t="s">
        <v>51</v>
      </c>
      <c r="B14" s="145">
        <v>11</v>
      </c>
      <c r="C14" s="202">
        <v>24</v>
      </c>
      <c r="D14" s="202">
        <v>11</v>
      </c>
      <c r="E14" s="140">
        <f t="shared" si="1"/>
        <v>45.833333333333329</v>
      </c>
      <c r="F14" s="202">
        <v>3</v>
      </c>
      <c r="G14" s="202">
        <v>3</v>
      </c>
      <c r="H14" s="140">
        <f t="shared" si="16"/>
        <v>100</v>
      </c>
      <c r="I14" s="202">
        <v>2</v>
      </c>
      <c r="J14" s="202">
        <v>1</v>
      </c>
      <c r="K14" s="140">
        <f t="shared" si="17"/>
        <v>50</v>
      </c>
      <c r="L14" s="273">
        <v>0</v>
      </c>
      <c r="M14" s="202">
        <v>0</v>
      </c>
      <c r="N14" s="140" t="s">
        <v>70</v>
      </c>
      <c r="O14" s="199">
        <v>22</v>
      </c>
      <c r="P14" s="200">
        <v>11</v>
      </c>
      <c r="Q14" s="140">
        <f t="shared" si="9"/>
        <v>50</v>
      </c>
      <c r="R14" s="145">
        <v>2</v>
      </c>
      <c r="S14" s="202">
        <v>7</v>
      </c>
      <c r="T14" s="145">
        <v>2</v>
      </c>
      <c r="U14" s="140">
        <f t="shared" si="12"/>
        <v>28.571428571428569</v>
      </c>
      <c r="V14" s="202">
        <v>7</v>
      </c>
      <c r="W14" s="202">
        <v>2</v>
      </c>
      <c r="X14" s="140">
        <f t="shared" si="14"/>
        <v>28.571428571428569</v>
      </c>
      <c r="Y14" s="53"/>
    </row>
    <row r="15" spans="1:25" ht="16.5" customHeight="1" x14ac:dyDescent="0.25">
      <c r="A15" s="125" t="s">
        <v>52</v>
      </c>
      <c r="B15" s="145">
        <v>17</v>
      </c>
      <c r="C15" s="202">
        <v>28</v>
      </c>
      <c r="D15" s="202">
        <v>17</v>
      </c>
      <c r="E15" s="140">
        <f t="shared" si="1"/>
        <v>60.714285714285708</v>
      </c>
      <c r="F15" s="202">
        <v>5</v>
      </c>
      <c r="G15" s="202">
        <v>5</v>
      </c>
      <c r="H15" s="140">
        <f t="shared" si="16"/>
        <v>100</v>
      </c>
      <c r="I15" s="202">
        <v>1</v>
      </c>
      <c r="J15" s="202">
        <v>0</v>
      </c>
      <c r="K15" s="140">
        <f t="shared" ref="K15:K17" si="18">J15/I15*100</f>
        <v>0</v>
      </c>
      <c r="L15" s="273">
        <v>0</v>
      </c>
      <c r="M15" s="202">
        <v>0</v>
      </c>
      <c r="N15" s="140" t="s">
        <v>70</v>
      </c>
      <c r="O15" s="199">
        <v>23</v>
      </c>
      <c r="P15" s="200">
        <v>14</v>
      </c>
      <c r="Q15" s="140">
        <f t="shared" si="9"/>
        <v>60.869565217391312</v>
      </c>
      <c r="R15" s="145">
        <v>1</v>
      </c>
      <c r="S15" s="202">
        <v>7</v>
      </c>
      <c r="T15" s="145">
        <v>1</v>
      </c>
      <c r="U15" s="140">
        <f t="shared" si="12"/>
        <v>14.285714285714285</v>
      </c>
      <c r="V15" s="202">
        <v>6</v>
      </c>
      <c r="W15" s="202">
        <v>1</v>
      </c>
      <c r="X15" s="140">
        <f t="shared" si="14"/>
        <v>16.666666666666664</v>
      </c>
      <c r="Y15" s="53"/>
    </row>
    <row r="16" spans="1:25" ht="16.5" customHeight="1" x14ac:dyDescent="0.25">
      <c r="A16" s="125" t="s">
        <v>53</v>
      </c>
      <c r="B16" s="145">
        <v>24</v>
      </c>
      <c r="C16" s="202">
        <v>46</v>
      </c>
      <c r="D16" s="202">
        <v>23</v>
      </c>
      <c r="E16" s="140">
        <f t="shared" si="1"/>
        <v>50</v>
      </c>
      <c r="F16" s="202">
        <v>17</v>
      </c>
      <c r="G16" s="202">
        <v>10</v>
      </c>
      <c r="H16" s="140">
        <f t="shared" si="16"/>
        <v>58.82352941176471</v>
      </c>
      <c r="I16" s="202">
        <v>2</v>
      </c>
      <c r="J16" s="202">
        <v>1</v>
      </c>
      <c r="K16" s="140">
        <f t="shared" si="18"/>
        <v>50</v>
      </c>
      <c r="L16" s="273">
        <v>0</v>
      </c>
      <c r="M16" s="202">
        <v>0</v>
      </c>
      <c r="N16" s="140" t="s">
        <v>70</v>
      </c>
      <c r="O16" s="199">
        <v>45</v>
      </c>
      <c r="P16" s="200">
        <v>22</v>
      </c>
      <c r="Q16" s="140">
        <f t="shared" si="9"/>
        <v>48.888888888888886</v>
      </c>
      <c r="R16" s="145">
        <v>1</v>
      </c>
      <c r="S16" s="202">
        <v>10</v>
      </c>
      <c r="T16" s="145">
        <v>1</v>
      </c>
      <c r="U16" s="140">
        <f t="shared" si="12"/>
        <v>10</v>
      </c>
      <c r="V16" s="202">
        <v>9</v>
      </c>
      <c r="W16" s="202">
        <v>1</v>
      </c>
      <c r="X16" s="140">
        <f t="shared" si="14"/>
        <v>11.111111111111111</v>
      </c>
      <c r="Y16" s="53"/>
    </row>
    <row r="17" spans="1:25" ht="16.5" customHeight="1" x14ac:dyDescent="0.25">
      <c r="A17" s="125" t="s">
        <v>54</v>
      </c>
      <c r="B17" s="145">
        <v>9</v>
      </c>
      <c r="C17" s="202">
        <v>11</v>
      </c>
      <c r="D17" s="202">
        <v>9</v>
      </c>
      <c r="E17" s="140">
        <f t="shared" si="1"/>
        <v>81.818181818181827</v>
      </c>
      <c r="F17" s="202">
        <v>2</v>
      </c>
      <c r="G17" s="202">
        <v>2</v>
      </c>
      <c r="H17" s="140">
        <f t="shared" si="16"/>
        <v>100</v>
      </c>
      <c r="I17" s="202">
        <v>1</v>
      </c>
      <c r="J17" s="202">
        <v>0</v>
      </c>
      <c r="K17" s="140">
        <f t="shared" si="18"/>
        <v>0</v>
      </c>
      <c r="L17" s="273">
        <v>1</v>
      </c>
      <c r="M17" s="202">
        <v>0</v>
      </c>
      <c r="N17" s="140">
        <f t="shared" ref="N17:N19" si="19">M17/L17*100</f>
        <v>0</v>
      </c>
      <c r="O17" s="199">
        <v>11</v>
      </c>
      <c r="P17" s="200">
        <v>9</v>
      </c>
      <c r="Q17" s="140">
        <f t="shared" si="9"/>
        <v>81.818181818181827</v>
      </c>
      <c r="R17" s="145">
        <v>2</v>
      </c>
      <c r="S17" s="202">
        <v>1</v>
      </c>
      <c r="T17" s="145">
        <v>2</v>
      </c>
      <c r="U17" s="140">
        <f t="shared" si="12"/>
        <v>200</v>
      </c>
      <c r="V17" s="202">
        <v>1</v>
      </c>
      <c r="W17" s="202">
        <v>2</v>
      </c>
      <c r="X17" s="140">
        <f t="shared" si="14"/>
        <v>200</v>
      </c>
      <c r="Y17" s="53"/>
    </row>
    <row r="18" spans="1:25" ht="16.5" customHeight="1" x14ac:dyDescent="0.25">
      <c r="A18" s="125" t="s">
        <v>55</v>
      </c>
      <c r="B18" s="145">
        <v>3</v>
      </c>
      <c r="C18" s="202">
        <v>3</v>
      </c>
      <c r="D18" s="202">
        <v>3</v>
      </c>
      <c r="E18" s="140">
        <f t="shared" si="1"/>
        <v>100</v>
      </c>
      <c r="F18" s="202">
        <v>1</v>
      </c>
      <c r="G18" s="202">
        <v>3</v>
      </c>
      <c r="H18" s="140">
        <f t="shared" ref="H18:H20" si="20">G18/F18*100</f>
        <v>300</v>
      </c>
      <c r="I18" s="202">
        <v>1</v>
      </c>
      <c r="J18" s="202">
        <v>0</v>
      </c>
      <c r="K18" s="140">
        <f t="shared" ref="K18:K19" si="21">J18/I18*100</f>
        <v>0</v>
      </c>
      <c r="L18" s="273">
        <v>0</v>
      </c>
      <c r="M18" s="202">
        <v>0</v>
      </c>
      <c r="N18" s="140" t="s">
        <v>70</v>
      </c>
      <c r="O18" s="199">
        <v>3</v>
      </c>
      <c r="P18" s="200">
        <v>3</v>
      </c>
      <c r="Q18" s="140">
        <f t="shared" si="9"/>
        <v>100</v>
      </c>
      <c r="R18" s="145">
        <v>0</v>
      </c>
      <c r="S18" s="202">
        <v>1</v>
      </c>
      <c r="T18" s="145">
        <v>0</v>
      </c>
      <c r="U18" s="140">
        <f t="shared" si="12"/>
        <v>0</v>
      </c>
      <c r="V18" s="202">
        <v>1</v>
      </c>
      <c r="W18" s="202">
        <v>0</v>
      </c>
      <c r="X18" s="140">
        <f t="shared" si="14"/>
        <v>0</v>
      </c>
      <c r="Y18" s="53"/>
    </row>
    <row r="19" spans="1:25" ht="16.5" customHeight="1" x14ac:dyDescent="0.25">
      <c r="A19" s="125" t="s">
        <v>56</v>
      </c>
      <c r="B19" s="145">
        <v>4</v>
      </c>
      <c r="C19" s="202">
        <v>8</v>
      </c>
      <c r="D19" s="202">
        <v>4</v>
      </c>
      <c r="E19" s="140">
        <f t="shared" si="1"/>
        <v>50</v>
      </c>
      <c r="F19" s="202">
        <v>5</v>
      </c>
      <c r="G19" s="202">
        <v>2</v>
      </c>
      <c r="H19" s="140">
        <f t="shared" si="20"/>
        <v>40</v>
      </c>
      <c r="I19" s="202">
        <v>1</v>
      </c>
      <c r="J19" s="202">
        <v>0</v>
      </c>
      <c r="K19" s="140">
        <f t="shared" si="21"/>
        <v>0</v>
      </c>
      <c r="L19" s="273">
        <v>1</v>
      </c>
      <c r="M19" s="202">
        <v>0</v>
      </c>
      <c r="N19" s="140">
        <f t="shared" si="19"/>
        <v>0</v>
      </c>
      <c r="O19" s="199">
        <v>8</v>
      </c>
      <c r="P19" s="200">
        <v>4</v>
      </c>
      <c r="Q19" s="140">
        <f t="shared" si="9"/>
        <v>50</v>
      </c>
      <c r="R19" s="145">
        <v>0</v>
      </c>
      <c r="S19" s="202">
        <v>2</v>
      </c>
      <c r="T19" s="145">
        <v>0</v>
      </c>
      <c r="U19" s="140">
        <f t="shared" si="12"/>
        <v>0</v>
      </c>
      <c r="V19" s="202">
        <v>1</v>
      </c>
      <c r="W19" s="202">
        <v>0</v>
      </c>
      <c r="X19" s="140">
        <f t="shared" si="14"/>
        <v>0</v>
      </c>
      <c r="Y19" s="53"/>
    </row>
    <row r="20" spans="1:25" ht="16.5" customHeight="1" x14ac:dyDescent="0.25">
      <c r="A20" s="125" t="s">
        <v>57</v>
      </c>
      <c r="B20" s="145">
        <v>0</v>
      </c>
      <c r="C20" s="202">
        <v>1</v>
      </c>
      <c r="D20" s="202">
        <v>0</v>
      </c>
      <c r="E20" s="140">
        <f t="shared" si="1"/>
        <v>0</v>
      </c>
      <c r="F20" s="202">
        <v>1</v>
      </c>
      <c r="G20" s="202">
        <v>0</v>
      </c>
      <c r="H20" s="140">
        <f t="shared" si="20"/>
        <v>0</v>
      </c>
      <c r="I20" s="202">
        <v>0</v>
      </c>
      <c r="J20" s="202">
        <v>0</v>
      </c>
      <c r="K20" s="140" t="s">
        <v>70</v>
      </c>
      <c r="L20" s="273">
        <v>0</v>
      </c>
      <c r="M20" s="202">
        <v>0</v>
      </c>
      <c r="N20" s="140" t="s">
        <v>70</v>
      </c>
      <c r="O20" s="199">
        <v>1</v>
      </c>
      <c r="P20" s="200">
        <v>0</v>
      </c>
      <c r="Q20" s="140">
        <f t="shared" si="9"/>
        <v>0</v>
      </c>
      <c r="R20" s="145">
        <v>0</v>
      </c>
      <c r="S20" s="202">
        <v>0</v>
      </c>
      <c r="T20" s="145">
        <v>0</v>
      </c>
      <c r="U20" s="140" t="s">
        <v>70</v>
      </c>
      <c r="V20" s="202">
        <v>0</v>
      </c>
      <c r="W20" s="202">
        <v>0</v>
      </c>
      <c r="X20" s="140" t="s">
        <v>70</v>
      </c>
      <c r="Y20" s="53"/>
    </row>
    <row r="21" spans="1:25" ht="16.5" customHeight="1" x14ac:dyDescent="0.25">
      <c r="A21" s="125" t="s">
        <v>58</v>
      </c>
      <c r="B21" s="145">
        <v>7</v>
      </c>
      <c r="C21" s="202">
        <v>20</v>
      </c>
      <c r="D21" s="202">
        <v>7</v>
      </c>
      <c r="E21" s="140">
        <f t="shared" si="1"/>
        <v>35</v>
      </c>
      <c r="F21" s="202">
        <v>4</v>
      </c>
      <c r="G21" s="202">
        <v>2</v>
      </c>
      <c r="H21" s="140">
        <f t="shared" ref="H21:H23" si="22">G21/F21*100</f>
        <v>50</v>
      </c>
      <c r="I21" s="202">
        <v>0</v>
      </c>
      <c r="J21" s="202">
        <v>0</v>
      </c>
      <c r="K21" s="140" t="s">
        <v>70</v>
      </c>
      <c r="L21" s="273">
        <v>0</v>
      </c>
      <c r="M21" s="202">
        <v>0</v>
      </c>
      <c r="N21" s="140" t="s">
        <v>70</v>
      </c>
      <c r="O21" s="199">
        <v>18</v>
      </c>
      <c r="P21" s="200">
        <v>7</v>
      </c>
      <c r="Q21" s="140">
        <f t="shared" si="9"/>
        <v>38.888888888888893</v>
      </c>
      <c r="R21" s="145">
        <v>3</v>
      </c>
      <c r="S21" s="202">
        <v>8</v>
      </c>
      <c r="T21" s="145">
        <v>3</v>
      </c>
      <c r="U21" s="140">
        <f t="shared" si="12"/>
        <v>37.5</v>
      </c>
      <c r="V21" s="202">
        <v>6</v>
      </c>
      <c r="W21" s="202">
        <v>2</v>
      </c>
      <c r="X21" s="140">
        <f t="shared" si="14"/>
        <v>33.333333333333329</v>
      </c>
      <c r="Y21" s="53"/>
    </row>
    <row r="22" spans="1:25" ht="16.5" customHeight="1" x14ac:dyDescent="0.25">
      <c r="A22" s="125" t="s">
        <v>59</v>
      </c>
      <c r="B22" s="145">
        <v>37</v>
      </c>
      <c r="C22" s="202">
        <v>55</v>
      </c>
      <c r="D22" s="202">
        <v>36</v>
      </c>
      <c r="E22" s="140">
        <f t="shared" si="1"/>
        <v>65.454545454545453</v>
      </c>
      <c r="F22" s="202">
        <v>7</v>
      </c>
      <c r="G22" s="202">
        <v>20</v>
      </c>
      <c r="H22" s="140">
        <f t="shared" si="22"/>
        <v>285.71428571428572</v>
      </c>
      <c r="I22" s="202">
        <v>0</v>
      </c>
      <c r="J22" s="202">
        <v>2</v>
      </c>
      <c r="K22" s="140" t="s">
        <v>70</v>
      </c>
      <c r="L22" s="273">
        <v>5</v>
      </c>
      <c r="M22" s="202">
        <v>0</v>
      </c>
      <c r="N22" s="140">
        <f t="shared" ref="N22" si="23">M22/L22*100</f>
        <v>0</v>
      </c>
      <c r="O22" s="199">
        <v>54</v>
      </c>
      <c r="P22" s="200">
        <v>32</v>
      </c>
      <c r="Q22" s="140">
        <f t="shared" si="9"/>
        <v>59.259259259259252</v>
      </c>
      <c r="R22" s="145">
        <v>3</v>
      </c>
      <c r="S22" s="202">
        <v>26</v>
      </c>
      <c r="T22" s="145">
        <v>3</v>
      </c>
      <c r="U22" s="140">
        <f t="shared" si="12"/>
        <v>11.538461538461538</v>
      </c>
      <c r="V22" s="202">
        <v>23</v>
      </c>
      <c r="W22" s="202">
        <v>3</v>
      </c>
      <c r="X22" s="140">
        <f t="shared" si="14"/>
        <v>13.043478260869565</v>
      </c>
      <c r="Y22" s="53"/>
    </row>
    <row r="23" spans="1:25" ht="16.5" customHeight="1" x14ac:dyDescent="0.25">
      <c r="A23" s="125" t="s">
        <v>60</v>
      </c>
      <c r="B23" s="145">
        <v>50</v>
      </c>
      <c r="C23" s="202">
        <v>65</v>
      </c>
      <c r="D23" s="202">
        <v>49</v>
      </c>
      <c r="E23" s="140">
        <f t="shared" si="1"/>
        <v>75.384615384615387</v>
      </c>
      <c r="F23" s="202">
        <v>12</v>
      </c>
      <c r="G23" s="202">
        <v>17</v>
      </c>
      <c r="H23" s="140">
        <f t="shared" si="22"/>
        <v>141.66666666666669</v>
      </c>
      <c r="I23" s="202">
        <v>2</v>
      </c>
      <c r="J23" s="202">
        <v>1</v>
      </c>
      <c r="K23" s="140">
        <f t="shared" ref="K23" si="24">J23/I23*100</f>
        <v>50</v>
      </c>
      <c r="L23" s="273">
        <v>0</v>
      </c>
      <c r="M23" s="202">
        <v>0</v>
      </c>
      <c r="N23" s="140" t="s">
        <v>70</v>
      </c>
      <c r="O23" s="199">
        <v>64</v>
      </c>
      <c r="P23" s="199">
        <v>47</v>
      </c>
      <c r="Q23" s="140">
        <f t="shared" si="9"/>
        <v>73.4375</v>
      </c>
      <c r="R23" s="145">
        <v>7</v>
      </c>
      <c r="S23" s="202">
        <v>22</v>
      </c>
      <c r="T23" s="145">
        <v>7</v>
      </c>
      <c r="U23" s="140">
        <f t="shared" si="12"/>
        <v>31.818181818181817</v>
      </c>
      <c r="V23" s="202">
        <v>21</v>
      </c>
      <c r="W23" s="202">
        <v>7</v>
      </c>
      <c r="X23" s="140">
        <f t="shared" si="14"/>
        <v>33.333333333333329</v>
      </c>
      <c r="Y23" s="53"/>
    </row>
    <row r="24" spans="1:25" ht="42.75" customHeight="1" x14ac:dyDescent="0.25">
      <c r="B24" s="232" t="s">
        <v>77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18"/>
    </row>
  </sheetData>
  <mergeCells count="9">
    <mergeCell ref="B1:K1"/>
    <mergeCell ref="B24:K24"/>
    <mergeCell ref="L3:N3"/>
    <mergeCell ref="O3:Q3"/>
    <mergeCell ref="S3:U3"/>
    <mergeCell ref="V3:X3"/>
    <mergeCell ref="C3:E3"/>
    <mergeCell ref="F3:H3"/>
    <mergeCell ref="I3:K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2.75" x14ac:dyDescent="0.2"/>
  <cols>
    <col min="1" max="1" width="60.28515625" style="3" customWidth="1"/>
    <col min="2" max="2" width="21.42578125" style="3" customWidth="1"/>
    <col min="3" max="3" width="21.140625" style="3" customWidth="1"/>
    <col min="4" max="4" width="13.7109375" style="3" customWidth="1"/>
    <col min="5" max="5" width="13.28515625" style="3" customWidth="1"/>
    <col min="6" max="6" width="8" style="3"/>
    <col min="7" max="7" width="12.42578125" style="3" bestFit="1" customWidth="1"/>
    <col min="8" max="16384" width="8" style="3"/>
  </cols>
  <sheetData>
    <row r="1" spans="1:9" ht="52.5" customHeight="1" x14ac:dyDescent="0.2">
      <c r="A1" s="251" t="s">
        <v>64</v>
      </c>
      <c r="B1" s="251"/>
      <c r="C1" s="251"/>
      <c r="D1" s="251"/>
      <c r="E1" s="251"/>
    </row>
    <row r="2" spans="1:9" ht="29.25" customHeight="1" x14ac:dyDescent="0.2">
      <c r="A2" s="252" t="s">
        <v>32</v>
      </c>
      <c r="B2" s="252"/>
      <c r="C2" s="252"/>
      <c r="D2" s="252"/>
      <c r="E2" s="252"/>
    </row>
    <row r="3" spans="1:9" s="4" customFormat="1" ht="23.25" customHeight="1" x14ac:dyDescent="0.25">
      <c r="A3" s="224" t="s">
        <v>0</v>
      </c>
      <c r="B3" s="230" t="s">
        <v>95</v>
      </c>
      <c r="C3" s="230" t="s">
        <v>96</v>
      </c>
      <c r="D3" s="245" t="s">
        <v>1</v>
      </c>
      <c r="E3" s="246"/>
    </row>
    <row r="4" spans="1:9" s="4" customFormat="1" ht="30" x14ac:dyDescent="0.25">
      <c r="A4" s="225"/>
      <c r="B4" s="231"/>
      <c r="C4" s="231"/>
      <c r="D4" s="5" t="s">
        <v>2</v>
      </c>
      <c r="E4" s="6" t="s">
        <v>62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3" t="s">
        <v>75</v>
      </c>
      <c r="C6" s="133">
        <v>1999</v>
      </c>
      <c r="D6" s="133" t="s">
        <v>70</v>
      </c>
      <c r="E6" s="133" t="s">
        <v>70</v>
      </c>
      <c r="I6" s="12"/>
    </row>
    <row r="7" spans="1:9" s="4" customFormat="1" ht="29.25" customHeight="1" x14ac:dyDescent="0.25">
      <c r="A7" s="10" t="s">
        <v>36</v>
      </c>
      <c r="B7" s="133">
        <v>63</v>
      </c>
      <c r="C7" s="133">
        <v>1813</v>
      </c>
      <c r="D7" s="17" t="s">
        <v>105</v>
      </c>
      <c r="E7" s="128">
        <f t="shared" ref="E7:E11" si="0">C7-B7</f>
        <v>1750</v>
      </c>
      <c r="I7" s="12"/>
    </row>
    <row r="8" spans="1:9" s="4" customFormat="1" ht="48.75" customHeight="1" x14ac:dyDescent="0.25">
      <c r="A8" s="13" t="s">
        <v>37</v>
      </c>
      <c r="B8" s="133">
        <v>25</v>
      </c>
      <c r="C8" s="133">
        <v>399</v>
      </c>
      <c r="D8" s="17" t="s">
        <v>106</v>
      </c>
      <c r="E8" s="128">
        <f t="shared" si="0"/>
        <v>374</v>
      </c>
      <c r="I8" s="12"/>
    </row>
    <row r="9" spans="1:9" s="4" customFormat="1" ht="34.5" customHeight="1" x14ac:dyDescent="0.25">
      <c r="A9" s="14" t="s">
        <v>38</v>
      </c>
      <c r="B9" s="133">
        <v>9</v>
      </c>
      <c r="C9" s="133">
        <v>86</v>
      </c>
      <c r="D9" s="17" t="s">
        <v>107</v>
      </c>
      <c r="E9" s="128">
        <f t="shared" si="0"/>
        <v>77</v>
      </c>
      <c r="I9" s="12"/>
    </row>
    <row r="10" spans="1:9" s="4" customFormat="1" ht="48.75" customHeight="1" x14ac:dyDescent="0.25">
      <c r="A10" s="14" t="s">
        <v>29</v>
      </c>
      <c r="B10" s="133">
        <v>0</v>
      </c>
      <c r="C10" s="133">
        <v>4</v>
      </c>
      <c r="D10" s="17" t="s">
        <v>70</v>
      </c>
      <c r="E10" s="128">
        <f t="shared" si="0"/>
        <v>4</v>
      </c>
      <c r="I10" s="12"/>
    </row>
    <row r="11" spans="1:9" s="4" customFormat="1" ht="54.75" customHeight="1" x14ac:dyDescent="0.25">
      <c r="A11" s="14" t="s">
        <v>39</v>
      </c>
      <c r="B11" s="126">
        <v>60</v>
      </c>
      <c r="C11" s="126">
        <v>1792</v>
      </c>
      <c r="D11" s="17" t="s">
        <v>108</v>
      </c>
      <c r="E11" s="128">
        <f t="shared" si="0"/>
        <v>1732</v>
      </c>
      <c r="I11" s="12"/>
    </row>
    <row r="12" spans="1:9" s="4" customFormat="1" ht="12.75" customHeight="1" x14ac:dyDescent="0.25">
      <c r="A12" s="220" t="s">
        <v>4</v>
      </c>
      <c r="B12" s="221"/>
      <c r="C12" s="221"/>
      <c r="D12" s="221"/>
      <c r="E12" s="221"/>
      <c r="I12" s="12"/>
    </row>
    <row r="13" spans="1:9" s="4" customFormat="1" ht="18" customHeight="1" x14ac:dyDescent="0.25">
      <c r="A13" s="222"/>
      <c r="B13" s="223"/>
      <c r="C13" s="223"/>
      <c r="D13" s="223"/>
      <c r="E13" s="223"/>
      <c r="I13" s="12"/>
    </row>
    <row r="14" spans="1:9" s="4" customFormat="1" ht="20.25" customHeight="1" x14ac:dyDescent="0.25">
      <c r="A14" s="224" t="s">
        <v>0</v>
      </c>
      <c r="B14" s="226" t="s">
        <v>97</v>
      </c>
      <c r="C14" s="226" t="s">
        <v>98</v>
      </c>
      <c r="D14" s="245" t="s">
        <v>1</v>
      </c>
      <c r="E14" s="246"/>
      <c r="I14" s="12"/>
    </row>
    <row r="15" spans="1:9" ht="31.5" customHeight="1" x14ac:dyDescent="0.2">
      <c r="A15" s="225"/>
      <c r="B15" s="226"/>
      <c r="C15" s="226"/>
      <c r="D15" s="18" t="s">
        <v>2</v>
      </c>
      <c r="E15" s="6" t="s">
        <v>65</v>
      </c>
      <c r="I15" s="12"/>
    </row>
    <row r="16" spans="1:9" ht="28.5" customHeight="1" x14ac:dyDescent="0.2">
      <c r="A16" s="10" t="s">
        <v>76</v>
      </c>
      <c r="B16" s="126" t="s">
        <v>75</v>
      </c>
      <c r="C16" s="126">
        <v>748</v>
      </c>
      <c r="D16" s="126" t="s">
        <v>70</v>
      </c>
      <c r="E16" s="126" t="s">
        <v>70</v>
      </c>
      <c r="I16" s="12"/>
    </row>
    <row r="17" spans="1:9" ht="25.5" customHeight="1" x14ac:dyDescent="0.2">
      <c r="A17" s="1" t="s">
        <v>36</v>
      </c>
      <c r="B17" s="126">
        <v>12</v>
      </c>
      <c r="C17" s="126">
        <v>711</v>
      </c>
      <c r="D17" s="17" t="s">
        <v>109</v>
      </c>
      <c r="E17" s="144">
        <f t="shared" ref="E17:E18" si="1">C17-B17</f>
        <v>699</v>
      </c>
      <c r="G17" s="4"/>
      <c r="I17" s="12"/>
    </row>
    <row r="18" spans="1:9" ht="30" customHeight="1" x14ac:dyDescent="0.2">
      <c r="A18" s="1" t="s">
        <v>40</v>
      </c>
      <c r="B18" s="126">
        <v>9</v>
      </c>
      <c r="C18" s="126">
        <v>639</v>
      </c>
      <c r="D18" s="17" t="s">
        <v>110</v>
      </c>
      <c r="E18" s="144">
        <f t="shared" si="1"/>
        <v>630</v>
      </c>
      <c r="G18" s="4"/>
      <c r="I18" s="12"/>
    </row>
    <row r="19" spans="1:9" ht="51" customHeight="1" x14ac:dyDescent="0.2">
      <c r="A19" s="219" t="s">
        <v>77</v>
      </c>
      <c r="B19" s="219"/>
      <c r="C19" s="219"/>
      <c r="D19" s="219"/>
      <c r="E19" s="219"/>
    </row>
  </sheetData>
  <mergeCells count="12">
    <mergeCell ref="A1:E1"/>
    <mergeCell ref="A2:E2"/>
    <mergeCell ref="B3:B4"/>
    <mergeCell ref="A3:A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0"/>
  <sheetViews>
    <sheetView view="pageBreakPreview" topLeftCell="E1" zoomScale="90" zoomScaleNormal="90" zoomScaleSheetLayoutView="90" workbookViewId="0">
      <selection activeCell="I30" sqref="I30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3" width="10.7109375" style="40" customWidth="1"/>
    <col min="4" max="4" width="11" style="40" customWidth="1"/>
    <col min="5" max="11" width="10.7109375" style="40" customWidth="1"/>
    <col min="12" max="13" width="8.7109375" style="40" customWidth="1"/>
    <col min="14" max="14" width="7.7109375" style="40" customWidth="1"/>
    <col min="15" max="15" width="8.7109375" style="40" customWidth="1"/>
    <col min="16" max="16" width="8.28515625" style="40" customWidth="1"/>
    <col min="17" max="17" width="10.28515625" style="40" customWidth="1"/>
    <col min="18" max="18" width="13.28515625" style="40" customWidth="1"/>
    <col min="19" max="19" width="8.7109375" style="40" customWidth="1"/>
    <col min="20" max="20" width="8.5703125" style="40" customWidth="1"/>
    <col min="21" max="21" width="9.28515625" style="40" customWidth="1"/>
    <col min="22" max="22" width="8.42578125" style="40" customWidth="1"/>
    <col min="23" max="23" width="8.7109375" style="40" customWidth="1"/>
    <col min="24" max="24" width="9.7109375" style="40" customWidth="1"/>
    <col min="25" max="16384" width="9.140625" style="40"/>
  </cols>
  <sheetData>
    <row r="1" spans="1:24" s="24" customFormat="1" ht="57.75" customHeight="1" x14ac:dyDescent="0.25">
      <c r="A1" s="23"/>
      <c r="B1" s="253" t="s">
        <v>99</v>
      </c>
      <c r="C1" s="253"/>
      <c r="D1" s="253"/>
      <c r="E1" s="253"/>
      <c r="F1" s="253"/>
      <c r="G1" s="253"/>
      <c r="H1" s="253"/>
      <c r="I1" s="253"/>
      <c r="J1" s="253"/>
      <c r="K1" s="253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28" t="s">
        <v>7</v>
      </c>
    </row>
    <row r="3" spans="1:24" s="29" customFormat="1" ht="60" customHeight="1" x14ac:dyDescent="0.25">
      <c r="A3" s="242"/>
      <c r="B3" s="161" t="s">
        <v>72</v>
      </c>
      <c r="C3" s="233" t="s">
        <v>8</v>
      </c>
      <c r="D3" s="233"/>
      <c r="E3" s="233"/>
      <c r="F3" s="233" t="s">
        <v>19</v>
      </c>
      <c r="G3" s="233"/>
      <c r="H3" s="233"/>
      <c r="I3" s="233" t="s">
        <v>11</v>
      </c>
      <c r="J3" s="233"/>
      <c r="K3" s="233"/>
      <c r="L3" s="233" t="s">
        <v>12</v>
      </c>
      <c r="M3" s="233"/>
      <c r="N3" s="233"/>
      <c r="O3" s="236" t="s">
        <v>10</v>
      </c>
      <c r="P3" s="237"/>
      <c r="Q3" s="238"/>
      <c r="R3" s="161" t="s">
        <v>73</v>
      </c>
      <c r="S3" s="233" t="s">
        <v>13</v>
      </c>
      <c r="T3" s="233"/>
      <c r="U3" s="233"/>
      <c r="V3" s="233" t="s">
        <v>18</v>
      </c>
      <c r="W3" s="233"/>
      <c r="X3" s="233"/>
    </row>
    <row r="4" spans="1:24" s="178" customFormat="1" ht="26.25" customHeight="1" x14ac:dyDescent="0.25">
      <c r="A4" s="243"/>
      <c r="B4" s="176" t="s">
        <v>71</v>
      </c>
      <c r="C4" s="176" t="s">
        <v>66</v>
      </c>
      <c r="D4" s="176" t="s">
        <v>71</v>
      </c>
      <c r="E4" s="177" t="s">
        <v>2</v>
      </c>
      <c r="F4" s="176" t="s">
        <v>66</v>
      </c>
      <c r="G4" s="176" t="s">
        <v>71</v>
      </c>
      <c r="H4" s="177" t="s">
        <v>2</v>
      </c>
      <c r="I4" s="176" t="s">
        <v>66</v>
      </c>
      <c r="J4" s="176" t="s">
        <v>71</v>
      </c>
      <c r="K4" s="177" t="s">
        <v>2</v>
      </c>
      <c r="L4" s="176" t="s">
        <v>66</v>
      </c>
      <c r="M4" s="176" t="s">
        <v>71</v>
      </c>
      <c r="N4" s="177" t="s">
        <v>2</v>
      </c>
      <c r="O4" s="176" t="s">
        <v>66</v>
      </c>
      <c r="P4" s="176" t="s">
        <v>71</v>
      </c>
      <c r="Q4" s="177" t="s">
        <v>2</v>
      </c>
      <c r="R4" s="176" t="s">
        <v>71</v>
      </c>
      <c r="S4" s="176" t="s">
        <v>66</v>
      </c>
      <c r="T4" s="176" t="s">
        <v>71</v>
      </c>
      <c r="U4" s="177" t="s">
        <v>2</v>
      </c>
      <c r="V4" s="176" t="s">
        <v>66</v>
      </c>
      <c r="W4" s="176" t="s">
        <v>71</v>
      </c>
      <c r="X4" s="177" t="s">
        <v>2</v>
      </c>
    </row>
    <row r="5" spans="1:2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4" s="155" customFormat="1" ht="16.5" customHeight="1" x14ac:dyDescent="0.25">
      <c r="A6" s="124" t="s">
        <v>43</v>
      </c>
      <c r="B6" s="148">
        <f>SUM(B7:B23)</f>
        <v>1999</v>
      </c>
      <c r="C6" s="148">
        <f t="shared" ref="C6:D6" si="0">SUM(C7:C23)</f>
        <v>63</v>
      </c>
      <c r="D6" s="148">
        <f t="shared" si="0"/>
        <v>1813</v>
      </c>
      <c r="E6" s="149" t="s">
        <v>105</v>
      </c>
      <c r="F6" s="148">
        <f t="shared" ref="F6:G6" si="1">SUM(F7:F23)</f>
        <v>25</v>
      </c>
      <c r="G6" s="148">
        <f t="shared" si="1"/>
        <v>399</v>
      </c>
      <c r="H6" s="149" t="s">
        <v>106</v>
      </c>
      <c r="I6" s="148">
        <f t="shared" ref="I6:M6" si="2">SUM(I7:I23)</f>
        <v>9</v>
      </c>
      <c r="J6" s="148">
        <f t="shared" si="2"/>
        <v>86</v>
      </c>
      <c r="K6" s="149" t="s">
        <v>107</v>
      </c>
      <c r="L6" s="148">
        <f t="shared" si="2"/>
        <v>0</v>
      </c>
      <c r="M6" s="148">
        <f t="shared" si="2"/>
        <v>4</v>
      </c>
      <c r="N6" s="149" t="s">
        <v>70</v>
      </c>
      <c r="O6" s="148">
        <f t="shared" ref="O6:P6" si="3">SUM(O7:O23)</f>
        <v>60</v>
      </c>
      <c r="P6" s="148">
        <f t="shared" si="3"/>
        <v>1792</v>
      </c>
      <c r="Q6" s="149" t="s">
        <v>108</v>
      </c>
      <c r="R6" s="148">
        <f t="shared" ref="R6" si="4">SUM(R7:R23)</f>
        <v>748</v>
      </c>
      <c r="S6" s="148">
        <f t="shared" ref="S6:T6" si="5">SUM(S7:S23)</f>
        <v>12</v>
      </c>
      <c r="T6" s="148">
        <f t="shared" si="5"/>
        <v>711</v>
      </c>
      <c r="U6" s="149" t="s">
        <v>109</v>
      </c>
      <c r="V6" s="148">
        <f t="shared" ref="V6:W6" si="6">SUM(V7:V23)</f>
        <v>9</v>
      </c>
      <c r="W6" s="148">
        <f t="shared" si="6"/>
        <v>639</v>
      </c>
      <c r="X6" s="149" t="s">
        <v>110</v>
      </c>
    </row>
    <row r="7" spans="1:24" s="37" customFormat="1" ht="16.5" customHeight="1" x14ac:dyDescent="0.25">
      <c r="A7" s="125" t="s">
        <v>44</v>
      </c>
      <c r="B7" s="145">
        <v>29</v>
      </c>
      <c r="C7" s="201">
        <v>0</v>
      </c>
      <c r="D7" s="201">
        <v>23</v>
      </c>
      <c r="E7" s="149" t="s">
        <v>70</v>
      </c>
      <c r="F7" s="201">
        <v>0</v>
      </c>
      <c r="G7" s="201">
        <v>6</v>
      </c>
      <c r="H7" s="149" t="s">
        <v>70</v>
      </c>
      <c r="I7" s="201">
        <v>0</v>
      </c>
      <c r="J7" s="201">
        <v>1</v>
      </c>
      <c r="K7" s="149" t="s">
        <v>70</v>
      </c>
      <c r="L7" s="148">
        <f t="shared" ref="L7:L8" si="7">SUM(L8:L24)</f>
        <v>0</v>
      </c>
      <c r="M7" s="201">
        <v>0</v>
      </c>
      <c r="N7" s="149" t="s">
        <v>70</v>
      </c>
      <c r="O7" s="199">
        <v>0</v>
      </c>
      <c r="P7" s="200">
        <v>23</v>
      </c>
      <c r="Q7" s="149" t="s">
        <v>70</v>
      </c>
      <c r="R7" s="145">
        <v>12</v>
      </c>
      <c r="S7" s="201">
        <v>0</v>
      </c>
      <c r="T7" s="201">
        <v>12</v>
      </c>
      <c r="U7" s="149" t="s">
        <v>70</v>
      </c>
      <c r="V7" s="201">
        <v>0</v>
      </c>
      <c r="W7" s="201">
        <v>10</v>
      </c>
      <c r="X7" s="149" t="s">
        <v>70</v>
      </c>
    </row>
    <row r="8" spans="1:24" s="38" customFormat="1" ht="16.5" customHeight="1" x14ac:dyDescent="0.25">
      <c r="A8" s="125" t="s">
        <v>45</v>
      </c>
      <c r="B8" s="145">
        <v>698</v>
      </c>
      <c r="C8" s="202">
        <v>39</v>
      </c>
      <c r="D8" s="202">
        <v>643</v>
      </c>
      <c r="E8" s="149" t="s">
        <v>111</v>
      </c>
      <c r="F8" s="202">
        <v>10</v>
      </c>
      <c r="G8" s="202">
        <v>109</v>
      </c>
      <c r="H8" s="149" t="s">
        <v>119</v>
      </c>
      <c r="I8" s="202">
        <v>7</v>
      </c>
      <c r="J8" s="202">
        <v>27</v>
      </c>
      <c r="K8" s="149" t="s">
        <v>126</v>
      </c>
      <c r="L8" s="148">
        <f t="shared" si="7"/>
        <v>0</v>
      </c>
      <c r="M8" s="202">
        <v>1</v>
      </c>
      <c r="N8" s="149" t="s">
        <v>70</v>
      </c>
      <c r="O8" s="199">
        <v>39</v>
      </c>
      <c r="P8" s="200">
        <v>628</v>
      </c>
      <c r="Q8" s="149" t="s">
        <v>127</v>
      </c>
      <c r="R8" s="145">
        <v>309</v>
      </c>
      <c r="S8" s="202">
        <v>9</v>
      </c>
      <c r="T8" s="202">
        <v>297</v>
      </c>
      <c r="U8" s="149" t="s">
        <v>133</v>
      </c>
      <c r="V8" s="202">
        <v>7</v>
      </c>
      <c r="W8" s="202">
        <v>264</v>
      </c>
      <c r="X8" s="149" t="s">
        <v>138</v>
      </c>
    </row>
    <row r="9" spans="1:24" s="37" customFormat="1" ht="16.5" customHeight="1" x14ac:dyDescent="0.25">
      <c r="A9" s="125" t="s">
        <v>46</v>
      </c>
      <c r="B9" s="145">
        <v>156</v>
      </c>
      <c r="C9" s="202">
        <v>2</v>
      </c>
      <c r="D9" s="202">
        <v>144</v>
      </c>
      <c r="E9" s="149" t="s">
        <v>112</v>
      </c>
      <c r="F9" s="202">
        <v>0</v>
      </c>
      <c r="G9" s="202">
        <v>24</v>
      </c>
      <c r="H9" s="149" t="s">
        <v>70</v>
      </c>
      <c r="I9" s="202">
        <v>0</v>
      </c>
      <c r="J9" s="202">
        <v>9</v>
      </c>
      <c r="K9" s="149" t="s">
        <v>70</v>
      </c>
      <c r="L9" s="148">
        <f t="shared" ref="L9:L14" si="8">SUM(L10:L26)</f>
        <v>0</v>
      </c>
      <c r="M9" s="202">
        <v>0</v>
      </c>
      <c r="N9" s="149" t="s">
        <v>70</v>
      </c>
      <c r="O9" s="199">
        <v>2</v>
      </c>
      <c r="P9" s="200">
        <v>144</v>
      </c>
      <c r="Q9" s="149" t="s">
        <v>112</v>
      </c>
      <c r="R9" s="145">
        <v>51</v>
      </c>
      <c r="S9" s="202">
        <v>1</v>
      </c>
      <c r="T9" s="202">
        <v>46</v>
      </c>
      <c r="U9" s="149" t="s">
        <v>135</v>
      </c>
      <c r="V9" s="202">
        <v>1</v>
      </c>
      <c r="W9" s="202">
        <v>43</v>
      </c>
      <c r="X9" s="149" t="s">
        <v>136</v>
      </c>
    </row>
    <row r="10" spans="1:24" s="37" customFormat="1" ht="16.5" customHeight="1" x14ac:dyDescent="0.25">
      <c r="A10" s="125" t="s">
        <v>47</v>
      </c>
      <c r="B10" s="145">
        <v>83</v>
      </c>
      <c r="C10" s="202">
        <v>4</v>
      </c>
      <c r="D10" s="202">
        <v>73</v>
      </c>
      <c r="E10" s="149" t="s">
        <v>113</v>
      </c>
      <c r="F10" s="202">
        <v>2</v>
      </c>
      <c r="G10" s="202">
        <v>13</v>
      </c>
      <c r="H10" s="149" t="s">
        <v>120</v>
      </c>
      <c r="I10" s="202">
        <v>1</v>
      </c>
      <c r="J10" s="202">
        <v>1</v>
      </c>
      <c r="K10" s="149">
        <f t="shared" ref="K10" si="9">J10/I10*100</f>
        <v>100</v>
      </c>
      <c r="L10" s="148">
        <f t="shared" si="8"/>
        <v>0</v>
      </c>
      <c r="M10" s="202">
        <v>0</v>
      </c>
      <c r="N10" s="149" t="s">
        <v>70</v>
      </c>
      <c r="O10" s="199">
        <v>3</v>
      </c>
      <c r="P10" s="200">
        <v>72</v>
      </c>
      <c r="Q10" s="149" t="s">
        <v>128</v>
      </c>
      <c r="R10" s="145">
        <v>28</v>
      </c>
      <c r="S10" s="202">
        <v>2</v>
      </c>
      <c r="T10" s="202">
        <v>25</v>
      </c>
      <c r="U10" s="149" t="s">
        <v>134</v>
      </c>
      <c r="V10" s="202">
        <v>1</v>
      </c>
      <c r="W10" s="202">
        <v>22</v>
      </c>
      <c r="X10" s="149" t="s">
        <v>137</v>
      </c>
    </row>
    <row r="11" spans="1:24" s="37" customFormat="1" ht="16.5" customHeight="1" x14ac:dyDescent="0.25">
      <c r="A11" s="125" t="s">
        <v>48</v>
      </c>
      <c r="B11" s="145">
        <v>53</v>
      </c>
      <c r="C11" s="202">
        <v>0</v>
      </c>
      <c r="D11" s="202">
        <v>51</v>
      </c>
      <c r="E11" s="149" t="s">
        <v>70</v>
      </c>
      <c r="F11" s="202">
        <v>0</v>
      </c>
      <c r="G11" s="202">
        <v>12</v>
      </c>
      <c r="H11" s="149" t="s">
        <v>70</v>
      </c>
      <c r="I11" s="202">
        <v>0</v>
      </c>
      <c r="J11" s="202">
        <v>8</v>
      </c>
      <c r="K11" s="149" t="s">
        <v>70</v>
      </c>
      <c r="L11" s="148">
        <f t="shared" si="8"/>
        <v>0</v>
      </c>
      <c r="M11" s="202">
        <v>0</v>
      </c>
      <c r="N11" s="149" t="s">
        <v>70</v>
      </c>
      <c r="O11" s="199">
        <v>0</v>
      </c>
      <c r="P11" s="200">
        <v>51</v>
      </c>
      <c r="Q11" s="149" t="s">
        <v>70</v>
      </c>
      <c r="R11" s="145">
        <v>14</v>
      </c>
      <c r="S11" s="202">
        <v>0</v>
      </c>
      <c r="T11" s="202">
        <v>14</v>
      </c>
      <c r="U11" s="149" t="s">
        <v>70</v>
      </c>
      <c r="V11" s="202">
        <v>0</v>
      </c>
      <c r="W11" s="202">
        <v>12</v>
      </c>
      <c r="X11" s="149" t="s">
        <v>70</v>
      </c>
    </row>
    <row r="12" spans="1:24" s="37" customFormat="1" ht="16.5" customHeight="1" x14ac:dyDescent="0.25">
      <c r="A12" s="125" t="s">
        <v>49</v>
      </c>
      <c r="B12" s="145">
        <v>66</v>
      </c>
      <c r="C12" s="202">
        <v>4</v>
      </c>
      <c r="D12" s="202">
        <v>59</v>
      </c>
      <c r="E12" s="149" t="s">
        <v>81</v>
      </c>
      <c r="F12" s="202">
        <v>3</v>
      </c>
      <c r="G12" s="202">
        <v>15</v>
      </c>
      <c r="H12" s="149" t="s">
        <v>80</v>
      </c>
      <c r="I12" s="202">
        <v>1</v>
      </c>
      <c r="J12" s="202">
        <v>4</v>
      </c>
      <c r="K12" s="149" t="s">
        <v>78</v>
      </c>
      <c r="L12" s="148">
        <f t="shared" si="8"/>
        <v>0</v>
      </c>
      <c r="M12" s="202">
        <v>0</v>
      </c>
      <c r="N12" s="149" t="s">
        <v>70</v>
      </c>
      <c r="O12" s="199">
        <v>4</v>
      </c>
      <c r="P12" s="200">
        <v>59</v>
      </c>
      <c r="Q12" s="149" t="s">
        <v>81</v>
      </c>
      <c r="R12" s="145">
        <v>16</v>
      </c>
      <c r="S12" s="202">
        <v>0</v>
      </c>
      <c r="T12" s="202">
        <v>16</v>
      </c>
      <c r="U12" s="149" t="s">
        <v>70</v>
      </c>
      <c r="V12" s="202">
        <v>0</v>
      </c>
      <c r="W12" s="202">
        <v>13</v>
      </c>
      <c r="X12" s="149" t="s">
        <v>70</v>
      </c>
    </row>
    <row r="13" spans="1:24" s="37" customFormat="1" ht="16.5" customHeight="1" x14ac:dyDescent="0.25">
      <c r="A13" s="125" t="s">
        <v>50</v>
      </c>
      <c r="B13" s="145">
        <v>55</v>
      </c>
      <c r="C13" s="202">
        <v>3</v>
      </c>
      <c r="D13" s="202">
        <v>50</v>
      </c>
      <c r="E13" s="149" t="s">
        <v>114</v>
      </c>
      <c r="F13" s="202">
        <v>2</v>
      </c>
      <c r="G13" s="202">
        <v>12</v>
      </c>
      <c r="H13" s="149" t="s">
        <v>121</v>
      </c>
      <c r="I13" s="202">
        <v>0</v>
      </c>
      <c r="J13" s="202">
        <v>1</v>
      </c>
      <c r="K13" s="149" t="s">
        <v>70</v>
      </c>
      <c r="L13" s="148">
        <f t="shared" si="8"/>
        <v>0</v>
      </c>
      <c r="M13" s="202">
        <v>2</v>
      </c>
      <c r="N13" s="149" t="s">
        <v>70</v>
      </c>
      <c r="O13" s="199">
        <v>3</v>
      </c>
      <c r="P13" s="200">
        <v>49</v>
      </c>
      <c r="Q13" s="149" t="s">
        <v>129</v>
      </c>
      <c r="R13" s="145">
        <v>23</v>
      </c>
      <c r="S13" s="202">
        <v>0</v>
      </c>
      <c r="T13" s="202">
        <v>22</v>
      </c>
      <c r="U13" s="149" t="s">
        <v>70</v>
      </c>
      <c r="V13" s="202">
        <v>0</v>
      </c>
      <c r="W13" s="202">
        <v>22</v>
      </c>
      <c r="X13" s="149" t="s">
        <v>70</v>
      </c>
    </row>
    <row r="14" spans="1:24" s="37" customFormat="1" ht="16.5" customHeight="1" x14ac:dyDescent="0.25">
      <c r="A14" s="125" t="s">
        <v>51</v>
      </c>
      <c r="B14" s="145">
        <v>94</v>
      </c>
      <c r="C14" s="202">
        <v>3</v>
      </c>
      <c r="D14" s="202">
        <v>82</v>
      </c>
      <c r="E14" s="149" t="s">
        <v>115</v>
      </c>
      <c r="F14" s="202">
        <v>1</v>
      </c>
      <c r="G14" s="202">
        <v>37</v>
      </c>
      <c r="H14" s="149" t="s">
        <v>122</v>
      </c>
      <c r="I14" s="202">
        <v>0</v>
      </c>
      <c r="J14" s="202">
        <v>3</v>
      </c>
      <c r="K14" s="149" t="s">
        <v>70</v>
      </c>
      <c r="L14" s="148">
        <f t="shared" si="8"/>
        <v>0</v>
      </c>
      <c r="M14" s="202">
        <v>0</v>
      </c>
      <c r="N14" s="149" t="s">
        <v>70</v>
      </c>
      <c r="O14" s="199">
        <v>2</v>
      </c>
      <c r="P14" s="200">
        <v>81</v>
      </c>
      <c r="Q14" s="149" t="s">
        <v>130</v>
      </c>
      <c r="R14" s="145">
        <v>24</v>
      </c>
      <c r="S14" s="202">
        <v>0</v>
      </c>
      <c r="T14" s="202">
        <v>23</v>
      </c>
      <c r="U14" s="149" t="s">
        <v>70</v>
      </c>
      <c r="V14" s="202">
        <v>0</v>
      </c>
      <c r="W14" s="202">
        <v>18</v>
      </c>
      <c r="X14" s="149" t="s">
        <v>70</v>
      </c>
    </row>
    <row r="15" spans="1:24" s="37" customFormat="1" ht="16.5" customHeight="1" x14ac:dyDescent="0.25">
      <c r="A15" s="125" t="s">
        <v>52</v>
      </c>
      <c r="B15" s="145">
        <v>72</v>
      </c>
      <c r="C15" s="202">
        <v>0</v>
      </c>
      <c r="D15" s="202">
        <v>59</v>
      </c>
      <c r="E15" s="149" t="s">
        <v>70</v>
      </c>
      <c r="F15" s="202">
        <v>0</v>
      </c>
      <c r="G15" s="202">
        <v>7</v>
      </c>
      <c r="H15" s="149" t="s">
        <v>70</v>
      </c>
      <c r="I15" s="202">
        <v>0</v>
      </c>
      <c r="J15" s="202">
        <v>0</v>
      </c>
      <c r="K15" s="149" t="s">
        <v>70</v>
      </c>
      <c r="L15" s="148">
        <f t="shared" ref="L15" si="10">SUM(L16:L32)</f>
        <v>0</v>
      </c>
      <c r="M15" s="202">
        <v>0</v>
      </c>
      <c r="N15" s="149" t="s">
        <v>70</v>
      </c>
      <c r="O15" s="199">
        <v>0</v>
      </c>
      <c r="P15" s="200">
        <v>57</v>
      </c>
      <c r="Q15" s="149" t="s">
        <v>70</v>
      </c>
      <c r="R15" s="145">
        <v>20</v>
      </c>
      <c r="S15" s="202">
        <v>0</v>
      </c>
      <c r="T15" s="202">
        <v>19</v>
      </c>
      <c r="U15" s="149" t="s">
        <v>70</v>
      </c>
      <c r="V15" s="202">
        <v>0</v>
      </c>
      <c r="W15" s="202">
        <v>16</v>
      </c>
      <c r="X15" s="149" t="s">
        <v>70</v>
      </c>
    </row>
    <row r="16" spans="1:24" s="37" customFormat="1" ht="16.5" customHeight="1" x14ac:dyDescent="0.25">
      <c r="A16" s="125" t="s">
        <v>53</v>
      </c>
      <c r="B16" s="145">
        <v>97</v>
      </c>
      <c r="C16" s="202">
        <v>3</v>
      </c>
      <c r="D16" s="202">
        <v>80</v>
      </c>
      <c r="E16" s="149" t="s">
        <v>116</v>
      </c>
      <c r="F16" s="202">
        <v>2</v>
      </c>
      <c r="G16" s="202">
        <v>20</v>
      </c>
      <c r="H16" s="149" t="s">
        <v>123</v>
      </c>
      <c r="I16" s="202">
        <v>0</v>
      </c>
      <c r="J16" s="202">
        <v>3</v>
      </c>
      <c r="K16" s="149" t="s">
        <v>70</v>
      </c>
      <c r="L16" s="148">
        <f t="shared" ref="L16:L19" si="11">SUM(L17:L33)</f>
        <v>0</v>
      </c>
      <c r="M16" s="202">
        <v>0</v>
      </c>
      <c r="N16" s="149" t="s">
        <v>70</v>
      </c>
      <c r="O16" s="199">
        <v>3</v>
      </c>
      <c r="P16" s="200">
        <v>79</v>
      </c>
      <c r="Q16" s="149" t="s">
        <v>131</v>
      </c>
      <c r="R16" s="145">
        <v>35</v>
      </c>
      <c r="S16" s="202">
        <v>0</v>
      </c>
      <c r="T16" s="202">
        <v>27</v>
      </c>
      <c r="U16" s="149" t="s">
        <v>70</v>
      </c>
      <c r="V16" s="202">
        <v>0</v>
      </c>
      <c r="W16" s="202">
        <v>25</v>
      </c>
      <c r="X16" s="149" t="s">
        <v>70</v>
      </c>
    </row>
    <row r="17" spans="1:24" s="37" customFormat="1" ht="16.5" customHeight="1" x14ac:dyDescent="0.25">
      <c r="A17" s="125" t="s">
        <v>54</v>
      </c>
      <c r="B17" s="145">
        <v>62</v>
      </c>
      <c r="C17" s="202">
        <v>0</v>
      </c>
      <c r="D17" s="202">
        <v>40</v>
      </c>
      <c r="E17" s="149" t="s">
        <v>70</v>
      </c>
      <c r="F17" s="202">
        <v>0</v>
      </c>
      <c r="G17" s="202">
        <v>9</v>
      </c>
      <c r="H17" s="149" t="s">
        <v>70</v>
      </c>
      <c r="I17" s="202">
        <v>0</v>
      </c>
      <c r="J17" s="202">
        <v>0</v>
      </c>
      <c r="K17" s="149" t="s">
        <v>70</v>
      </c>
      <c r="L17" s="148">
        <f t="shared" si="11"/>
        <v>0</v>
      </c>
      <c r="M17" s="202">
        <v>0</v>
      </c>
      <c r="N17" s="149" t="s">
        <v>70</v>
      </c>
      <c r="O17" s="199">
        <v>0</v>
      </c>
      <c r="P17" s="200">
        <v>40</v>
      </c>
      <c r="Q17" s="149" t="s">
        <v>70</v>
      </c>
      <c r="R17" s="145">
        <v>19</v>
      </c>
      <c r="S17" s="202">
        <v>0</v>
      </c>
      <c r="T17" s="202">
        <v>16</v>
      </c>
      <c r="U17" s="149" t="s">
        <v>70</v>
      </c>
      <c r="V17" s="202">
        <v>0</v>
      </c>
      <c r="W17" s="202">
        <v>13</v>
      </c>
      <c r="X17" s="149" t="s">
        <v>70</v>
      </c>
    </row>
    <row r="18" spans="1:24" s="37" customFormat="1" ht="16.5" customHeight="1" x14ac:dyDescent="0.25">
      <c r="A18" s="125" t="s">
        <v>55</v>
      </c>
      <c r="B18" s="145">
        <v>50</v>
      </c>
      <c r="C18" s="202">
        <v>0</v>
      </c>
      <c r="D18" s="202">
        <v>50</v>
      </c>
      <c r="E18" s="149" t="s">
        <v>70</v>
      </c>
      <c r="F18" s="202">
        <v>0</v>
      </c>
      <c r="G18" s="202">
        <v>13</v>
      </c>
      <c r="H18" s="149" t="s">
        <v>70</v>
      </c>
      <c r="I18" s="202">
        <v>0</v>
      </c>
      <c r="J18" s="202">
        <v>1</v>
      </c>
      <c r="K18" s="149" t="s">
        <v>70</v>
      </c>
      <c r="L18" s="148">
        <f t="shared" si="11"/>
        <v>0</v>
      </c>
      <c r="M18" s="202">
        <v>0</v>
      </c>
      <c r="N18" s="149" t="s">
        <v>70</v>
      </c>
      <c r="O18" s="199">
        <v>0</v>
      </c>
      <c r="P18" s="200">
        <v>50</v>
      </c>
      <c r="Q18" s="149" t="s">
        <v>70</v>
      </c>
      <c r="R18" s="145">
        <v>21</v>
      </c>
      <c r="S18" s="202">
        <v>0</v>
      </c>
      <c r="T18" s="202">
        <v>21</v>
      </c>
      <c r="U18" s="149" t="s">
        <v>70</v>
      </c>
      <c r="V18" s="202">
        <v>0</v>
      </c>
      <c r="W18" s="202">
        <v>18</v>
      </c>
      <c r="X18" s="149" t="s">
        <v>70</v>
      </c>
    </row>
    <row r="19" spans="1:24" s="37" customFormat="1" ht="16.5" customHeight="1" x14ac:dyDescent="0.25">
      <c r="A19" s="125" t="s">
        <v>56</v>
      </c>
      <c r="B19" s="145">
        <v>29</v>
      </c>
      <c r="C19" s="202">
        <v>0</v>
      </c>
      <c r="D19" s="202">
        <v>29</v>
      </c>
      <c r="E19" s="149" t="s">
        <v>70</v>
      </c>
      <c r="F19" s="202">
        <v>0</v>
      </c>
      <c r="G19" s="202">
        <v>2</v>
      </c>
      <c r="H19" s="149" t="s">
        <v>70</v>
      </c>
      <c r="I19" s="202">
        <v>0</v>
      </c>
      <c r="J19" s="202">
        <v>0</v>
      </c>
      <c r="K19" s="149" t="s">
        <v>70</v>
      </c>
      <c r="L19" s="148">
        <f t="shared" si="11"/>
        <v>0</v>
      </c>
      <c r="M19" s="202">
        <v>0</v>
      </c>
      <c r="N19" s="149" t="s">
        <v>70</v>
      </c>
      <c r="O19" s="199">
        <v>0</v>
      </c>
      <c r="P19" s="200">
        <v>29</v>
      </c>
      <c r="Q19" s="149" t="s">
        <v>70</v>
      </c>
      <c r="R19" s="145">
        <v>15</v>
      </c>
      <c r="S19" s="202">
        <v>0</v>
      </c>
      <c r="T19" s="202">
        <v>15</v>
      </c>
      <c r="U19" s="149" t="s">
        <v>70</v>
      </c>
      <c r="V19" s="202">
        <v>0</v>
      </c>
      <c r="W19" s="202">
        <v>15</v>
      </c>
      <c r="X19" s="149" t="s">
        <v>70</v>
      </c>
    </row>
    <row r="20" spans="1:24" s="37" customFormat="1" ht="16.5" customHeight="1" x14ac:dyDescent="0.25">
      <c r="A20" s="125" t="s">
        <v>57</v>
      </c>
      <c r="B20" s="145">
        <v>38</v>
      </c>
      <c r="C20" s="202">
        <v>0</v>
      </c>
      <c r="D20" s="202">
        <v>34</v>
      </c>
      <c r="E20" s="149" t="s">
        <v>70</v>
      </c>
      <c r="F20" s="202">
        <v>0</v>
      </c>
      <c r="G20" s="202">
        <v>9</v>
      </c>
      <c r="H20" s="149" t="s">
        <v>70</v>
      </c>
      <c r="I20" s="202">
        <v>0</v>
      </c>
      <c r="J20" s="202">
        <v>6</v>
      </c>
      <c r="K20" s="149" t="s">
        <v>70</v>
      </c>
      <c r="L20" s="148">
        <f t="shared" ref="L20" si="12">SUM(L21:L37)</f>
        <v>0</v>
      </c>
      <c r="M20" s="202">
        <v>0</v>
      </c>
      <c r="N20" s="149" t="s">
        <v>70</v>
      </c>
      <c r="O20" s="199">
        <v>0</v>
      </c>
      <c r="P20" s="200">
        <v>34</v>
      </c>
      <c r="Q20" s="149" t="s">
        <v>70</v>
      </c>
      <c r="R20" s="145">
        <v>14</v>
      </c>
      <c r="S20" s="202">
        <v>0</v>
      </c>
      <c r="T20" s="202">
        <v>14</v>
      </c>
      <c r="U20" s="149" t="s">
        <v>70</v>
      </c>
      <c r="V20" s="202">
        <v>0</v>
      </c>
      <c r="W20" s="202">
        <v>14</v>
      </c>
      <c r="X20" s="149" t="s">
        <v>70</v>
      </c>
    </row>
    <row r="21" spans="1:24" s="37" customFormat="1" ht="16.5" customHeight="1" x14ac:dyDescent="0.25">
      <c r="A21" s="125" t="s">
        <v>58</v>
      </c>
      <c r="B21" s="145">
        <v>37</v>
      </c>
      <c r="C21" s="202">
        <v>0</v>
      </c>
      <c r="D21" s="202">
        <v>36</v>
      </c>
      <c r="E21" s="149" t="s">
        <v>70</v>
      </c>
      <c r="F21" s="202">
        <v>0</v>
      </c>
      <c r="G21" s="202">
        <v>16</v>
      </c>
      <c r="H21" s="149" t="s">
        <v>70</v>
      </c>
      <c r="I21" s="202">
        <v>0</v>
      </c>
      <c r="J21" s="202">
        <v>10</v>
      </c>
      <c r="K21" s="149" t="s">
        <v>70</v>
      </c>
      <c r="L21" s="148">
        <f t="shared" ref="L21:L23" si="13">SUM(L22:L38)</f>
        <v>0</v>
      </c>
      <c r="M21" s="202">
        <v>0</v>
      </c>
      <c r="N21" s="149" t="s">
        <v>70</v>
      </c>
      <c r="O21" s="199">
        <v>0</v>
      </c>
      <c r="P21" s="200">
        <v>36</v>
      </c>
      <c r="Q21" s="149" t="s">
        <v>70</v>
      </c>
      <c r="R21" s="145">
        <v>11</v>
      </c>
      <c r="S21" s="202">
        <v>0</v>
      </c>
      <c r="T21" s="202">
        <v>11</v>
      </c>
      <c r="U21" s="149" t="s">
        <v>70</v>
      </c>
      <c r="V21" s="202">
        <v>0</v>
      </c>
      <c r="W21" s="202">
        <v>9</v>
      </c>
      <c r="X21" s="149" t="s">
        <v>70</v>
      </c>
    </row>
    <row r="22" spans="1:24" s="37" customFormat="1" ht="16.5" customHeight="1" x14ac:dyDescent="0.25">
      <c r="A22" s="125" t="s">
        <v>59</v>
      </c>
      <c r="B22" s="145">
        <v>130</v>
      </c>
      <c r="C22" s="202">
        <v>4</v>
      </c>
      <c r="D22" s="202">
        <v>118</v>
      </c>
      <c r="E22" s="149" t="s">
        <v>117</v>
      </c>
      <c r="F22" s="202">
        <v>4</v>
      </c>
      <c r="G22" s="202">
        <v>35</v>
      </c>
      <c r="H22" s="149" t="s">
        <v>124</v>
      </c>
      <c r="I22" s="202">
        <v>0</v>
      </c>
      <c r="J22" s="202">
        <v>5</v>
      </c>
      <c r="K22" s="149" t="s">
        <v>70</v>
      </c>
      <c r="L22" s="148">
        <f t="shared" si="13"/>
        <v>0</v>
      </c>
      <c r="M22" s="202">
        <v>1</v>
      </c>
      <c r="N22" s="149" t="s">
        <v>70</v>
      </c>
      <c r="O22" s="199">
        <v>3</v>
      </c>
      <c r="P22" s="200">
        <v>118</v>
      </c>
      <c r="Q22" s="149" t="s">
        <v>132</v>
      </c>
      <c r="R22" s="145">
        <v>49</v>
      </c>
      <c r="S22" s="202">
        <v>0</v>
      </c>
      <c r="T22" s="202">
        <v>46</v>
      </c>
      <c r="U22" s="149" t="s">
        <v>70</v>
      </c>
      <c r="V22" s="202">
        <v>0</v>
      </c>
      <c r="W22" s="202">
        <v>44</v>
      </c>
      <c r="X22" s="149" t="s">
        <v>70</v>
      </c>
    </row>
    <row r="23" spans="1:24" s="37" customFormat="1" ht="16.5" customHeight="1" x14ac:dyDescent="0.25">
      <c r="A23" s="125" t="s">
        <v>60</v>
      </c>
      <c r="B23" s="145">
        <v>250</v>
      </c>
      <c r="C23" s="202">
        <v>1</v>
      </c>
      <c r="D23" s="202">
        <v>242</v>
      </c>
      <c r="E23" s="149" t="s">
        <v>118</v>
      </c>
      <c r="F23" s="202">
        <v>1</v>
      </c>
      <c r="G23" s="202">
        <v>60</v>
      </c>
      <c r="H23" s="149" t="s">
        <v>125</v>
      </c>
      <c r="I23" s="202">
        <v>0</v>
      </c>
      <c r="J23" s="202">
        <v>7</v>
      </c>
      <c r="K23" s="149" t="s">
        <v>70</v>
      </c>
      <c r="L23" s="148">
        <f t="shared" si="13"/>
        <v>0</v>
      </c>
      <c r="M23" s="202">
        <v>0</v>
      </c>
      <c r="N23" s="149" t="s">
        <v>70</v>
      </c>
      <c r="O23" s="199">
        <v>1</v>
      </c>
      <c r="P23" s="199">
        <v>242</v>
      </c>
      <c r="Q23" s="149" t="s">
        <v>118</v>
      </c>
      <c r="R23" s="145">
        <v>87</v>
      </c>
      <c r="S23" s="202">
        <v>0</v>
      </c>
      <c r="T23" s="202">
        <v>87</v>
      </c>
      <c r="U23" s="149" t="s">
        <v>70</v>
      </c>
      <c r="V23" s="202">
        <v>0</v>
      </c>
      <c r="W23" s="202">
        <v>81</v>
      </c>
      <c r="X23" s="149" t="s">
        <v>70</v>
      </c>
    </row>
    <row r="24" spans="1:24" ht="46.5" customHeight="1" x14ac:dyDescent="0.25">
      <c r="A24" s="39"/>
      <c r="B24" s="232" t="s">
        <v>77</v>
      </c>
      <c r="C24" s="232"/>
      <c r="D24" s="232"/>
      <c r="E24" s="232"/>
      <c r="F24" s="232"/>
      <c r="G24" s="232"/>
      <c r="H24" s="232"/>
      <c r="I24" s="232"/>
      <c r="J24" s="232"/>
      <c r="K24" s="232"/>
      <c r="L24" s="41"/>
      <c r="M24" s="274"/>
      <c r="N24" s="41"/>
      <c r="O24" s="41"/>
      <c r="P24" s="41"/>
      <c r="Q24" s="41"/>
      <c r="R24" s="41"/>
      <c r="S24" s="41"/>
      <c r="T24" s="58"/>
      <c r="U24" s="41"/>
    </row>
    <row r="25" spans="1:24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4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4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4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4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4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4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</sheetData>
  <mergeCells count="10">
    <mergeCell ref="B1:K1"/>
    <mergeCell ref="A3:A4"/>
    <mergeCell ref="C3:E3"/>
    <mergeCell ref="F3:H3"/>
    <mergeCell ref="I3:K3"/>
    <mergeCell ref="B24:K24"/>
    <mergeCell ref="V3:X3"/>
    <mergeCell ref="L3:N3"/>
    <mergeCell ref="O3:Q3"/>
    <mergeCell ref="S3:U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A26" sqref="A26"/>
    </sheetView>
  </sheetViews>
  <sheetFormatPr defaultColWidth="8" defaultRowHeight="12.75" x14ac:dyDescent="0.2"/>
  <cols>
    <col min="1" max="1" width="63.85546875" style="3" customWidth="1"/>
    <col min="2" max="2" width="21" style="3" customWidth="1"/>
    <col min="3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9" t="s">
        <v>67</v>
      </c>
      <c r="B1" s="229"/>
      <c r="C1" s="229"/>
      <c r="D1" s="229"/>
      <c r="E1" s="229"/>
    </row>
    <row r="2" spans="1:11" ht="23.25" customHeight="1" x14ac:dyDescent="0.2">
      <c r="A2" s="229" t="s">
        <v>33</v>
      </c>
      <c r="B2" s="229"/>
      <c r="C2" s="229"/>
      <c r="D2" s="229"/>
      <c r="E2" s="229"/>
    </row>
    <row r="3" spans="1:11" ht="6" customHeight="1" x14ac:dyDescent="0.2">
      <c r="A3" s="22"/>
    </row>
    <row r="4" spans="1:11" s="4" customFormat="1" ht="23.25" customHeight="1" x14ac:dyDescent="0.25">
      <c r="A4" s="226"/>
      <c r="B4" s="230" t="s">
        <v>95</v>
      </c>
      <c r="C4" s="230" t="s">
        <v>96</v>
      </c>
      <c r="D4" s="245" t="s">
        <v>1</v>
      </c>
      <c r="E4" s="246"/>
    </row>
    <row r="5" spans="1:11" s="4" customFormat="1" ht="32.25" customHeight="1" x14ac:dyDescent="0.25">
      <c r="A5" s="226"/>
      <c r="B5" s="231"/>
      <c r="C5" s="231"/>
      <c r="D5" s="5" t="s">
        <v>2</v>
      </c>
      <c r="E5" s="6" t="s">
        <v>41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76</v>
      </c>
      <c r="B7" s="133" t="s">
        <v>75</v>
      </c>
      <c r="C7" s="135">
        <v>8910</v>
      </c>
      <c r="D7" s="133" t="s">
        <v>70</v>
      </c>
      <c r="E7" s="133" t="s">
        <v>70</v>
      </c>
      <c r="K7" s="12"/>
    </row>
    <row r="8" spans="1:11" s="4" customFormat="1" ht="30" customHeight="1" x14ac:dyDescent="0.25">
      <c r="A8" s="10" t="s">
        <v>36</v>
      </c>
      <c r="B8" s="136">
        <v>10693</v>
      </c>
      <c r="C8" s="136">
        <v>7244</v>
      </c>
      <c r="D8" s="11">
        <f t="shared" ref="D8:D12" si="0">C8/B8*100</f>
        <v>67.74525390442345</v>
      </c>
      <c r="E8" s="128">
        <f t="shared" ref="E8:E12" si="1">C8-B8</f>
        <v>-3449</v>
      </c>
      <c r="K8" s="12"/>
    </row>
    <row r="9" spans="1:11" s="4" customFormat="1" ht="54.75" customHeight="1" x14ac:dyDescent="0.25">
      <c r="A9" s="13" t="s">
        <v>37</v>
      </c>
      <c r="B9" s="136">
        <v>4305</v>
      </c>
      <c r="C9" s="136">
        <v>2887</v>
      </c>
      <c r="D9" s="11">
        <f t="shared" si="0"/>
        <v>67.061556329849012</v>
      </c>
      <c r="E9" s="128">
        <f t="shared" si="1"/>
        <v>-1418</v>
      </c>
      <c r="K9" s="12"/>
    </row>
    <row r="10" spans="1:11" s="4" customFormat="1" ht="30" customHeight="1" x14ac:dyDescent="0.25">
      <c r="A10" s="14" t="s">
        <v>38</v>
      </c>
      <c r="B10" s="136">
        <v>1480</v>
      </c>
      <c r="C10" s="136">
        <v>851</v>
      </c>
      <c r="D10" s="11">
        <f t="shared" si="0"/>
        <v>57.499999999999993</v>
      </c>
      <c r="E10" s="128">
        <f t="shared" si="1"/>
        <v>-629</v>
      </c>
      <c r="K10" s="12"/>
    </row>
    <row r="11" spans="1:11" s="4" customFormat="1" ht="45.75" customHeight="1" x14ac:dyDescent="0.25">
      <c r="A11" s="14" t="s">
        <v>29</v>
      </c>
      <c r="B11" s="136">
        <v>143</v>
      </c>
      <c r="C11" s="198">
        <v>37</v>
      </c>
      <c r="D11" s="11">
        <f t="shared" si="0"/>
        <v>25.874125874125873</v>
      </c>
      <c r="E11" s="128">
        <f t="shared" si="1"/>
        <v>-106</v>
      </c>
      <c r="K11" s="12"/>
    </row>
    <row r="12" spans="1:11" s="4" customFormat="1" ht="55.5" customHeight="1" x14ac:dyDescent="0.25">
      <c r="A12" s="14" t="s">
        <v>39</v>
      </c>
      <c r="B12" s="136">
        <v>10090</v>
      </c>
      <c r="C12" s="136">
        <v>6769</v>
      </c>
      <c r="D12" s="11">
        <f t="shared" si="0"/>
        <v>67.086223984142705</v>
      </c>
      <c r="E12" s="128">
        <f t="shared" si="1"/>
        <v>-3321</v>
      </c>
      <c r="K12" s="12"/>
    </row>
    <row r="13" spans="1:11" s="4" customFormat="1" ht="12.75" customHeight="1" x14ac:dyDescent="0.25">
      <c r="A13" s="220" t="s">
        <v>4</v>
      </c>
      <c r="B13" s="221"/>
      <c r="C13" s="221"/>
      <c r="D13" s="221"/>
      <c r="E13" s="221"/>
      <c r="K13" s="12"/>
    </row>
    <row r="14" spans="1:11" s="4" customFormat="1" ht="15" customHeight="1" x14ac:dyDescent="0.25">
      <c r="A14" s="222"/>
      <c r="B14" s="223"/>
      <c r="C14" s="223"/>
      <c r="D14" s="223"/>
      <c r="E14" s="223"/>
      <c r="K14" s="12"/>
    </row>
    <row r="15" spans="1:11" s="4" customFormat="1" ht="20.25" customHeight="1" x14ac:dyDescent="0.25">
      <c r="A15" s="224" t="s">
        <v>0</v>
      </c>
      <c r="B15" s="226" t="s">
        <v>92</v>
      </c>
      <c r="C15" s="226" t="s">
        <v>93</v>
      </c>
      <c r="D15" s="245" t="s">
        <v>1</v>
      </c>
      <c r="E15" s="246"/>
      <c r="K15" s="12"/>
    </row>
    <row r="16" spans="1:11" ht="35.25" customHeight="1" x14ac:dyDescent="0.2">
      <c r="A16" s="225"/>
      <c r="B16" s="226"/>
      <c r="C16" s="226"/>
      <c r="D16" s="5" t="s">
        <v>2</v>
      </c>
      <c r="E16" s="6" t="s">
        <v>42</v>
      </c>
      <c r="K16" s="12"/>
    </row>
    <row r="17" spans="1:11" ht="30" customHeight="1" x14ac:dyDescent="0.2">
      <c r="A17" s="10" t="s">
        <v>76</v>
      </c>
      <c r="B17" s="133" t="s">
        <v>75</v>
      </c>
      <c r="C17" s="135">
        <v>1991</v>
      </c>
      <c r="D17" s="133" t="s">
        <v>70</v>
      </c>
      <c r="E17" s="133" t="s">
        <v>70</v>
      </c>
      <c r="K17" s="12"/>
    </row>
    <row r="18" spans="1:11" ht="30" customHeight="1" x14ac:dyDescent="0.2">
      <c r="A18" s="1" t="s">
        <v>36</v>
      </c>
      <c r="B18" s="137">
        <v>2422</v>
      </c>
      <c r="C18" s="137">
        <v>1725</v>
      </c>
      <c r="D18" s="150">
        <f t="shared" ref="D18:D19" si="2">C18/B18*100</f>
        <v>71.222130470685386</v>
      </c>
      <c r="E18" s="151">
        <f t="shared" ref="E18:E19" si="3">C18-B18</f>
        <v>-697</v>
      </c>
      <c r="K18" s="12"/>
    </row>
    <row r="19" spans="1:11" ht="30" customHeight="1" x14ac:dyDescent="0.2">
      <c r="A19" s="1" t="s">
        <v>40</v>
      </c>
      <c r="B19" s="137">
        <v>2039</v>
      </c>
      <c r="C19" s="137">
        <v>1495</v>
      </c>
      <c r="D19" s="150">
        <f t="shared" si="2"/>
        <v>73.320255026973996</v>
      </c>
      <c r="E19" s="151">
        <f t="shared" si="3"/>
        <v>-544</v>
      </c>
      <c r="K19" s="12"/>
    </row>
    <row r="20" spans="1:11" ht="50.25" customHeight="1" x14ac:dyDescent="0.2">
      <c r="A20" s="219" t="s">
        <v>77</v>
      </c>
      <c r="B20" s="219"/>
      <c r="C20" s="219"/>
      <c r="D20" s="219"/>
      <c r="E20" s="219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2022-10-24T06:52:42Z</cp:lastPrinted>
  <dcterms:created xsi:type="dcterms:W3CDTF">2020-12-10T10:35:03Z</dcterms:created>
  <dcterms:modified xsi:type="dcterms:W3CDTF">2022-10-25T11:40:24Z</dcterms:modified>
</cp:coreProperties>
</file>