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620" windowWidth="19200" windowHeight="1014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'2'!$A$1:$X$24</definedName>
    <definedName name="_xlnm.Print_Area" localSheetId="2">'3'!$A$1:$E$18</definedName>
    <definedName name="_xlnm.Print_Area" localSheetId="3">'4'!$A$1:$X$24</definedName>
    <definedName name="_xlnm.Print_Area" localSheetId="4">'5'!$A$1:$E$19</definedName>
    <definedName name="_xlnm.Print_Area" localSheetId="5">'6'!$A$1:$X$24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4" l="1"/>
  <c r="N22" i="34"/>
  <c r="N19" i="34"/>
  <c r="M6" i="31" l="1"/>
  <c r="L6" i="31" l="1"/>
  <c r="K16" i="34" l="1"/>
  <c r="K14" i="34"/>
  <c r="N13" i="29"/>
  <c r="K9" i="29"/>
  <c r="N22" i="44" l="1"/>
  <c r="U18" i="34" l="1"/>
  <c r="X18" i="34"/>
  <c r="K17" i="34"/>
  <c r="N10" i="47" l="1"/>
  <c r="N10" i="46"/>
  <c r="N10" i="44" l="1"/>
  <c r="N10" i="37" l="1"/>
  <c r="N15" i="30" l="1"/>
  <c r="N9" i="30"/>
  <c r="K10" i="31"/>
  <c r="K15" i="34" l="1"/>
  <c r="K10" i="34"/>
  <c r="K15" i="29"/>
  <c r="E8" i="44" l="1"/>
  <c r="H8" i="44"/>
  <c r="E9" i="44"/>
  <c r="H9" i="44"/>
  <c r="E10" i="44"/>
  <c r="H10" i="44"/>
  <c r="E11" i="44"/>
  <c r="H11" i="44"/>
  <c r="E12" i="44"/>
  <c r="H12" i="44"/>
  <c r="E13" i="44"/>
  <c r="H13" i="44"/>
  <c r="E14" i="44"/>
  <c r="H14" i="44"/>
  <c r="E15" i="44"/>
  <c r="H15" i="44"/>
  <c r="E16" i="44"/>
  <c r="H16" i="44"/>
  <c r="E17" i="44"/>
  <c r="H17" i="44"/>
  <c r="E18" i="44"/>
  <c r="H18" i="44"/>
  <c r="E19" i="44"/>
  <c r="H19" i="44"/>
  <c r="E20" i="44"/>
  <c r="H20" i="44"/>
  <c r="E21" i="44"/>
  <c r="H21" i="44"/>
  <c r="E22" i="44"/>
  <c r="H22" i="44"/>
  <c r="E23" i="44"/>
  <c r="H23" i="44"/>
  <c r="E24" i="44"/>
  <c r="H24" i="44"/>
  <c r="H17" i="34" l="1"/>
  <c r="J6" i="29" l="1"/>
  <c r="I6" i="29"/>
  <c r="N9" i="47" l="1"/>
  <c r="N21" i="47"/>
  <c r="N19" i="39" l="1"/>
  <c r="N18" i="39"/>
  <c r="N17" i="39"/>
  <c r="N16" i="39"/>
  <c r="N15" i="39"/>
  <c r="N14" i="39"/>
  <c r="N13" i="39"/>
  <c r="N21" i="46" l="1"/>
  <c r="N21" i="44"/>
  <c r="N21" i="37"/>
  <c r="N20" i="37"/>
  <c r="N19" i="37"/>
  <c r="N18" i="37"/>
  <c r="N17" i="37"/>
  <c r="N16" i="37"/>
  <c r="N15" i="37"/>
  <c r="N14" i="37"/>
  <c r="N20" i="30"/>
  <c r="N13" i="30"/>
  <c r="K11" i="34" l="1"/>
  <c r="H16" i="34"/>
  <c r="H15" i="34"/>
  <c r="H14" i="34"/>
  <c r="H13" i="34"/>
  <c r="H12" i="34"/>
  <c r="N8" i="29" l="1"/>
  <c r="K7" i="29"/>
  <c r="K7" i="39" l="1"/>
  <c r="N9" i="44" l="1"/>
  <c r="N17" i="30" l="1"/>
  <c r="K13" i="34"/>
  <c r="H19" i="34"/>
  <c r="H20" i="34"/>
  <c r="H18" i="34"/>
  <c r="H7" i="34"/>
  <c r="N19" i="29" l="1"/>
  <c r="K21" i="29"/>
  <c r="K19" i="2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K8" i="44"/>
  <c r="N24" i="44"/>
  <c r="N23" i="44"/>
  <c r="N20" i="44"/>
  <c r="N19" i="44"/>
  <c r="N18" i="44"/>
  <c r="N17" i="44"/>
  <c r="N14" i="44"/>
  <c r="N13" i="44"/>
  <c r="N11" i="44"/>
  <c r="N24" i="37"/>
  <c r="N22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D10" i="24"/>
  <c r="D8" i="24"/>
  <c r="K23" i="34"/>
  <c r="K19" i="34"/>
  <c r="K18" i="34"/>
  <c r="K12" i="34"/>
  <c r="H21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2" i="39"/>
  <c r="N10" i="39"/>
  <c r="H9" i="39" l="1"/>
  <c r="R6" i="31" l="1"/>
  <c r="S6" i="31"/>
  <c r="T6" i="31"/>
  <c r="Q20" i="34"/>
  <c r="N23" i="37" l="1"/>
  <c r="D11" i="24" l="1"/>
  <c r="H11" i="34"/>
  <c r="X19" i="34"/>
  <c r="U19" i="34"/>
  <c r="Q19" i="34"/>
  <c r="E19" i="34"/>
  <c r="H7" i="39" l="1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X23" i="44"/>
  <c r="U23" i="44"/>
  <c r="Q23" i="44"/>
  <c r="K23" i="44"/>
  <c r="X22" i="44"/>
  <c r="U22" i="44"/>
  <c r="Q22" i="44"/>
  <c r="K22" i="44"/>
  <c r="X21" i="44"/>
  <c r="U21" i="44"/>
  <c r="Q21" i="44"/>
  <c r="K21" i="44"/>
  <c r="X20" i="44"/>
  <c r="U20" i="44"/>
  <c r="Q20" i="44"/>
  <c r="K20" i="44"/>
  <c r="X19" i="44"/>
  <c r="U19" i="44"/>
  <c r="Q19" i="44"/>
  <c r="K19" i="44"/>
  <c r="X18" i="44"/>
  <c r="U18" i="44"/>
  <c r="Q18" i="44"/>
  <c r="K18" i="44"/>
  <c r="X17" i="44"/>
  <c r="U17" i="44"/>
  <c r="Q17" i="44"/>
  <c r="K17" i="44"/>
  <c r="X16" i="44"/>
  <c r="U16" i="44"/>
  <c r="Q16" i="44"/>
  <c r="K16" i="44"/>
  <c r="X15" i="44"/>
  <c r="U15" i="44"/>
  <c r="Q15" i="44"/>
  <c r="N15" i="44"/>
  <c r="K15" i="44"/>
  <c r="X14" i="44"/>
  <c r="U14" i="44"/>
  <c r="Q14" i="44"/>
  <c r="X13" i="44"/>
  <c r="U13" i="44"/>
  <c r="Q13" i="44"/>
  <c r="K13" i="44"/>
  <c r="X12" i="44"/>
  <c r="U12" i="44"/>
  <c r="Q12" i="44"/>
  <c r="K12" i="44"/>
  <c r="X11" i="44"/>
  <c r="U11" i="44"/>
  <c r="Q11" i="44"/>
  <c r="K11" i="44"/>
  <c r="X10" i="44"/>
  <c r="U10" i="44"/>
  <c r="Q10" i="44"/>
  <c r="K10" i="44"/>
  <c r="X9" i="44"/>
  <c r="U9" i="44"/>
  <c r="Q9" i="44"/>
  <c r="K9" i="44"/>
  <c r="X8" i="44"/>
  <c r="U8" i="44"/>
  <c r="Q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W6" i="31"/>
  <c r="V6" i="31"/>
  <c r="P6" i="31"/>
  <c r="O6" i="31"/>
  <c r="J6" i="31"/>
  <c r="I6" i="31"/>
  <c r="G6" i="31"/>
  <c r="F6" i="31"/>
  <c r="D6" i="31"/>
  <c r="C6" i="31"/>
  <c r="B6" i="31"/>
  <c r="X23" i="34"/>
  <c r="U23" i="34"/>
  <c r="Q23" i="34"/>
  <c r="E23" i="34"/>
  <c r="X22" i="34"/>
  <c r="U22" i="34"/>
  <c r="Q22" i="34"/>
  <c r="E22" i="34"/>
  <c r="X21" i="34"/>
  <c r="U21" i="34"/>
  <c r="Q21" i="34"/>
  <c r="E21" i="34"/>
  <c r="E20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H6" i="34" l="1"/>
  <c r="N6" i="34"/>
  <c r="X6" i="30"/>
  <c r="H7" i="44"/>
  <c r="Q7" i="37"/>
  <c r="X7" i="44"/>
  <c r="U7" i="44"/>
  <c r="E7" i="44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W6" i="39"/>
  <c r="V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X6" i="39"/>
  <c r="U6" i="39"/>
  <c r="X6" i="29"/>
  <c r="H6" i="29"/>
  <c r="E6" i="29"/>
  <c r="Q6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<sst xmlns="http://schemas.openxmlformats.org/spreadsheetml/2006/main" count="943" uniqueCount="133">
  <si>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</si>
  <si>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</si>
  <si>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</si>
  <si>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</si>
  <si>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</si>
  <si>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</si>
  <si>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</si>
  <si>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</si>
  <si>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</si>
  <si>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</si>
  <si>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</si>
  <si>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</si>
  <si>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</si>
  <si>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</si>
  <si>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</si>
  <si>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</si>
  <si>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</si>
  <si>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</si>
  <si>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</si>
  <si>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</si>
  <si>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</si>
  <si>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</si>
  <si>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</si>
  <si>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</si>
  <si>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</si>
  <si>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</si>
  <si>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</si>
  <si>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</si>
  <si>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</si>
  <si>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</si>
  <si>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</si>
  <si>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</si>
  <si>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</si>
  <si>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</si>
  <si>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</si>
  <si>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</si>
  <si>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</si>
  <si>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</si>
  <si>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</si>
  <si>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</si>
  <si>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</si>
  <si>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</si>
  <si>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</si>
  <si>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</si>
  <si>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</si>
  <si>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</si>
  <si>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</si>
  <si>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</si>
  <si>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</si>
  <si>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</si>
  <si>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</si>
  <si>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</si>
  <si>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</si>
  <si>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</si>
  <si>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</si>
  <si>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</si>
  <si>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</si>
  <si>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</si>
  <si>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</si>
  <si>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</si>
  <si>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</si>
  <si>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</si>
  <si>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</si>
  <si>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</si>
  <si>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</si>
  <si>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</si>
  <si>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</si>
  <si>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</si>
  <si>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</si>
  <si>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</si>
  <si>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</si>
  <si>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</si>
  <si>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</si>
  <si>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</si>
  <si>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</si>
  <si>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</si>
  <si>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</si>
  <si>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4,0 р.</t>
  </si>
  <si>
    <t>у 4,5 р.</t>
  </si>
  <si>
    <t>у 16,0 р.</t>
  </si>
  <si>
    <t>у 71,0 р.</t>
  </si>
  <si>
    <t>у 16,7 р.</t>
  </si>
  <si>
    <t>у 6,0 р.</t>
  </si>
  <si>
    <t>у 10,0 р.</t>
  </si>
  <si>
    <t>у 12,5 р.</t>
  </si>
  <si>
    <t>січень-жовтень 2021 р.</t>
  </si>
  <si>
    <t>січень-жовтень 2022 р.</t>
  </si>
  <si>
    <t xml:space="preserve">  1 листопада           2021 р.</t>
  </si>
  <si>
    <t xml:space="preserve">  1 листопада            2022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</si>
  <si>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січні-жовтні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</si>
  <si>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січні-жовтні 2021-2022 рр.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</si>
  <si>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січні-жовтні 2021-2022 рр.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</si>
  <si>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січні-жовтні 2021-2022 рр.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</si>
  <si>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 Івано-Франківської області                                                                 молоді у віці до 35 років у січні-жовтні 2021-2022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</si>
  <si>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січні-жовтні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</si>
  <si>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січні-жовтні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</si>
  <si>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січні-жовтні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</si>
  <si>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січні-жовтні 2021 - 2022 рр.</t>
    </r>
  </si>
  <si>
    <t>у 29,1 р.</t>
  </si>
  <si>
    <t>у 17,1 р.</t>
  </si>
  <si>
    <t>у 30,1 р.</t>
  </si>
  <si>
    <t>у 56,3 р.</t>
  </si>
  <si>
    <t>у 61,3 р.</t>
  </si>
  <si>
    <t>у 16,6 р.</t>
  </si>
  <si>
    <t>у 75,5 р.</t>
  </si>
  <si>
    <t>у 19,8 р.</t>
  </si>
  <si>
    <t>у 17,0 р.</t>
  </si>
  <si>
    <t>у 30,0 р.</t>
  </si>
  <si>
    <t>у 22,5 р.</t>
  </si>
  <si>
    <t>у 32,3 р.</t>
  </si>
  <si>
    <t>у 130,5 р.</t>
  </si>
  <si>
    <t>у 11,3 р.</t>
  </si>
  <si>
    <t>у 7,5 р.</t>
  </si>
  <si>
    <t>у 5,3 р.</t>
  </si>
  <si>
    <t>у 41,0 р.</t>
  </si>
  <si>
    <t>у 11,0 р.</t>
  </si>
  <si>
    <t>у 9,3 р.</t>
  </si>
  <si>
    <t>у 4,1 р.</t>
  </si>
  <si>
    <t>у 16,2 р.</t>
  </si>
  <si>
    <t>у 26,0 р.</t>
  </si>
  <si>
    <t>у 44,5 р.</t>
  </si>
  <si>
    <t>у 22,3 р.</t>
  </si>
  <si>
    <t>у 42,7 р.</t>
  </si>
  <si>
    <t>у 37,1 р.</t>
  </si>
  <si>
    <t>у 47,0 р.</t>
  </si>
  <si>
    <t>у 35,0 р.</t>
  </si>
  <si>
    <t>у 86,0 р.</t>
  </si>
  <si>
    <t>у 46,4 р.</t>
  </si>
  <si>
    <t>у 42,0 р.</t>
  </si>
  <si>
    <t>у 11,5 р.</t>
  </si>
  <si>
    <t>у 32,0 р.</t>
  </si>
  <si>
    <t>у 78,0 р.</t>
  </si>
  <si>
    <r>
      <t xml:space="preserve">Надання послуг службою зайнятості Івано-Франківської області громадянам  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</si>
</sst>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7" fillId="0" borderId="0"/>
    <xf numFmtId="0" fontId="49" fillId="0" borderId="0"/>
    <xf numFmtId="0" fontId="50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7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0" fillId="0" borderId="0" xfId="8" applyFont="1" applyAlignment="1">
      <alignment vertical="center" wrapText="1"/>
    </xf>
    <xf numFmtId="0" fontId="30" fillId="0" borderId="0" xfId="7" applyFont="1"/>
    <xf numFmtId="165" fontId="30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31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29" fillId="0" borderId="0" xfId="12" applyFont="1" applyFill="1"/>
    <xf numFmtId="0" fontId="36" fillId="0" borderId="0" xfId="12" applyFont="1" applyFill="1"/>
    <xf numFmtId="0" fontId="27" fillId="0" borderId="0" xfId="13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6" xfId="6" applyNumberFormat="1" applyFont="1" applyFill="1" applyBorder="1" applyAlignment="1" applyProtection="1">
      <alignment horizontal="center"/>
    </xf>
    <xf numFmtId="1" fontId="40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2" fillId="0" borderId="1" xfId="6" applyNumberFormat="1" applyFont="1" applyFill="1" applyBorder="1" applyAlignment="1" applyProtection="1">
      <protection locked="0"/>
    </xf>
    <xf numFmtId="1" fontId="42" fillId="2" borderId="1" xfId="6" applyNumberFormat="1" applyFont="1" applyFill="1" applyBorder="1" applyAlignment="1" applyProtection="1">
      <protection locked="0"/>
    </xf>
    <xf numFmtId="1" fontId="43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4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2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2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3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3" fillId="0" borderId="6" xfId="14" applyNumberFormat="1" applyFont="1" applyFill="1" applyBorder="1" applyAlignment="1" applyProtection="1">
      <alignment horizontal="center"/>
    </xf>
    <xf numFmtId="1" fontId="43" fillId="2" borderId="6" xfId="14" applyNumberFormat="1" applyFont="1" applyFill="1" applyBorder="1" applyAlignment="1" applyProtection="1">
      <alignment horizontal="center"/>
    </xf>
    <xf numFmtId="1" fontId="43" fillId="2" borderId="0" xfId="14" applyNumberFormat="1" applyFont="1" applyFill="1" applyBorder="1" applyAlignment="1" applyProtection="1">
      <alignment horizontal="center"/>
    </xf>
    <xf numFmtId="1" fontId="43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9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5" fillId="0" borderId="0" xfId="12" applyFont="1" applyFill="1" applyBorder="1"/>
    <xf numFmtId="0" fontId="46" fillId="0" borderId="6" xfId="12" applyFont="1" applyFill="1" applyBorder="1" applyAlignment="1">
      <alignment horizontal="center" wrapText="1"/>
    </xf>
    <xf numFmtId="1" fontId="46" fillId="0" borderId="6" xfId="12" applyNumberFormat="1" applyFont="1" applyFill="1" applyBorder="1" applyAlignment="1">
      <alignment horizontal="center" wrapText="1"/>
    </xf>
    <xf numFmtId="0" fontId="46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9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4" fillId="0" borderId="0" xfId="12" applyNumberFormat="1" applyFont="1" applyFill="1" applyAlignment="1">
      <alignment vertical="center"/>
    </xf>
    <xf numFmtId="0" fontId="54" fillId="0" borderId="0" xfId="12" applyFont="1" applyFill="1" applyAlignment="1">
      <alignment vertical="center"/>
    </xf>
    <xf numFmtId="0" fontId="55" fillId="0" borderId="0" xfId="12" applyFont="1" applyFill="1"/>
    <xf numFmtId="1" fontId="56" fillId="0" borderId="0" xfId="6" applyNumberFormat="1" applyFont="1" applyFill="1" applyBorder="1" applyAlignment="1" applyProtection="1">
      <alignment vertical="center"/>
      <protection locked="0"/>
    </xf>
    <xf numFmtId="164" fontId="57" fillId="2" borderId="0" xfId="14" applyNumberFormat="1" applyFont="1" applyFill="1" applyBorder="1" applyAlignment="1" applyProtection="1">
      <alignment horizontal="center" vertical="center"/>
    </xf>
    <xf numFmtId="164" fontId="57" fillId="0" borderId="0" xfId="14" applyNumberFormat="1" applyFont="1" applyBorder="1" applyAlignment="1" applyProtection="1">
      <alignment horizontal="center" vertical="center"/>
    </xf>
    <xf numFmtId="1" fontId="53" fillId="0" borderId="0" xfId="14" applyNumberFormat="1" applyFont="1" applyFill="1" applyBorder="1" applyAlignment="1" applyProtection="1">
      <alignment vertical="center"/>
      <protection locked="0"/>
    </xf>
    <xf numFmtId="0" fontId="31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3" fontId="30" fillId="0" borderId="0" xfId="8" applyNumberFormat="1" applyFont="1" applyAlignment="1">
      <alignment vertical="center" wrapText="1"/>
    </xf>
    <xf numFmtId="0" fontId="63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0" fillId="0" borderId="6" xfId="6" applyNumberFormat="1" applyFont="1" applyFill="1" applyBorder="1" applyAlignment="1" applyProtection="1">
      <alignment horizontal="center" vertical="center"/>
    </xf>
    <xf numFmtId="1" fontId="40" fillId="0" borderId="0" xfId="6" applyNumberFormat="1" applyFont="1" applyFill="1" applyAlignment="1" applyProtection="1">
      <alignment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62" fillId="0" borderId="5" xfId="6" applyNumberFormat="1" applyFont="1" applyFill="1" applyBorder="1" applyAlignment="1" applyProtection="1">
      <alignment horizontal="center" vertical="center"/>
      <protection locked="0"/>
    </xf>
    <xf numFmtId="0" fontId="36" fillId="0" borderId="0" xfId="12" applyFont="1" applyFill="1" applyAlignment="1">
      <alignment vertical="center" wrapText="1"/>
    </xf>
    <xf numFmtId="49" fontId="36" fillId="0" borderId="2" xfId="12" applyNumberFormat="1" applyFont="1" applyFill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center" vertical="center" wrapText="1"/>
    </xf>
    <xf numFmtId="49" fontId="36" fillId="0" borderId="6" xfId="12" applyNumberFormat="1" applyFont="1" applyFill="1" applyBorder="1" applyAlignment="1">
      <alignment horizontal="center" vertical="center" wrapText="1"/>
    </xf>
    <xf numFmtId="1" fontId="62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2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3" fontId="11" fillId="0" borderId="0" xfId="8" applyNumberFormat="1" applyFont="1" applyAlignment="1">
      <alignment vertical="center" wrapText="1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4" applyNumberFormat="1" applyFont="1" applyFill="1" applyBorder="1" applyAlignment="1" applyProtection="1">
      <alignment horizontal="center"/>
    </xf>
    <xf numFmtId="1" fontId="1" fillId="2" borderId="6" xfId="14" applyNumberFormat="1" applyFont="1" applyFill="1" applyBorder="1" applyAlignment="1" applyProtection="1">
      <alignment horizontal="center" vertical="center" wrapText="1"/>
    </xf>
    <xf numFmtId="1" fontId="1" fillId="2" borderId="0" xfId="14" applyNumberFormat="1" applyFont="1" applyFill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/>
    </xf>
    <xf numFmtId="165" fontId="2" fillId="2" borderId="6" xfId="6" applyNumberFormat="1" applyFont="1" applyFill="1" applyBorder="1" applyAlignment="1" applyProtection="1">
      <alignment horizontal="center" vertical="center" wrapText="1" shrinkToFit="1"/>
    </xf>
    <xf numFmtId="0" fontId="5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67" fillId="0" borderId="6" xfId="12" applyNumberFormat="1" applyFont="1" applyFill="1" applyBorder="1" applyAlignment="1">
      <alignment horizontal="center" vertical="center" wrapText="1"/>
    </xf>
    <xf numFmtId="164" fontId="67" fillId="0" borderId="6" xfId="12" applyNumberFormat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/>
    </xf>
    <xf numFmtId="1" fontId="6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6" xfId="0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center" wrapText="1"/>
    </xf>
    <xf numFmtId="1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1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63" fillId="0" borderId="10" xfId="13" applyFont="1" applyFill="1" applyBorder="1" applyAlignment="1">
      <alignment horizontal="left" vertical="center" wrapText="1"/>
    </xf>
    <xf numFmtId="0" fontId="23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top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1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5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1" fontId="70" fillId="0" borderId="6" xfId="8" applyNumberFormat="1" applyFont="1" applyFill="1" applyBorder="1" applyAlignment="1">
      <alignment horizontal="center" vertical="center" wrapText="1"/>
    </xf>
    <xf numFmtId="3" fontId="70" fillId="0" borderId="6" xfId="7" applyNumberFormat="1" applyFont="1" applyFill="1" applyBorder="1" applyAlignment="1">
      <alignment horizontal="center" vertical="center" wrapText="1"/>
    </xf>
    <xf numFmtId="3" fontId="70" fillId="0" borderId="6" xfId="9" applyNumberFormat="1" applyFont="1" applyFill="1" applyBorder="1" applyAlignment="1">
      <alignment horizontal="center" vertical="center" wrapText="1"/>
    </xf>
    <xf numFmtId="3" fontId="70" fillId="0" borderId="6" xfId="8" applyNumberFormat="1" applyFont="1" applyFill="1" applyBorder="1" applyAlignment="1">
      <alignment horizontal="center" vertical="center" wrapText="1"/>
    </xf>
    <xf numFmtId="3" fontId="70" fillId="2" borderId="6" xfId="7" applyNumberFormat="1" applyFont="1" applyFill="1" applyBorder="1" applyAlignment="1">
      <alignment horizontal="center" vertical="center" wrapText="1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561975</xdr:colOff>
      <xdr:row>15</xdr:row>
      <xdr:rowOff>85725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34427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12966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45732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2496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162300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0196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877050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873442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873442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06203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25634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45065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17</xdr:row>
      <xdr:rowOff>85725</xdr:rowOff>
    </xdr:from>
    <xdr:to>
      <xdr:col>3</xdr:col>
      <xdr:colOff>504825</xdr:colOff>
      <xdr:row>17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877675" y="5162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504825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7767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527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527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561975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H11" sqref="H11"/>
    </sheetView>
  </sheetViews>
  <sheetFormatPr defaultColWidth="8" defaultRowHeight="12.75" x14ac:dyDescent="0.2"/>
  <cols>
    <col min="1" max="1" width="61.28515625" style="3" customWidth="1"/>
    <col min="2" max="2" width="21.5703125" style="15" customWidth="1"/>
    <col min="3" max="3" width="21.85546875" style="15" customWidth="1"/>
    <col min="4" max="5" width="13.7109375" style="3" customWidth="1"/>
    <col min="6" max="16384" width="8" style="3"/>
  </cols>
  <sheetData>
    <row r="1" spans="1:11" ht="69.75" customHeight="1" x14ac:dyDescent="0.2">
      <c r="A1" s="216" t="s">
        <v>35</v>
      </c>
      <c r="B1" s="216"/>
      <c r="C1" s="216"/>
      <c r="D1" s="216"/>
      <c r="E1" s="216"/>
    </row>
    <row r="2" spans="1:11" ht="10.5" customHeight="1" x14ac:dyDescent="0.2">
      <c r="A2" s="216"/>
      <c r="B2" s="216"/>
      <c r="C2" s="216"/>
      <c r="D2" s="216"/>
      <c r="E2" s="216"/>
    </row>
    <row r="3" spans="1:11" s="4" customFormat="1" ht="20.25" customHeight="1" x14ac:dyDescent="0.25">
      <c r="A3" s="221" t="s">
        <v>0</v>
      </c>
      <c r="B3" s="217" t="s">
        <v>85</v>
      </c>
      <c r="C3" s="217" t="s">
        <v>86</v>
      </c>
      <c r="D3" s="219" t="s">
        <v>1</v>
      </c>
      <c r="E3" s="220"/>
    </row>
    <row r="4" spans="1:11" s="4" customFormat="1" ht="27.75" customHeight="1" x14ac:dyDescent="0.25">
      <c r="A4" s="222"/>
      <c r="B4" s="218"/>
      <c r="C4" s="218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75</v>
      </c>
      <c r="B6" s="126" t="s">
        <v>74</v>
      </c>
      <c r="C6" s="136">
        <v>4776</v>
      </c>
      <c r="D6" s="129" t="s">
        <v>69</v>
      </c>
      <c r="E6" s="129" t="s">
        <v>69</v>
      </c>
      <c r="K6" s="12"/>
    </row>
    <row r="7" spans="1:11" s="4" customFormat="1" ht="30" customHeight="1" x14ac:dyDescent="0.25">
      <c r="A7" s="10" t="s">
        <v>36</v>
      </c>
      <c r="B7" s="136">
        <v>6038</v>
      </c>
      <c r="C7" s="136">
        <v>4645</v>
      </c>
      <c r="D7" s="11">
        <f t="shared" ref="D7:D11" si="0">C7/B7*100</f>
        <v>76.929446836700905</v>
      </c>
      <c r="E7" s="128">
        <f t="shared" ref="E7:E11" si="1">C7-B7</f>
        <v>-1393</v>
      </c>
      <c r="K7" s="12"/>
    </row>
    <row r="8" spans="1:11" s="4" customFormat="1" ht="45" customHeight="1" x14ac:dyDescent="0.25">
      <c r="A8" s="13" t="s">
        <v>37</v>
      </c>
      <c r="B8" s="136">
        <v>1594</v>
      </c>
      <c r="C8" s="136">
        <v>1087</v>
      </c>
      <c r="D8" s="11">
        <f t="shared" si="0"/>
        <v>68.19322459222083</v>
      </c>
      <c r="E8" s="128">
        <f t="shared" si="1"/>
        <v>-507</v>
      </c>
      <c r="K8" s="12"/>
    </row>
    <row r="9" spans="1:11" s="4" customFormat="1" ht="30" customHeight="1" x14ac:dyDescent="0.25">
      <c r="A9" s="14" t="s">
        <v>38</v>
      </c>
      <c r="B9" s="136">
        <v>712</v>
      </c>
      <c r="C9" s="136">
        <v>469</v>
      </c>
      <c r="D9" s="11">
        <f t="shared" si="0"/>
        <v>65.870786516853926</v>
      </c>
      <c r="E9" s="128">
        <f t="shared" si="1"/>
        <v>-243</v>
      </c>
      <c r="K9" s="12"/>
    </row>
    <row r="10" spans="1:11" s="4" customFormat="1" ht="45.75" customHeight="1" x14ac:dyDescent="0.25">
      <c r="A10" s="14" t="s">
        <v>29</v>
      </c>
      <c r="B10" s="136">
        <v>94</v>
      </c>
      <c r="C10" s="136">
        <v>29</v>
      </c>
      <c r="D10" s="11">
        <f t="shared" si="0"/>
        <v>30.851063829787233</v>
      </c>
      <c r="E10" s="128">
        <f t="shared" si="1"/>
        <v>-65</v>
      </c>
      <c r="K10" s="12"/>
    </row>
    <row r="11" spans="1:11" s="4" customFormat="1" ht="43.5" customHeight="1" x14ac:dyDescent="0.25">
      <c r="A11" s="14" t="s">
        <v>39</v>
      </c>
      <c r="B11" s="136">
        <v>5833</v>
      </c>
      <c r="C11" s="136">
        <v>4405</v>
      </c>
      <c r="D11" s="11">
        <f t="shared" si="0"/>
        <v>75.518601062917881</v>
      </c>
      <c r="E11" s="128">
        <f t="shared" si="1"/>
        <v>-1428</v>
      </c>
      <c r="K11" s="12"/>
    </row>
    <row r="12" spans="1:11" s="4" customFormat="1" ht="12.75" customHeight="1" x14ac:dyDescent="0.25">
      <c r="A12" s="224" t="s">
        <v>4</v>
      </c>
      <c r="B12" s="225"/>
      <c r="C12" s="225"/>
      <c r="D12" s="225"/>
      <c r="E12" s="225"/>
      <c r="K12" s="12"/>
    </row>
    <row r="13" spans="1:11" s="4" customFormat="1" ht="15" customHeight="1" x14ac:dyDescent="0.25">
      <c r="A13" s="226"/>
      <c r="B13" s="227"/>
      <c r="C13" s="227"/>
      <c r="D13" s="227"/>
      <c r="E13" s="227"/>
      <c r="K13" s="12"/>
    </row>
    <row r="14" spans="1:11" s="4" customFormat="1" ht="24" customHeight="1" x14ac:dyDescent="0.25">
      <c r="A14" s="221" t="s">
        <v>0</v>
      </c>
      <c r="B14" s="228" t="s">
        <v>87</v>
      </c>
      <c r="C14" s="228" t="s">
        <v>88</v>
      </c>
      <c r="D14" s="219" t="s">
        <v>1</v>
      </c>
      <c r="E14" s="220"/>
      <c r="K14" s="12"/>
    </row>
    <row r="15" spans="1:11" ht="30.75" customHeight="1" x14ac:dyDescent="0.2">
      <c r="A15" s="222"/>
      <c r="B15" s="228"/>
      <c r="C15" s="228"/>
      <c r="D15" s="5" t="s">
        <v>2</v>
      </c>
      <c r="E15" s="6" t="s">
        <v>42</v>
      </c>
      <c r="K15" s="12"/>
    </row>
    <row r="16" spans="1:11" ht="30" customHeight="1" x14ac:dyDescent="0.2">
      <c r="A16" s="10" t="s">
        <v>75</v>
      </c>
      <c r="B16" s="126" t="s">
        <v>74</v>
      </c>
      <c r="C16" s="138">
        <v>1320</v>
      </c>
      <c r="D16" s="129" t="s">
        <v>69</v>
      </c>
      <c r="E16" s="129" t="s">
        <v>69</v>
      </c>
      <c r="K16" s="12"/>
    </row>
    <row r="17" spans="1:11" ht="30" customHeight="1" x14ac:dyDescent="0.2">
      <c r="A17" s="1" t="s">
        <v>36</v>
      </c>
      <c r="B17" s="138">
        <v>1827</v>
      </c>
      <c r="C17" s="138">
        <v>1304</v>
      </c>
      <c r="D17" s="143">
        <f t="shared" ref="D17:D18" si="2">C17/B17*100</f>
        <v>71.37383689107827</v>
      </c>
      <c r="E17" s="144">
        <f t="shared" ref="E17:E18" si="3">C17-B17</f>
        <v>-523</v>
      </c>
      <c r="K17" s="12"/>
    </row>
    <row r="18" spans="1:11" ht="30" customHeight="1" x14ac:dyDescent="0.2">
      <c r="A18" s="1" t="s">
        <v>40</v>
      </c>
      <c r="B18" s="138">
        <v>1656</v>
      </c>
      <c r="C18" s="138">
        <v>1197</v>
      </c>
      <c r="D18" s="143">
        <f t="shared" si="2"/>
        <v>72.282608695652172</v>
      </c>
      <c r="E18" s="144">
        <f t="shared" si="3"/>
        <v>-459</v>
      </c>
      <c r="K18" s="12"/>
    </row>
    <row r="19" spans="1:11" ht="47.25" customHeight="1" x14ac:dyDescent="0.2">
      <c r="A19" s="223" t="s">
        <v>76</v>
      </c>
      <c r="B19" s="223"/>
      <c r="C19" s="223"/>
      <c r="D19" s="223"/>
      <c r="E19" s="223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90" zoomScaleNormal="85" zoomScaleSheetLayoutView="90" workbookViewId="0">
      <selection activeCell="K30" sqref="K30"/>
    </sheetView>
  </sheetViews>
  <sheetFormatPr defaultRowHeight="15.75" x14ac:dyDescent="0.25"/>
  <cols>
    <col min="1" max="1" width="21.85546875" style="56" customWidth="1"/>
    <col min="2" max="2" width="13.42578125" style="56" customWidth="1"/>
    <col min="3" max="3" width="11" style="54" customWidth="1"/>
    <col min="4" max="4" width="11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4" width="8.7109375" style="57" customWidth="1"/>
    <col min="15" max="16" width="8.7109375" style="54" customWidth="1"/>
    <col min="17" max="17" width="8.7109375" style="57" customWidth="1"/>
    <col min="18" max="18" width="16.710937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43.15" customHeight="1" x14ac:dyDescent="0.25">
      <c r="A1" s="107"/>
      <c r="B1" s="251" t="s">
        <v>93</v>
      </c>
      <c r="C1" s="251"/>
      <c r="D1" s="251"/>
      <c r="E1" s="251"/>
      <c r="F1" s="251"/>
      <c r="G1" s="251"/>
      <c r="H1" s="251"/>
      <c r="I1" s="251"/>
      <c r="J1" s="251"/>
      <c r="K1" s="251"/>
      <c r="L1" s="43"/>
      <c r="M1" s="43"/>
      <c r="N1" s="43"/>
      <c r="O1" s="44"/>
      <c r="P1" s="44"/>
      <c r="Q1" s="45"/>
      <c r="R1" s="44"/>
      <c r="S1" s="44"/>
      <c r="T1" s="44"/>
      <c r="U1" s="46"/>
      <c r="W1" s="48"/>
      <c r="X1" s="120" t="s">
        <v>22</v>
      </c>
    </row>
    <row r="2" spans="1:25" s="47" customFormat="1" ht="11.2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8"/>
      <c r="X2" s="49" t="s">
        <v>7</v>
      </c>
    </row>
    <row r="3" spans="1:25" s="47" customFormat="1" ht="64.5" customHeight="1" x14ac:dyDescent="0.2">
      <c r="A3" s="252"/>
      <c r="B3" s="162" t="s">
        <v>71</v>
      </c>
      <c r="C3" s="246" t="s">
        <v>14</v>
      </c>
      <c r="D3" s="246"/>
      <c r="E3" s="246"/>
      <c r="F3" s="246" t="s">
        <v>25</v>
      </c>
      <c r="G3" s="246"/>
      <c r="H3" s="246"/>
      <c r="I3" s="246" t="s">
        <v>15</v>
      </c>
      <c r="J3" s="246"/>
      <c r="K3" s="246"/>
      <c r="L3" s="246" t="s">
        <v>9</v>
      </c>
      <c r="M3" s="246"/>
      <c r="N3" s="246"/>
      <c r="O3" s="246" t="s">
        <v>10</v>
      </c>
      <c r="P3" s="246"/>
      <c r="Q3" s="246"/>
      <c r="R3" s="170" t="s">
        <v>73</v>
      </c>
      <c r="S3" s="247" t="s">
        <v>17</v>
      </c>
      <c r="T3" s="247"/>
      <c r="U3" s="247"/>
      <c r="V3" s="246" t="s">
        <v>16</v>
      </c>
      <c r="W3" s="246"/>
      <c r="X3" s="246"/>
    </row>
    <row r="4" spans="1:25" s="185" customFormat="1" ht="27.75" customHeight="1" x14ac:dyDescent="0.25">
      <c r="A4" s="252"/>
      <c r="B4" s="177" t="s">
        <v>70</v>
      </c>
      <c r="C4" s="177" t="s">
        <v>65</v>
      </c>
      <c r="D4" s="177" t="s">
        <v>70</v>
      </c>
      <c r="E4" s="183" t="s">
        <v>2</v>
      </c>
      <c r="F4" s="177" t="s">
        <v>65</v>
      </c>
      <c r="G4" s="177" t="s">
        <v>70</v>
      </c>
      <c r="H4" s="183" t="s">
        <v>2</v>
      </c>
      <c r="I4" s="177" t="s">
        <v>65</v>
      </c>
      <c r="J4" s="177" t="s">
        <v>70</v>
      </c>
      <c r="K4" s="183" t="s">
        <v>2</v>
      </c>
      <c r="L4" s="177" t="s">
        <v>65</v>
      </c>
      <c r="M4" s="177" t="s">
        <v>70</v>
      </c>
      <c r="N4" s="183" t="s">
        <v>2</v>
      </c>
      <c r="O4" s="177" t="s">
        <v>65</v>
      </c>
      <c r="P4" s="177" t="s">
        <v>70</v>
      </c>
      <c r="Q4" s="183" t="s">
        <v>2</v>
      </c>
      <c r="R4" s="184" t="s">
        <v>70</v>
      </c>
      <c r="S4" s="177" t="s">
        <v>65</v>
      </c>
      <c r="T4" s="177" t="s">
        <v>70</v>
      </c>
      <c r="U4" s="183" t="s">
        <v>2</v>
      </c>
      <c r="V4" s="177" t="s">
        <v>65</v>
      </c>
      <c r="W4" s="177" t="s">
        <v>70</v>
      </c>
      <c r="X4" s="183" t="s">
        <v>2</v>
      </c>
    </row>
    <row r="5" spans="1:25" s="52" customFormat="1" ht="11.25" customHeight="1" x14ac:dyDescent="0.2">
      <c r="A5" s="51" t="s">
        <v>3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</row>
    <row r="6" spans="1:25" s="157" customFormat="1" ht="19.149999999999999" customHeight="1" x14ac:dyDescent="0.25">
      <c r="A6" s="124" t="s">
        <v>43</v>
      </c>
      <c r="B6" s="139">
        <f>SUM(B7:B23)</f>
        <v>9356</v>
      </c>
      <c r="C6" s="139">
        <f t="shared" ref="C6:D6" si="0">SUM(C7:C23)</f>
        <v>11348</v>
      </c>
      <c r="D6" s="139">
        <f t="shared" si="0"/>
        <v>7600</v>
      </c>
      <c r="E6" s="140">
        <f t="shared" ref="E6:E23" si="1">D6/C6*100</f>
        <v>66.972153683468449</v>
      </c>
      <c r="F6" s="139">
        <f t="shared" ref="F6:G6" si="2">SUM(F7:F23)</f>
        <v>4758</v>
      </c>
      <c r="G6" s="139">
        <f t="shared" si="2"/>
        <v>3213</v>
      </c>
      <c r="H6" s="140">
        <f t="shared" ref="H6:H23" si="3">G6/F6*100</f>
        <v>67.528373266078177</v>
      </c>
      <c r="I6" s="139">
        <f t="shared" ref="I6:J6" si="4">SUM(I7:I23)</f>
        <v>1571</v>
      </c>
      <c r="J6" s="139">
        <f t="shared" si="4"/>
        <v>903</v>
      </c>
      <c r="K6" s="140">
        <f t="shared" ref="K6:K23" si="5">J6/I6*100</f>
        <v>57.479312539783578</v>
      </c>
      <c r="L6" s="139">
        <f t="shared" ref="L6:M6" si="6">SUM(L7:L23)</f>
        <v>145</v>
      </c>
      <c r="M6" s="139">
        <f t="shared" si="6"/>
        <v>40</v>
      </c>
      <c r="N6" s="140">
        <f t="shared" ref="N6:N20" si="7">M6/L6*100</f>
        <v>27.586206896551722</v>
      </c>
      <c r="O6" s="139">
        <f t="shared" ref="O6:P6" si="8">SUM(O7:O23)</f>
        <v>10746</v>
      </c>
      <c r="P6" s="139">
        <f t="shared" si="8"/>
        <v>7120</v>
      </c>
      <c r="Q6" s="140">
        <f t="shared" ref="Q6:Q23" si="9">P6/O6*100</f>
        <v>66.257211985855207</v>
      </c>
      <c r="R6" s="139">
        <f t="shared" ref="R6" si="10">SUM(R7:R23)</f>
        <v>1815</v>
      </c>
      <c r="S6" s="139">
        <f t="shared" ref="S6:T6" si="11">SUM(S7:S23)</f>
        <v>2451</v>
      </c>
      <c r="T6" s="139">
        <f t="shared" si="11"/>
        <v>1603</v>
      </c>
      <c r="U6" s="140">
        <f t="shared" ref="U6:U23" si="12">T6/S6*100</f>
        <v>65.401876784985717</v>
      </c>
      <c r="V6" s="139">
        <f t="shared" ref="V6:W6" si="13">SUM(V7:V23)</f>
        <v>2055</v>
      </c>
      <c r="W6" s="139">
        <f t="shared" si="13"/>
        <v>1375</v>
      </c>
      <c r="X6" s="140">
        <f t="shared" ref="X6:X23" si="14">W6/V6*100</f>
        <v>66.909975669099751</v>
      </c>
    </row>
    <row r="7" spans="1:25" ht="16.5" customHeight="1" x14ac:dyDescent="0.25">
      <c r="A7" s="125" t="s">
        <v>44</v>
      </c>
      <c r="B7" s="145">
        <v>162</v>
      </c>
      <c r="C7" s="145">
        <v>197</v>
      </c>
      <c r="D7" s="145">
        <v>149</v>
      </c>
      <c r="E7" s="198">
        <f t="shared" si="1"/>
        <v>75.634517766497467</v>
      </c>
      <c r="F7" s="145">
        <v>88</v>
      </c>
      <c r="G7" s="145">
        <v>73</v>
      </c>
      <c r="H7" s="198">
        <f t="shared" si="3"/>
        <v>82.954545454545453</v>
      </c>
      <c r="I7" s="145">
        <v>15</v>
      </c>
      <c r="J7" s="145">
        <v>16</v>
      </c>
      <c r="K7" s="198">
        <f t="shared" si="5"/>
        <v>106.66666666666667</v>
      </c>
      <c r="L7" s="145">
        <v>2</v>
      </c>
      <c r="M7" s="145">
        <v>2</v>
      </c>
      <c r="N7" s="198">
        <f t="shared" si="7"/>
        <v>100</v>
      </c>
      <c r="O7" s="200">
        <v>186</v>
      </c>
      <c r="P7" s="200">
        <v>145</v>
      </c>
      <c r="Q7" s="198">
        <f t="shared" si="9"/>
        <v>77.956989247311824</v>
      </c>
      <c r="R7" s="145">
        <v>36</v>
      </c>
      <c r="S7" s="145">
        <v>34</v>
      </c>
      <c r="T7" s="145">
        <v>35</v>
      </c>
      <c r="U7" s="198">
        <f t="shared" si="12"/>
        <v>102.94117647058823</v>
      </c>
      <c r="V7" s="145">
        <v>26</v>
      </c>
      <c r="W7" s="145">
        <v>28</v>
      </c>
      <c r="X7" s="198">
        <f t="shared" si="14"/>
        <v>107.69230769230769</v>
      </c>
      <c r="Y7" s="53"/>
    </row>
    <row r="8" spans="1:25" ht="16.5" customHeight="1" x14ac:dyDescent="0.25">
      <c r="A8" s="125" t="s">
        <v>45</v>
      </c>
      <c r="B8" s="145">
        <v>2220</v>
      </c>
      <c r="C8" s="145">
        <v>2676</v>
      </c>
      <c r="D8" s="145">
        <v>1801</v>
      </c>
      <c r="E8" s="198">
        <f t="shared" si="1"/>
        <v>67.301943198804182</v>
      </c>
      <c r="F8" s="145">
        <v>450</v>
      </c>
      <c r="G8" s="145">
        <v>337</v>
      </c>
      <c r="H8" s="198">
        <f t="shared" si="3"/>
        <v>74.8888888888889</v>
      </c>
      <c r="I8" s="145">
        <v>245</v>
      </c>
      <c r="J8" s="145">
        <v>116</v>
      </c>
      <c r="K8" s="198">
        <f t="shared" si="5"/>
        <v>47.346938775510203</v>
      </c>
      <c r="L8" s="145">
        <v>14</v>
      </c>
      <c r="M8" s="145">
        <v>7</v>
      </c>
      <c r="N8" s="198">
        <f t="shared" si="7"/>
        <v>50</v>
      </c>
      <c r="O8" s="200">
        <v>2494</v>
      </c>
      <c r="P8" s="200">
        <v>1583</v>
      </c>
      <c r="Q8" s="198">
        <f t="shared" si="9"/>
        <v>63.472333600641541</v>
      </c>
      <c r="R8" s="145">
        <v>440</v>
      </c>
      <c r="S8" s="145">
        <v>756</v>
      </c>
      <c r="T8" s="145">
        <v>397</v>
      </c>
      <c r="U8" s="198">
        <f t="shared" si="12"/>
        <v>52.513227513227513</v>
      </c>
      <c r="V8" s="145">
        <v>635</v>
      </c>
      <c r="W8" s="145">
        <v>332</v>
      </c>
      <c r="X8" s="198">
        <f t="shared" si="14"/>
        <v>52.28346456692914</v>
      </c>
      <c r="Y8" s="53"/>
    </row>
    <row r="9" spans="1:25" ht="16.5" customHeight="1" x14ac:dyDescent="0.25">
      <c r="A9" s="125" t="s">
        <v>46</v>
      </c>
      <c r="B9" s="145">
        <v>332</v>
      </c>
      <c r="C9" s="145">
        <v>290</v>
      </c>
      <c r="D9" s="145">
        <v>223</v>
      </c>
      <c r="E9" s="198">
        <f t="shared" si="1"/>
        <v>76.896551724137936</v>
      </c>
      <c r="F9" s="145">
        <v>135</v>
      </c>
      <c r="G9" s="145">
        <v>117</v>
      </c>
      <c r="H9" s="198">
        <f t="shared" si="3"/>
        <v>86.666666666666671</v>
      </c>
      <c r="I9" s="145">
        <v>64</v>
      </c>
      <c r="J9" s="145">
        <v>43</v>
      </c>
      <c r="K9" s="198">
        <f t="shared" si="5"/>
        <v>67.1875</v>
      </c>
      <c r="L9" s="145">
        <v>7</v>
      </c>
      <c r="M9" s="145">
        <v>0</v>
      </c>
      <c r="N9" s="198">
        <f t="shared" si="7"/>
        <v>0</v>
      </c>
      <c r="O9" s="200">
        <v>260</v>
      </c>
      <c r="P9" s="200">
        <v>209</v>
      </c>
      <c r="Q9" s="198">
        <f t="shared" si="9"/>
        <v>80.384615384615387</v>
      </c>
      <c r="R9" s="145">
        <v>56</v>
      </c>
      <c r="S9" s="145">
        <v>49</v>
      </c>
      <c r="T9" s="145">
        <v>43</v>
      </c>
      <c r="U9" s="198">
        <f t="shared" si="12"/>
        <v>87.755102040816325</v>
      </c>
      <c r="V9" s="145">
        <v>44</v>
      </c>
      <c r="W9" s="145">
        <v>36</v>
      </c>
      <c r="X9" s="198">
        <f t="shared" si="14"/>
        <v>81.818181818181827</v>
      </c>
      <c r="Y9" s="53"/>
    </row>
    <row r="10" spans="1:25" ht="16.5" customHeight="1" x14ac:dyDescent="0.25">
      <c r="A10" s="125" t="s">
        <v>47</v>
      </c>
      <c r="B10" s="145">
        <v>475</v>
      </c>
      <c r="C10" s="145">
        <v>616</v>
      </c>
      <c r="D10" s="145">
        <v>391</v>
      </c>
      <c r="E10" s="198">
        <f t="shared" si="1"/>
        <v>63.47402597402597</v>
      </c>
      <c r="F10" s="145">
        <v>195</v>
      </c>
      <c r="G10" s="145">
        <v>143</v>
      </c>
      <c r="H10" s="198">
        <f t="shared" si="3"/>
        <v>73.333333333333329</v>
      </c>
      <c r="I10" s="145">
        <v>58</v>
      </c>
      <c r="J10" s="145">
        <v>31</v>
      </c>
      <c r="K10" s="198">
        <f t="shared" si="5"/>
        <v>53.448275862068961</v>
      </c>
      <c r="L10" s="145">
        <v>3</v>
      </c>
      <c r="M10" s="145">
        <v>0</v>
      </c>
      <c r="N10" s="198">
        <f t="shared" si="7"/>
        <v>0</v>
      </c>
      <c r="O10" s="200">
        <v>575</v>
      </c>
      <c r="P10" s="200">
        <v>377</v>
      </c>
      <c r="Q10" s="198">
        <f t="shared" si="9"/>
        <v>65.565217391304344</v>
      </c>
      <c r="R10" s="145">
        <v>102</v>
      </c>
      <c r="S10" s="145">
        <v>159</v>
      </c>
      <c r="T10" s="145">
        <v>88</v>
      </c>
      <c r="U10" s="198">
        <f t="shared" si="12"/>
        <v>55.345911949685537</v>
      </c>
      <c r="V10" s="145">
        <v>146</v>
      </c>
      <c r="W10" s="145">
        <v>78</v>
      </c>
      <c r="X10" s="198">
        <f t="shared" si="14"/>
        <v>53.424657534246577</v>
      </c>
      <c r="Y10" s="53"/>
    </row>
    <row r="11" spans="1:25" ht="16.5" customHeight="1" x14ac:dyDescent="0.25">
      <c r="A11" s="125" t="s">
        <v>48</v>
      </c>
      <c r="B11" s="145">
        <v>266</v>
      </c>
      <c r="C11" s="145">
        <v>385</v>
      </c>
      <c r="D11" s="145">
        <v>219</v>
      </c>
      <c r="E11" s="198">
        <f t="shared" si="1"/>
        <v>56.883116883116877</v>
      </c>
      <c r="F11" s="145">
        <v>165</v>
      </c>
      <c r="G11" s="145">
        <v>102</v>
      </c>
      <c r="H11" s="198">
        <f t="shared" si="3"/>
        <v>61.818181818181813</v>
      </c>
      <c r="I11" s="145">
        <v>70</v>
      </c>
      <c r="J11" s="145">
        <v>45</v>
      </c>
      <c r="K11" s="198">
        <f t="shared" si="5"/>
        <v>64.285714285714292</v>
      </c>
      <c r="L11" s="145">
        <v>0</v>
      </c>
      <c r="M11" s="145">
        <v>0</v>
      </c>
      <c r="N11" s="198" t="s">
        <v>69</v>
      </c>
      <c r="O11" s="200">
        <v>373</v>
      </c>
      <c r="P11" s="200">
        <v>199</v>
      </c>
      <c r="Q11" s="198">
        <f t="shared" si="9"/>
        <v>53.351206434316353</v>
      </c>
      <c r="R11" s="145">
        <v>72</v>
      </c>
      <c r="S11" s="145">
        <v>56</v>
      </c>
      <c r="T11" s="145">
        <v>66</v>
      </c>
      <c r="U11" s="198">
        <f t="shared" si="12"/>
        <v>117.85714285714286</v>
      </c>
      <c r="V11" s="145">
        <v>54</v>
      </c>
      <c r="W11" s="145">
        <v>62</v>
      </c>
      <c r="X11" s="198">
        <f t="shared" si="14"/>
        <v>114.81481481481481</v>
      </c>
      <c r="Y11" s="53"/>
    </row>
    <row r="12" spans="1:25" ht="16.5" customHeight="1" x14ac:dyDescent="0.25">
      <c r="A12" s="125" t="s">
        <v>49</v>
      </c>
      <c r="B12" s="145">
        <v>310</v>
      </c>
      <c r="C12" s="145">
        <v>412</v>
      </c>
      <c r="D12" s="145">
        <v>267</v>
      </c>
      <c r="E12" s="198">
        <f t="shared" si="1"/>
        <v>64.805825242718456</v>
      </c>
      <c r="F12" s="145">
        <v>185</v>
      </c>
      <c r="G12" s="145">
        <v>133</v>
      </c>
      <c r="H12" s="198">
        <f t="shared" si="3"/>
        <v>71.891891891891888</v>
      </c>
      <c r="I12" s="145">
        <v>43</v>
      </c>
      <c r="J12" s="145">
        <v>23</v>
      </c>
      <c r="K12" s="198">
        <f t="shared" si="5"/>
        <v>53.488372093023251</v>
      </c>
      <c r="L12" s="145">
        <v>0</v>
      </c>
      <c r="M12" s="145">
        <v>0</v>
      </c>
      <c r="N12" s="198" t="s">
        <v>69</v>
      </c>
      <c r="O12" s="200">
        <v>384</v>
      </c>
      <c r="P12" s="200">
        <v>255</v>
      </c>
      <c r="Q12" s="198">
        <f t="shared" si="9"/>
        <v>66.40625</v>
      </c>
      <c r="R12" s="145">
        <v>39</v>
      </c>
      <c r="S12" s="145">
        <v>81</v>
      </c>
      <c r="T12" s="145">
        <v>39</v>
      </c>
      <c r="U12" s="198">
        <f t="shared" si="12"/>
        <v>48.148148148148145</v>
      </c>
      <c r="V12" s="145">
        <v>70</v>
      </c>
      <c r="W12" s="145">
        <v>33</v>
      </c>
      <c r="X12" s="198">
        <f t="shared" si="14"/>
        <v>47.142857142857139</v>
      </c>
      <c r="Y12" s="53"/>
    </row>
    <row r="13" spans="1:25" ht="16.5" customHeight="1" x14ac:dyDescent="0.25">
      <c r="A13" s="125" t="s">
        <v>50</v>
      </c>
      <c r="B13" s="145">
        <v>322</v>
      </c>
      <c r="C13" s="145">
        <v>378</v>
      </c>
      <c r="D13" s="145">
        <v>264</v>
      </c>
      <c r="E13" s="198">
        <f t="shared" si="1"/>
        <v>69.841269841269835</v>
      </c>
      <c r="F13" s="145">
        <v>179</v>
      </c>
      <c r="G13" s="145">
        <v>110</v>
      </c>
      <c r="H13" s="198">
        <f t="shared" si="3"/>
        <v>61.452513966480446</v>
      </c>
      <c r="I13" s="145">
        <v>52</v>
      </c>
      <c r="J13" s="145">
        <v>17</v>
      </c>
      <c r="K13" s="198">
        <f t="shared" si="5"/>
        <v>32.692307692307693</v>
      </c>
      <c r="L13" s="145">
        <v>1</v>
      </c>
      <c r="M13" s="145">
        <v>1</v>
      </c>
      <c r="N13" s="198">
        <f t="shared" si="7"/>
        <v>100</v>
      </c>
      <c r="O13" s="200">
        <v>358</v>
      </c>
      <c r="P13" s="200">
        <v>247</v>
      </c>
      <c r="Q13" s="198">
        <f t="shared" si="9"/>
        <v>68.994413407821227</v>
      </c>
      <c r="R13" s="145">
        <v>63</v>
      </c>
      <c r="S13" s="145">
        <v>89</v>
      </c>
      <c r="T13" s="145">
        <v>56</v>
      </c>
      <c r="U13" s="198">
        <f t="shared" si="12"/>
        <v>62.921348314606739</v>
      </c>
      <c r="V13" s="145">
        <v>68</v>
      </c>
      <c r="W13" s="145">
        <v>51</v>
      </c>
      <c r="X13" s="198">
        <f t="shared" si="14"/>
        <v>75</v>
      </c>
      <c r="Y13" s="53"/>
    </row>
    <row r="14" spans="1:25" ht="16.5" customHeight="1" x14ac:dyDescent="0.25">
      <c r="A14" s="125" t="s">
        <v>51</v>
      </c>
      <c r="B14" s="145">
        <v>620</v>
      </c>
      <c r="C14" s="145">
        <v>804</v>
      </c>
      <c r="D14" s="145">
        <v>544</v>
      </c>
      <c r="E14" s="198">
        <f t="shared" si="1"/>
        <v>67.661691542288565</v>
      </c>
      <c r="F14" s="145">
        <v>546</v>
      </c>
      <c r="G14" s="145">
        <v>362</v>
      </c>
      <c r="H14" s="198">
        <f t="shared" si="3"/>
        <v>66.300366300366292</v>
      </c>
      <c r="I14" s="145">
        <v>108</v>
      </c>
      <c r="J14" s="145">
        <v>95</v>
      </c>
      <c r="K14" s="198">
        <f t="shared" si="5"/>
        <v>87.962962962962962</v>
      </c>
      <c r="L14" s="145">
        <v>38</v>
      </c>
      <c r="M14" s="145">
        <v>1</v>
      </c>
      <c r="N14" s="198">
        <f t="shared" si="7"/>
        <v>2.6315789473684208</v>
      </c>
      <c r="O14" s="200">
        <v>773</v>
      </c>
      <c r="P14" s="200">
        <v>517</v>
      </c>
      <c r="Q14" s="198">
        <f t="shared" si="9"/>
        <v>66.882276843467011</v>
      </c>
      <c r="R14" s="145">
        <v>94</v>
      </c>
      <c r="S14" s="145">
        <v>101</v>
      </c>
      <c r="T14" s="145">
        <v>86</v>
      </c>
      <c r="U14" s="198">
        <f t="shared" si="12"/>
        <v>85.148514851485146</v>
      </c>
      <c r="V14" s="145">
        <v>80</v>
      </c>
      <c r="W14" s="145">
        <v>71</v>
      </c>
      <c r="X14" s="198">
        <f t="shared" si="14"/>
        <v>88.75</v>
      </c>
      <c r="Y14" s="53"/>
    </row>
    <row r="15" spans="1:25" ht="16.5" customHeight="1" x14ac:dyDescent="0.25">
      <c r="A15" s="125" t="s">
        <v>52</v>
      </c>
      <c r="B15" s="145">
        <v>562</v>
      </c>
      <c r="C15" s="145">
        <v>767</v>
      </c>
      <c r="D15" s="145">
        <v>479</v>
      </c>
      <c r="E15" s="198">
        <f t="shared" si="1"/>
        <v>62.451108213820085</v>
      </c>
      <c r="F15" s="145">
        <v>389</v>
      </c>
      <c r="G15" s="145">
        <v>230</v>
      </c>
      <c r="H15" s="198">
        <f t="shared" si="3"/>
        <v>59.125964010282772</v>
      </c>
      <c r="I15" s="145">
        <v>117</v>
      </c>
      <c r="J15" s="145">
        <v>83</v>
      </c>
      <c r="K15" s="198">
        <f t="shared" si="5"/>
        <v>70.940170940170944</v>
      </c>
      <c r="L15" s="145">
        <v>1</v>
      </c>
      <c r="M15" s="145">
        <v>0</v>
      </c>
      <c r="N15" s="198">
        <f t="shared" si="7"/>
        <v>0</v>
      </c>
      <c r="O15" s="200">
        <v>697</v>
      </c>
      <c r="P15" s="200">
        <v>455</v>
      </c>
      <c r="Q15" s="198">
        <f t="shared" si="9"/>
        <v>65.279770444763273</v>
      </c>
      <c r="R15" s="145">
        <v>116</v>
      </c>
      <c r="S15" s="145">
        <v>121</v>
      </c>
      <c r="T15" s="145">
        <v>98</v>
      </c>
      <c r="U15" s="198">
        <f t="shared" si="12"/>
        <v>80.991735537190081</v>
      </c>
      <c r="V15" s="145">
        <v>97</v>
      </c>
      <c r="W15" s="145">
        <v>83</v>
      </c>
      <c r="X15" s="198">
        <f t="shared" si="14"/>
        <v>85.567010309278345</v>
      </c>
      <c r="Y15" s="53"/>
    </row>
    <row r="16" spans="1:25" ht="16.5" customHeight="1" x14ac:dyDescent="0.25">
      <c r="A16" s="125" t="s">
        <v>53</v>
      </c>
      <c r="B16" s="145">
        <v>670</v>
      </c>
      <c r="C16" s="145">
        <v>792</v>
      </c>
      <c r="D16" s="145">
        <v>517</v>
      </c>
      <c r="E16" s="198">
        <f t="shared" si="1"/>
        <v>65.277777777777786</v>
      </c>
      <c r="F16" s="145">
        <v>450</v>
      </c>
      <c r="G16" s="145">
        <v>283</v>
      </c>
      <c r="H16" s="198">
        <f t="shared" si="3"/>
        <v>62.888888888888893</v>
      </c>
      <c r="I16" s="145">
        <v>153</v>
      </c>
      <c r="J16" s="145">
        <v>64</v>
      </c>
      <c r="K16" s="198">
        <f t="shared" si="5"/>
        <v>41.830065359477125</v>
      </c>
      <c r="L16" s="145">
        <v>3</v>
      </c>
      <c r="M16" s="145">
        <v>2</v>
      </c>
      <c r="N16" s="198">
        <f t="shared" si="7"/>
        <v>66.666666666666657</v>
      </c>
      <c r="O16" s="200">
        <v>769</v>
      </c>
      <c r="P16" s="200">
        <v>496</v>
      </c>
      <c r="Q16" s="198">
        <f t="shared" si="9"/>
        <v>64.499349804941488</v>
      </c>
      <c r="R16" s="145">
        <v>146</v>
      </c>
      <c r="S16" s="145">
        <v>177</v>
      </c>
      <c r="T16" s="145">
        <v>114</v>
      </c>
      <c r="U16" s="198">
        <f t="shared" si="12"/>
        <v>64.406779661016941</v>
      </c>
      <c r="V16" s="145">
        <v>142</v>
      </c>
      <c r="W16" s="145">
        <v>105</v>
      </c>
      <c r="X16" s="198">
        <f t="shared" si="14"/>
        <v>73.943661971830991</v>
      </c>
      <c r="Y16" s="53"/>
    </row>
    <row r="17" spans="1:25" ht="16.5" customHeight="1" x14ac:dyDescent="0.25">
      <c r="A17" s="125" t="s">
        <v>54</v>
      </c>
      <c r="B17" s="145">
        <v>221</v>
      </c>
      <c r="C17" s="145">
        <v>233</v>
      </c>
      <c r="D17" s="145">
        <v>151</v>
      </c>
      <c r="E17" s="198">
        <f t="shared" si="1"/>
        <v>64.806866952789704</v>
      </c>
      <c r="F17" s="145">
        <v>134</v>
      </c>
      <c r="G17" s="145">
        <v>94</v>
      </c>
      <c r="H17" s="198">
        <f t="shared" si="3"/>
        <v>70.149253731343293</v>
      </c>
      <c r="I17" s="145">
        <v>38</v>
      </c>
      <c r="J17" s="145">
        <v>20</v>
      </c>
      <c r="K17" s="198">
        <f t="shared" si="5"/>
        <v>52.631578947368418</v>
      </c>
      <c r="L17" s="145">
        <v>6</v>
      </c>
      <c r="M17" s="145">
        <v>5</v>
      </c>
      <c r="N17" s="198">
        <f t="shared" si="7"/>
        <v>83.333333333333343</v>
      </c>
      <c r="O17" s="200">
        <v>224</v>
      </c>
      <c r="P17" s="200">
        <v>144</v>
      </c>
      <c r="Q17" s="198">
        <f t="shared" si="9"/>
        <v>64.285714285714292</v>
      </c>
      <c r="R17" s="145">
        <v>30</v>
      </c>
      <c r="S17" s="145">
        <v>30</v>
      </c>
      <c r="T17" s="145">
        <v>23</v>
      </c>
      <c r="U17" s="198">
        <f t="shared" si="12"/>
        <v>76.666666666666671</v>
      </c>
      <c r="V17" s="145">
        <v>27</v>
      </c>
      <c r="W17" s="145">
        <v>15</v>
      </c>
      <c r="X17" s="198">
        <f t="shared" si="14"/>
        <v>55.555555555555557</v>
      </c>
      <c r="Y17" s="53"/>
    </row>
    <row r="18" spans="1:25" ht="16.5" customHeight="1" x14ac:dyDescent="0.25">
      <c r="A18" s="125" t="s">
        <v>55</v>
      </c>
      <c r="B18" s="145">
        <v>590</v>
      </c>
      <c r="C18" s="145">
        <v>553</v>
      </c>
      <c r="D18" s="145">
        <v>449</v>
      </c>
      <c r="E18" s="198">
        <f t="shared" si="1"/>
        <v>81.193490054249551</v>
      </c>
      <c r="F18" s="145">
        <v>353</v>
      </c>
      <c r="G18" s="145">
        <v>275</v>
      </c>
      <c r="H18" s="198">
        <f t="shared" si="3"/>
        <v>77.903682719546737</v>
      </c>
      <c r="I18" s="145">
        <v>83</v>
      </c>
      <c r="J18" s="145">
        <v>55</v>
      </c>
      <c r="K18" s="198">
        <f t="shared" si="5"/>
        <v>66.265060240963862</v>
      </c>
      <c r="L18" s="145">
        <v>10</v>
      </c>
      <c r="M18" s="145">
        <v>10</v>
      </c>
      <c r="N18" s="198">
        <f t="shared" si="7"/>
        <v>100</v>
      </c>
      <c r="O18" s="200">
        <v>543</v>
      </c>
      <c r="P18" s="200">
        <v>435</v>
      </c>
      <c r="Q18" s="198">
        <f t="shared" si="9"/>
        <v>80.110497237569049</v>
      </c>
      <c r="R18" s="145">
        <v>120</v>
      </c>
      <c r="S18" s="145">
        <v>98</v>
      </c>
      <c r="T18" s="145">
        <v>101</v>
      </c>
      <c r="U18" s="198">
        <f t="shared" si="12"/>
        <v>103.0612244897959</v>
      </c>
      <c r="V18" s="145">
        <v>86</v>
      </c>
      <c r="W18" s="145">
        <v>89</v>
      </c>
      <c r="X18" s="198">
        <f t="shared" si="14"/>
        <v>103.48837209302326</v>
      </c>
      <c r="Y18" s="53"/>
    </row>
    <row r="19" spans="1:25" ht="16.5" customHeight="1" x14ac:dyDescent="0.25">
      <c r="A19" s="125" t="s">
        <v>56</v>
      </c>
      <c r="B19" s="145">
        <v>260</v>
      </c>
      <c r="C19" s="145">
        <v>337</v>
      </c>
      <c r="D19" s="145">
        <v>216</v>
      </c>
      <c r="E19" s="198">
        <f t="shared" si="1"/>
        <v>64.09495548961425</v>
      </c>
      <c r="F19" s="145">
        <v>169</v>
      </c>
      <c r="G19" s="145">
        <v>103</v>
      </c>
      <c r="H19" s="198">
        <f t="shared" si="3"/>
        <v>60.946745562130175</v>
      </c>
      <c r="I19" s="145">
        <v>35</v>
      </c>
      <c r="J19" s="145">
        <v>24</v>
      </c>
      <c r="K19" s="198">
        <f t="shared" si="5"/>
        <v>68.571428571428569</v>
      </c>
      <c r="L19" s="145">
        <v>5</v>
      </c>
      <c r="M19" s="145">
        <v>0</v>
      </c>
      <c r="N19" s="198">
        <f t="shared" si="7"/>
        <v>0</v>
      </c>
      <c r="O19" s="200">
        <v>327</v>
      </c>
      <c r="P19" s="200">
        <v>208</v>
      </c>
      <c r="Q19" s="198">
        <f t="shared" si="9"/>
        <v>63.608562691131496</v>
      </c>
      <c r="R19" s="145">
        <v>63</v>
      </c>
      <c r="S19" s="145">
        <v>72</v>
      </c>
      <c r="T19" s="145">
        <v>57</v>
      </c>
      <c r="U19" s="198">
        <f t="shared" si="12"/>
        <v>79.166666666666657</v>
      </c>
      <c r="V19" s="145">
        <v>49</v>
      </c>
      <c r="W19" s="145">
        <v>49</v>
      </c>
      <c r="X19" s="198">
        <f t="shared" si="14"/>
        <v>100</v>
      </c>
      <c r="Y19" s="53"/>
    </row>
    <row r="20" spans="1:25" ht="16.5" customHeight="1" x14ac:dyDescent="0.25">
      <c r="A20" s="125" t="s">
        <v>57</v>
      </c>
      <c r="B20" s="145">
        <v>198</v>
      </c>
      <c r="C20" s="145">
        <v>336</v>
      </c>
      <c r="D20" s="145">
        <v>162</v>
      </c>
      <c r="E20" s="198">
        <f t="shared" si="1"/>
        <v>48.214285714285715</v>
      </c>
      <c r="F20" s="145">
        <v>125</v>
      </c>
      <c r="G20" s="145">
        <v>73</v>
      </c>
      <c r="H20" s="198">
        <f t="shared" si="3"/>
        <v>58.4</v>
      </c>
      <c r="I20" s="145">
        <v>52</v>
      </c>
      <c r="J20" s="145">
        <v>22</v>
      </c>
      <c r="K20" s="198">
        <f t="shared" si="5"/>
        <v>42.307692307692307</v>
      </c>
      <c r="L20" s="145">
        <v>4</v>
      </c>
      <c r="M20" s="145">
        <v>0</v>
      </c>
      <c r="N20" s="198">
        <f t="shared" si="7"/>
        <v>0</v>
      </c>
      <c r="O20" s="200">
        <v>332</v>
      </c>
      <c r="P20" s="200">
        <v>155</v>
      </c>
      <c r="Q20" s="198">
        <f t="shared" si="9"/>
        <v>46.686746987951807</v>
      </c>
      <c r="R20" s="145">
        <v>36</v>
      </c>
      <c r="S20" s="145">
        <v>66</v>
      </c>
      <c r="T20" s="145">
        <v>35</v>
      </c>
      <c r="U20" s="198">
        <f t="shared" si="12"/>
        <v>53.030303030303031</v>
      </c>
      <c r="V20" s="145">
        <v>55</v>
      </c>
      <c r="W20" s="145">
        <v>32</v>
      </c>
      <c r="X20" s="198">
        <f t="shared" si="14"/>
        <v>58.18181818181818</v>
      </c>
      <c r="Y20" s="53"/>
    </row>
    <row r="21" spans="1:25" ht="16.5" customHeight="1" x14ac:dyDescent="0.25">
      <c r="A21" s="125" t="s">
        <v>58</v>
      </c>
      <c r="B21" s="145">
        <v>188</v>
      </c>
      <c r="C21" s="145">
        <v>268</v>
      </c>
      <c r="D21" s="145">
        <v>168</v>
      </c>
      <c r="E21" s="198">
        <f t="shared" si="1"/>
        <v>62.68656716417911</v>
      </c>
      <c r="F21" s="145">
        <v>66</v>
      </c>
      <c r="G21" s="145">
        <v>43</v>
      </c>
      <c r="H21" s="198">
        <f t="shared" si="3"/>
        <v>65.151515151515156</v>
      </c>
      <c r="I21" s="145">
        <v>28</v>
      </c>
      <c r="J21" s="145">
        <v>14</v>
      </c>
      <c r="K21" s="198">
        <f t="shared" si="5"/>
        <v>50</v>
      </c>
      <c r="L21" s="145">
        <v>0</v>
      </c>
      <c r="M21" s="145">
        <v>0</v>
      </c>
      <c r="N21" s="198" t="s">
        <v>69</v>
      </c>
      <c r="O21" s="200">
        <v>240</v>
      </c>
      <c r="P21" s="200">
        <v>159</v>
      </c>
      <c r="Q21" s="198">
        <f t="shared" si="9"/>
        <v>66.25</v>
      </c>
      <c r="R21" s="145">
        <v>47</v>
      </c>
      <c r="S21" s="145">
        <v>62</v>
      </c>
      <c r="T21" s="145">
        <v>45</v>
      </c>
      <c r="U21" s="198">
        <f t="shared" si="12"/>
        <v>72.58064516129032</v>
      </c>
      <c r="V21" s="145">
        <v>60</v>
      </c>
      <c r="W21" s="145">
        <v>40</v>
      </c>
      <c r="X21" s="198">
        <f t="shared" si="14"/>
        <v>66.666666666666657</v>
      </c>
      <c r="Y21" s="53"/>
    </row>
    <row r="22" spans="1:25" ht="16.5" customHeight="1" x14ac:dyDescent="0.25">
      <c r="A22" s="125" t="s">
        <v>59</v>
      </c>
      <c r="B22" s="145">
        <v>1001</v>
      </c>
      <c r="C22" s="145">
        <v>1149</v>
      </c>
      <c r="D22" s="145">
        <v>801</v>
      </c>
      <c r="E22" s="198">
        <f t="shared" si="1"/>
        <v>69.712793733681465</v>
      </c>
      <c r="F22" s="145">
        <v>514</v>
      </c>
      <c r="G22" s="145">
        <v>366</v>
      </c>
      <c r="H22" s="198">
        <f t="shared" si="3"/>
        <v>71.206225680933855</v>
      </c>
      <c r="I22" s="145">
        <v>183</v>
      </c>
      <c r="J22" s="145">
        <v>108</v>
      </c>
      <c r="K22" s="198">
        <f t="shared" si="5"/>
        <v>59.016393442622949</v>
      </c>
      <c r="L22" s="145">
        <v>24</v>
      </c>
      <c r="M22" s="145">
        <v>7</v>
      </c>
      <c r="N22" s="198">
        <f t="shared" ref="N22:N23" si="15">M22/L22*100</f>
        <v>29.166666666666668</v>
      </c>
      <c r="O22" s="200">
        <v>1074</v>
      </c>
      <c r="P22" s="200">
        <v>755</v>
      </c>
      <c r="Q22" s="198">
        <f t="shared" si="9"/>
        <v>70.297951582867782</v>
      </c>
      <c r="R22" s="145">
        <v>191</v>
      </c>
      <c r="S22" s="145">
        <v>264</v>
      </c>
      <c r="T22" s="145">
        <v>163</v>
      </c>
      <c r="U22" s="198">
        <f t="shared" si="12"/>
        <v>61.742424242424242</v>
      </c>
      <c r="V22" s="145">
        <v>220</v>
      </c>
      <c r="W22" s="145">
        <v>137</v>
      </c>
      <c r="X22" s="198">
        <f t="shared" si="14"/>
        <v>62.272727272727266</v>
      </c>
      <c r="Y22" s="53"/>
    </row>
    <row r="23" spans="1:25" ht="16.5" customHeight="1" x14ac:dyDescent="0.25">
      <c r="A23" s="125" t="s">
        <v>60</v>
      </c>
      <c r="B23" s="145">
        <v>959</v>
      </c>
      <c r="C23" s="145">
        <v>1155</v>
      </c>
      <c r="D23" s="145">
        <v>799</v>
      </c>
      <c r="E23" s="198">
        <f t="shared" si="1"/>
        <v>69.177489177489178</v>
      </c>
      <c r="F23" s="145">
        <v>615</v>
      </c>
      <c r="G23" s="145">
        <v>369</v>
      </c>
      <c r="H23" s="198">
        <f t="shared" si="3"/>
        <v>60</v>
      </c>
      <c r="I23" s="145">
        <v>227</v>
      </c>
      <c r="J23" s="145">
        <v>127</v>
      </c>
      <c r="K23" s="198">
        <f t="shared" si="5"/>
        <v>55.947136563876654</v>
      </c>
      <c r="L23" s="145">
        <v>27</v>
      </c>
      <c r="M23" s="145">
        <v>5</v>
      </c>
      <c r="N23" s="198">
        <f t="shared" si="15"/>
        <v>18.518518518518519</v>
      </c>
      <c r="O23" s="199">
        <v>1137</v>
      </c>
      <c r="P23" s="199">
        <v>781</v>
      </c>
      <c r="Q23" s="198">
        <f t="shared" si="9"/>
        <v>68.689533861037816</v>
      </c>
      <c r="R23" s="145">
        <v>164</v>
      </c>
      <c r="S23" s="145">
        <v>236</v>
      </c>
      <c r="T23" s="145">
        <v>157</v>
      </c>
      <c r="U23" s="198">
        <f t="shared" si="12"/>
        <v>66.525423728813564</v>
      </c>
      <c r="V23" s="145">
        <v>196</v>
      </c>
      <c r="W23" s="145">
        <v>134</v>
      </c>
      <c r="X23" s="198">
        <f t="shared" si="14"/>
        <v>68.367346938775512</v>
      </c>
      <c r="Y23" s="53"/>
    </row>
    <row r="24" spans="1:25" ht="41.25" customHeight="1" x14ac:dyDescent="0.25">
      <c r="B24" s="231" t="s">
        <v>76</v>
      </c>
      <c r="C24" s="231"/>
      <c r="D24" s="231"/>
      <c r="E24" s="231"/>
      <c r="F24" s="231"/>
      <c r="G24" s="231"/>
      <c r="H24" s="231"/>
      <c r="I24" s="231"/>
      <c r="J24" s="231"/>
      <c r="K24" s="231"/>
    </row>
  </sheetData>
  <mergeCells count="10">
    <mergeCell ref="B24:K24"/>
    <mergeCell ref="B1:K1"/>
    <mergeCell ref="A3:A4"/>
    <mergeCell ref="L3:N3"/>
    <mergeCell ref="O3:Q3"/>
    <mergeCell ref="S3:U3"/>
    <mergeCell ref="V3:X3"/>
    <mergeCell ref="C3:E3"/>
    <mergeCell ref="F3:H3"/>
    <mergeCell ref="I3:K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F19" sqref="F19:G19"/>
    </sheetView>
  </sheetViews>
  <sheetFormatPr defaultColWidth="8" defaultRowHeight="12.75" x14ac:dyDescent="0.2"/>
  <cols>
    <col min="1" max="1" width="53.42578125" style="3" customWidth="1"/>
    <col min="2" max="3" width="17.28515625" style="15" customWidth="1"/>
    <col min="4" max="4" width="7.7109375" style="3" customWidth="1"/>
    <col min="5" max="5" width="8.7109375" style="3" customWidth="1"/>
    <col min="6" max="6" width="17.5703125" style="3" customWidth="1"/>
    <col min="7" max="7" width="17.140625" style="3" customWidth="1"/>
    <col min="8" max="8" width="7.7109375" style="3" customWidth="1"/>
    <col min="9" max="9" width="9.28515625" style="3" customWidth="1"/>
    <col min="10" max="10" width="13.140625" style="3" bestFit="1" customWidth="1"/>
    <col min="11" max="11" width="11.42578125" style="3" bestFit="1" customWidth="1"/>
    <col min="12" max="12" width="8" style="3"/>
    <col min="13" max="13" width="11.5703125" style="3" customWidth="1"/>
    <col min="14" max="16384" width="8" style="3"/>
  </cols>
  <sheetData>
    <row r="1" spans="1:13" ht="27" customHeight="1" x14ac:dyDescent="0.2">
      <c r="A1" s="216" t="s">
        <v>67</v>
      </c>
      <c r="B1" s="216"/>
      <c r="C1" s="216"/>
      <c r="D1" s="216"/>
      <c r="E1" s="216"/>
      <c r="F1" s="216"/>
      <c r="G1" s="216"/>
      <c r="H1" s="216"/>
      <c r="I1" s="216"/>
    </row>
    <row r="2" spans="1:13" ht="23.25" customHeight="1" x14ac:dyDescent="0.2">
      <c r="A2" s="216" t="s">
        <v>34</v>
      </c>
      <c r="B2" s="216"/>
      <c r="C2" s="216"/>
      <c r="D2" s="216"/>
      <c r="E2" s="216"/>
      <c r="F2" s="216"/>
      <c r="G2" s="216"/>
      <c r="H2" s="216"/>
      <c r="I2" s="216"/>
    </row>
    <row r="3" spans="1:13" ht="10.5" customHeight="1" x14ac:dyDescent="0.2">
      <c r="A3" s="242"/>
      <c r="B3" s="242"/>
      <c r="C3" s="242"/>
      <c r="D3" s="242"/>
      <c r="E3" s="242"/>
    </row>
    <row r="4" spans="1:13" s="4" customFormat="1" ht="25.5" customHeight="1" x14ac:dyDescent="0.25">
      <c r="A4" s="221" t="s">
        <v>0</v>
      </c>
      <c r="B4" s="254" t="s">
        <v>5</v>
      </c>
      <c r="C4" s="254"/>
      <c r="D4" s="254"/>
      <c r="E4" s="254"/>
      <c r="F4" s="254" t="s">
        <v>6</v>
      </c>
      <c r="G4" s="254"/>
      <c r="H4" s="254"/>
      <c r="I4" s="254"/>
    </row>
    <row r="5" spans="1:13" s="4" customFormat="1" ht="23.25" customHeight="1" x14ac:dyDescent="0.25">
      <c r="A5" s="253"/>
      <c r="B5" s="217" t="s">
        <v>85</v>
      </c>
      <c r="C5" s="217" t="s">
        <v>86</v>
      </c>
      <c r="D5" s="243" t="s">
        <v>1</v>
      </c>
      <c r="E5" s="244"/>
      <c r="F5" s="217" t="s">
        <v>85</v>
      </c>
      <c r="G5" s="217" t="s">
        <v>86</v>
      </c>
      <c r="H5" s="243" t="s">
        <v>1</v>
      </c>
      <c r="I5" s="244"/>
    </row>
    <row r="6" spans="1:13" s="4" customFormat="1" ht="30" x14ac:dyDescent="0.25">
      <c r="A6" s="222"/>
      <c r="B6" s="218"/>
      <c r="C6" s="218"/>
      <c r="D6" s="5" t="s">
        <v>2</v>
      </c>
      <c r="E6" s="6" t="s">
        <v>62</v>
      </c>
      <c r="F6" s="218"/>
      <c r="G6" s="218"/>
      <c r="H6" s="5" t="s">
        <v>2</v>
      </c>
      <c r="I6" s="6" t="s">
        <v>62</v>
      </c>
    </row>
    <row r="7" spans="1:13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3" s="9" customFormat="1" ht="30" customHeight="1" x14ac:dyDescent="0.25">
      <c r="A8" s="10" t="s">
        <v>75</v>
      </c>
      <c r="B8" s="135" t="s">
        <v>74</v>
      </c>
      <c r="C8" s="135">
        <v>17992</v>
      </c>
      <c r="D8" s="135" t="s">
        <v>69</v>
      </c>
      <c r="E8" s="135" t="s">
        <v>69</v>
      </c>
      <c r="F8" s="135" t="s">
        <v>74</v>
      </c>
      <c r="G8" s="136">
        <v>9934</v>
      </c>
      <c r="H8" s="135" t="s">
        <v>69</v>
      </c>
      <c r="I8" s="135" t="s">
        <v>69</v>
      </c>
      <c r="J8" s="21"/>
      <c r="K8" s="164"/>
      <c r="L8" s="191"/>
      <c r="M8" s="191"/>
    </row>
    <row r="9" spans="1:13" s="4" customFormat="1" ht="30" customHeight="1" x14ac:dyDescent="0.25">
      <c r="A9" s="10" t="s">
        <v>36</v>
      </c>
      <c r="B9" s="136">
        <v>20548</v>
      </c>
      <c r="C9" s="136">
        <v>15725</v>
      </c>
      <c r="D9" s="11">
        <f t="shared" ref="D9:D13" si="0">C9/B9*100</f>
        <v>76.528129258321968</v>
      </c>
      <c r="E9" s="128">
        <f t="shared" ref="E9:E13" si="1">C9-B9</f>
        <v>-4823</v>
      </c>
      <c r="F9" s="136">
        <v>11901</v>
      </c>
      <c r="G9" s="136">
        <v>7793</v>
      </c>
      <c r="H9" s="11">
        <f t="shared" ref="H9:H13" si="2">G9/F9*100</f>
        <v>65.48189227795983</v>
      </c>
      <c r="I9" s="128">
        <f t="shared" ref="I9:I13" si="3">G9-F9</f>
        <v>-4108</v>
      </c>
      <c r="J9" s="19"/>
      <c r="K9" s="164"/>
      <c r="L9" s="191"/>
      <c r="M9" s="191"/>
    </row>
    <row r="10" spans="1:13" s="4" customFormat="1" ht="52.5" customHeight="1" x14ac:dyDescent="0.25">
      <c r="A10" s="13" t="s">
        <v>37</v>
      </c>
      <c r="B10" s="136">
        <v>8871</v>
      </c>
      <c r="C10" s="136">
        <v>6278</v>
      </c>
      <c r="D10" s="11">
        <f t="shared" si="0"/>
        <v>70.769924473001922</v>
      </c>
      <c r="E10" s="128">
        <f t="shared" si="1"/>
        <v>-2593</v>
      </c>
      <c r="F10" s="136">
        <v>5975</v>
      </c>
      <c r="G10" s="136">
        <v>4242</v>
      </c>
      <c r="H10" s="11">
        <f t="shared" si="2"/>
        <v>70.995815899581601</v>
      </c>
      <c r="I10" s="128">
        <f t="shared" si="3"/>
        <v>-1733</v>
      </c>
      <c r="J10" s="19"/>
      <c r="K10" s="164"/>
      <c r="L10" s="191"/>
      <c r="M10" s="191"/>
    </row>
    <row r="11" spans="1:13" s="4" customFormat="1" ht="30" customHeight="1" x14ac:dyDescent="0.25">
      <c r="A11" s="14" t="s">
        <v>38</v>
      </c>
      <c r="B11" s="136">
        <v>3283</v>
      </c>
      <c r="C11" s="136">
        <v>2138</v>
      </c>
      <c r="D11" s="11">
        <f t="shared" si="0"/>
        <v>65.123362777947008</v>
      </c>
      <c r="E11" s="128">
        <f t="shared" si="1"/>
        <v>-1145</v>
      </c>
      <c r="F11" s="136">
        <v>2055</v>
      </c>
      <c r="G11" s="136">
        <v>1234</v>
      </c>
      <c r="H11" s="11">
        <f t="shared" si="2"/>
        <v>60.048661800486613</v>
      </c>
      <c r="I11" s="128">
        <f t="shared" si="3"/>
        <v>-821</v>
      </c>
      <c r="J11" s="19"/>
      <c r="K11" s="164"/>
      <c r="L11" s="191"/>
      <c r="M11" s="191"/>
    </row>
    <row r="12" spans="1:13" s="4" customFormat="1" ht="45.75" customHeight="1" x14ac:dyDescent="0.25">
      <c r="A12" s="14" t="s">
        <v>29</v>
      </c>
      <c r="B12" s="136">
        <v>406</v>
      </c>
      <c r="C12" s="136">
        <v>144</v>
      </c>
      <c r="D12" s="11">
        <f t="shared" si="0"/>
        <v>35.467980295566505</v>
      </c>
      <c r="E12" s="128">
        <f t="shared" si="1"/>
        <v>-262</v>
      </c>
      <c r="F12" s="136">
        <v>255</v>
      </c>
      <c r="G12" s="136">
        <v>104</v>
      </c>
      <c r="H12" s="11">
        <f t="shared" si="2"/>
        <v>40.784313725490193</v>
      </c>
      <c r="I12" s="128">
        <f t="shared" si="3"/>
        <v>-151</v>
      </c>
      <c r="J12" s="19"/>
      <c r="K12" s="164"/>
      <c r="L12" s="191"/>
      <c r="M12" s="191"/>
    </row>
    <row r="13" spans="1:13" s="4" customFormat="1" ht="55.5" customHeight="1" x14ac:dyDescent="0.25">
      <c r="A13" s="14" t="s">
        <v>39</v>
      </c>
      <c r="B13" s="136">
        <v>19770</v>
      </c>
      <c r="C13" s="136">
        <v>14959</v>
      </c>
      <c r="D13" s="11">
        <f t="shared" si="0"/>
        <v>75.665149215983817</v>
      </c>
      <c r="E13" s="128">
        <f t="shared" si="1"/>
        <v>-4811</v>
      </c>
      <c r="F13" s="136">
        <v>11406</v>
      </c>
      <c r="G13" s="136">
        <v>7425</v>
      </c>
      <c r="H13" s="11">
        <f t="shared" si="2"/>
        <v>65.097317201472904</v>
      </c>
      <c r="I13" s="128">
        <f t="shared" si="3"/>
        <v>-3981</v>
      </c>
      <c r="J13" s="19"/>
      <c r="K13" s="164"/>
      <c r="L13" s="191"/>
      <c r="M13" s="191"/>
    </row>
    <row r="14" spans="1:13" s="4" customFormat="1" ht="12.75" customHeight="1" x14ac:dyDescent="0.25">
      <c r="A14" s="224" t="s">
        <v>4</v>
      </c>
      <c r="B14" s="225"/>
      <c r="C14" s="225"/>
      <c r="D14" s="225"/>
      <c r="E14" s="225"/>
      <c r="F14" s="225"/>
      <c r="G14" s="225"/>
      <c r="H14" s="225"/>
      <c r="I14" s="225"/>
      <c r="J14" s="19"/>
      <c r="K14" s="164"/>
      <c r="M14" s="191"/>
    </row>
    <row r="15" spans="1:13" s="4" customFormat="1" ht="18" customHeight="1" x14ac:dyDescent="0.25">
      <c r="A15" s="226"/>
      <c r="B15" s="227"/>
      <c r="C15" s="227"/>
      <c r="D15" s="227"/>
      <c r="E15" s="227"/>
      <c r="F15" s="227"/>
      <c r="G15" s="227"/>
      <c r="H15" s="227"/>
      <c r="I15" s="227"/>
      <c r="J15" s="19"/>
      <c r="K15" s="164"/>
      <c r="L15" s="191"/>
      <c r="M15" s="191"/>
    </row>
    <row r="16" spans="1:13" s="4" customFormat="1" ht="20.25" customHeight="1" x14ac:dyDescent="0.25">
      <c r="A16" s="221" t="s">
        <v>0</v>
      </c>
      <c r="B16" s="228" t="s">
        <v>87</v>
      </c>
      <c r="C16" s="228" t="s">
        <v>88</v>
      </c>
      <c r="D16" s="243" t="s">
        <v>1</v>
      </c>
      <c r="E16" s="244"/>
      <c r="F16" s="228" t="s">
        <v>87</v>
      </c>
      <c r="G16" s="228" t="s">
        <v>88</v>
      </c>
      <c r="H16" s="243" t="s">
        <v>1</v>
      </c>
      <c r="I16" s="244"/>
      <c r="J16" s="19"/>
      <c r="K16" s="164"/>
      <c r="L16" s="191"/>
      <c r="M16" s="191"/>
    </row>
    <row r="17" spans="1:13" ht="35.25" customHeight="1" x14ac:dyDescent="0.3">
      <c r="A17" s="222"/>
      <c r="B17" s="228"/>
      <c r="C17" s="228"/>
      <c r="D17" s="18" t="s">
        <v>2</v>
      </c>
      <c r="E17" s="6" t="s">
        <v>42</v>
      </c>
      <c r="F17" s="228"/>
      <c r="G17" s="228"/>
      <c r="H17" s="18" t="s">
        <v>2</v>
      </c>
      <c r="I17" s="6" t="s">
        <v>42</v>
      </c>
      <c r="J17" s="20"/>
      <c r="K17" s="164"/>
      <c r="L17" s="191"/>
      <c r="M17" s="191"/>
    </row>
    <row r="18" spans="1:13" ht="30" customHeight="1" x14ac:dyDescent="0.3">
      <c r="A18" s="10" t="s">
        <v>75</v>
      </c>
      <c r="B18" s="134" t="s">
        <v>74</v>
      </c>
      <c r="C18" s="137">
        <v>4705</v>
      </c>
      <c r="D18" s="134" t="s">
        <v>69</v>
      </c>
      <c r="E18" s="134" t="s">
        <v>69</v>
      </c>
      <c r="F18" s="134" t="s">
        <v>74</v>
      </c>
      <c r="G18" s="138">
        <v>1968</v>
      </c>
      <c r="H18" s="134" t="s">
        <v>69</v>
      </c>
      <c r="I18" s="134" t="s">
        <v>69</v>
      </c>
      <c r="J18" s="20"/>
      <c r="K18" s="164"/>
      <c r="L18" s="191"/>
      <c r="M18" s="191"/>
    </row>
    <row r="19" spans="1:13" ht="30" customHeight="1" x14ac:dyDescent="0.3">
      <c r="A19" s="1" t="s">
        <v>36</v>
      </c>
      <c r="B19" s="137">
        <v>5102</v>
      </c>
      <c r="C19" s="137">
        <v>4401</v>
      </c>
      <c r="D19" s="150">
        <f t="shared" ref="D19:D20" si="4">C19/B19*100</f>
        <v>86.260290082320651</v>
      </c>
      <c r="E19" s="151">
        <f t="shared" ref="E19:E20" si="5">C19-B19</f>
        <v>-701</v>
      </c>
      <c r="F19" s="137">
        <v>2724</v>
      </c>
      <c r="G19" s="138">
        <v>1723</v>
      </c>
      <c r="H19" s="143">
        <f t="shared" ref="H19:H20" si="6">G19/F19*100</f>
        <v>63.252569750367101</v>
      </c>
      <c r="I19" s="147">
        <f t="shared" ref="I19:I20" si="7">G19-F19</f>
        <v>-1001</v>
      </c>
      <c r="J19" s="20"/>
      <c r="K19" s="164"/>
      <c r="L19" s="191"/>
      <c r="M19" s="191"/>
    </row>
    <row r="20" spans="1:13" ht="30" customHeight="1" x14ac:dyDescent="0.3">
      <c r="A20" s="1" t="s">
        <v>40</v>
      </c>
      <c r="B20" s="137">
        <v>4498</v>
      </c>
      <c r="C20" s="137">
        <v>3934</v>
      </c>
      <c r="D20" s="150">
        <f t="shared" si="4"/>
        <v>87.461093819475323</v>
      </c>
      <c r="E20" s="151">
        <f t="shared" si="5"/>
        <v>-564</v>
      </c>
      <c r="F20" s="137">
        <v>2387</v>
      </c>
      <c r="G20" s="138">
        <v>1499</v>
      </c>
      <c r="H20" s="143">
        <f t="shared" si="6"/>
        <v>62.798491830749889</v>
      </c>
      <c r="I20" s="147">
        <f t="shared" si="7"/>
        <v>-888</v>
      </c>
      <c r="J20" s="20"/>
      <c r="K20" s="164"/>
      <c r="L20" s="191"/>
      <c r="M20" s="191"/>
    </row>
    <row r="21" spans="1:13" ht="53.25" customHeight="1" x14ac:dyDescent="0.3">
      <c r="A21" s="223" t="s">
        <v>76</v>
      </c>
      <c r="B21" s="223"/>
      <c r="C21" s="223"/>
      <c r="D21" s="223"/>
      <c r="E21" s="223"/>
      <c r="F21" s="223"/>
      <c r="G21" s="223"/>
      <c r="H21" s="223"/>
      <c r="I21" s="223"/>
      <c r="J21" s="20"/>
      <c r="K21" s="164"/>
      <c r="M21" s="191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A2" zoomScale="85" zoomScaleNormal="85" zoomScaleSheetLayoutView="85" workbookViewId="0">
      <selection activeCell="K28" sqref="K28"/>
    </sheetView>
  </sheetViews>
  <sheetFormatPr defaultRowHeight="15.75" x14ac:dyDescent="0.25"/>
  <cols>
    <col min="1" max="1" width="24.85546875" style="56" customWidth="1"/>
    <col min="2" max="2" width="15.28515625" style="56" customWidth="1"/>
    <col min="3" max="3" width="10.7109375" style="54" customWidth="1"/>
    <col min="4" max="4" width="10.7109375" style="55" customWidth="1"/>
    <col min="5" max="5" width="10.7109375" style="54" customWidth="1"/>
    <col min="6" max="7" width="10.7109375" style="55" customWidth="1"/>
    <col min="8" max="9" width="10.7109375" style="54" customWidth="1"/>
    <col min="10" max="10" width="10.7109375" style="55" customWidth="1"/>
    <col min="11" max="11" width="10.7109375" style="54" customWidth="1"/>
    <col min="12" max="12" width="8.28515625" style="54" customWidth="1"/>
    <col min="13" max="13" width="8.28515625" style="55" customWidth="1"/>
    <col min="14" max="15" width="8.28515625" style="54" customWidth="1"/>
    <col min="16" max="16" width="8.28515625" style="55" customWidth="1"/>
    <col min="17" max="17" width="8.28515625" style="54" customWidth="1"/>
    <col min="18" max="18" width="16.28515625" style="54" customWidth="1"/>
    <col min="19" max="19" width="8.7109375" style="54" customWidth="1"/>
    <col min="20" max="20" width="8.7109375" style="55" customWidth="1"/>
    <col min="21" max="22" width="8.7109375" style="54" customWidth="1"/>
    <col min="23" max="23" width="8.7109375" style="55" customWidth="1"/>
    <col min="24" max="24" width="8.710937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8.425781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8.425781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8.425781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8.425781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8.425781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8.425781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8.425781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8.425781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8.425781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8.425781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8.425781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8.425781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8.425781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8.425781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8.425781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8.425781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8.425781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8.425781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8.425781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8.425781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8.425781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8.425781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8.425781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8.425781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8.425781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8.425781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8.425781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8.425781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8.425781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8.425781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8.425781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8.425781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8.425781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8.425781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8.425781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8.425781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8.425781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8.425781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8.425781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8.425781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8.425781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8.425781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8.425781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8.425781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8.425781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8.425781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8.425781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8.425781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8.425781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8.425781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8.425781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8.425781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8.425781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8.425781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8.425781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8.425781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8.425781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8.425781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8.425781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8.425781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8.425781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8.425781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8.425781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18" customHeight="1" x14ac:dyDescent="0.3">
      <c r="B1" s="255" t="s">
        <v>94</v>
      </c>
      <c r="C1" s="255"/>
      <c r="D1" s="255"/>
      <c r="E1" s="255"/>
      <c r="F1" s="255"/>
      <c r="G1" s="255"/>
      <c r="H1" s="255"/>
      <c r="I1" s="255"/>
      <c r="J1" s="255"/>
      <c r="K1" s="255"/>
      <c r="L1" s="102"/>
      <c r="M1" s="102"/>
      <c r="N1" s="102"/>
      <c r="O1" s="102"/>
    </row>
    <row r="2" spans="1:24" s="47" customFormat="1" ht="40.5" customHeight="1" x14ac:dyDescent="0.3">
      <c r="A2" s="102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102"/>
      <c r="M2" s="102"/>
      <c r="N2" s="102"/>
      <c r="O2" s="102"/>
      <c r="P2" s="60"/>
      <c r="Q2" s="43"/>
      <c r="R2" s="43"/>
      <c r="S2" s="44"/>
      <c r="T2" s="59"/>
      <c r="U2" s="44"/>
      <c r="W2" s="48"/>
      <c r="X2" s="120" t="s">
        <v>22</v>
      </c>
    </row>
    <row r="3" spans="1:24" s="47" customFormat="1" ht="11.45" customHeight="1" x14ac:dyDescent="0.25">
      <c r="C3" s="61"/>
      <c r="D3" s="62"/>
      <c r="E3" s="61"/>
      <c r="F3" s="62"/>
      <c r="G3" s="62"/>
      <c r="H3" s="61"/>
      <c r="I3" s="61"/>
      <c r="K3" s="49" t="s">
        <v>7</v>
      </c>
      <c r="O3" s="61"/>
      <c r="P3" s="62"/>
      <c r="Q3" s="61"/>
      <c r="R3" s="61"/>
      <c r="S3" s="61"/>
      <c r="T3" s="91"/>
      <c r="U3" s="92"/>
      <c r="V3" s="92"/>
      <c r="W3" s="92"/>
      <c r="X3" s="49" t="s">
        <v>7</v>
      </c>
    </row>
    <row r="4" spans="1:24" s="63" customFormat="1" ht="65.25" customHeight="1" x14ac:dyDescent="0.2">
      <c r="A4" s="252"/>
      <c r="B4" s="162" t="s">
        <v>71</v>
      </c>
      <c r="C4" s="246" t="s">
        <v>20</v>
      </c>
      <c r="D4" s="246"/>
      <c r="E4" s="246"/>
      <c r="F4" s="246" t="s">
        <v>31</v>
      </c>
      <c r="G4" s="246"/>
      <c r="H4" s="246"/>
      <c r="I4" s="246" t="s">
        <v>15</v>
      </c>
      <c r="J4" s="246"/>
      <c r="K4" s="246"/>
      <c r="L4" s="246" t="s">
        <v>21</v>
      </c>
      <c r="M4" s="246"/>
      <c r="N4" s="246"/>
      <c r="O4" s="246" t="s">
        <v>10</v>
      </c>
      <c r="P4" s="246"/>
      <c r="Q4" s="246"/>
      <c r="R4" s="170" t="s">
        <v>73</v>
      </c>
      <c r="S4" s="247" t="s">
        <v>17</v>
      </c>
      <c r="T4" s="247"/>
      <c r="U4" s="247"/>
      <c r="V4" s="246" t="s">
        <v>16</v>
      </c>
      <c r="W4" s="246"/>
      <c r="X4" s="246"/>
    </row>
    <row r="5" spans="1:24" s="185" customFormat="1" ht="24.75" customHeight="1" x14ac:dyDescent="0.25">
      <c r="A5" s="252"/>
      <c r="B5" s="177" t="s">
        <v>70</v>
      </c>
      <c r="C5" s="177" t="s">
        <v>65</v>
      </c>
      <c r="D5" s="177" t="s">
        <v>70</v>
      </c>
      <c r="E5" s="187" t="s">
        <v>2</v>
      </c>
      <c r="F5" s="177" t="s">
        <v>65</v>
      </c>
      <c r="G5" s="177" t="s">
        <v>70</v>
      </c>
      <c r="H5" s="187" t="s">
        <v>2</v>
      </c>
      <c r="I5" s="177" t="s">
        <v>65</v>
      </c>
      <c r="J5" s="177" t="s">
        <v>70</v>
      </c>
      <c r="K5" s="187" t="s">
        <v>2</v>
      </c>
      <c r="L5" s="177" t="s">
        <v>65</v>
      </c>
      <c r="M5" s="177" t="s">
        <v>70</v>
      </c>
      <c r="N5" s="187" t="s">
        <v>2</v>
      </c>
      <c r="O5" s="177" t="s">
        <v>65</v>
      </c>
      <c r="P5" s="177" t="s">
        <v>70</v>
      </c>
      <c r="Q5" s="187" t="s">
        <v>2</v>
      </c>
      <c r="R5" s="186" t="s">
        <v>70</v>
      </c>
      <c r="S5" s="177" t="s">
        <v>65</v>
      </c>
      <c r="T5" s="177" t="s">
        <v>70</v>
      </c>
      <c r="U5" s="187" t="s">
        <v>2</v>
      </c>
      <c r="V5" s="177" t="s">
        <v>65</v>
      </c>
      <c r="W5" s="177" t="s">
        <v>70</v>
      </c>
      <c r="X5" s="187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7" customFormat="1" ht="24.6" customHeight="1" x14ac:dyDescent="0.25">
      <c r="A7" s="124" t="s">
        <v>43</v>
      </c>
      <c r="B7" s="139">
        <f>SUM(B8:B24)</f>
        <v>17992</v>
      </c>
      <c r="C7" s="139">
        <f t="shared" ref="C7:D7" si="0">SUM(C8:C24)</f>
        <v>20548</v>
      </c>
      <c r="D7" s="139">
        <f t="shared" si="0"/>
        <v>15725</v>
      </c>
      <c r="E7" s="140">
        <f t="shared" ref="E7:E24" si="1">D7/C7*100</f>
        <v>76.528129258321968</v>
      </c>
      <c r="F7" s="139">
        <f t="shared" ref="F7:G7" si="2">SUM(F8:F24)</f>
        <v>8871</v>
      </c>
      <c r="G7" s="139">
        <f t="shared" si="2"/>
        <v>6278</v>
      </c>
      <c r="H7" s="140">
        <f t="shared" ref="H7:H24" si="3">G7/F7*100</f>
        <v>70.769924473001922</v>
      </c>
      <c r="I7" s="139">
        <f t="shared" ref="I7:J7" si="4">SUM(I8:I24)</f>
        <v>3283</v>
      </c>
      <c r="J7" s="139">
        <f t="shared" si="4"/>
        <v>2138</v>
      </c>
      <c r="K7" s="140">
        <f t="shared" ref="K7:K24" si="5">J7/I7*100</f>
        <v>65.123362777947008</v>
      </c>
      <c r="L7" s="139">
        <f t="shared" ref="L7:M7" si="6">SUM(L8:L24)</f>
        <v>406</v>
      </c>
      <c r="M7" s="139">
        <f t="shared" si="6"/>
        <v>144</v>
      </c>
      <c r="N7" s="140">
        <f t="shared" ref="N7:N24" si="7">M7/L7*100</f>
        <v>35.467980295566505</v>
      </c>
      <c r="O7" s="139">
        <f t="shared" ref="O7:P7" si="8">SUM(O8:O24)</f>
        <v>19770</v>
      </c>
      <c r="P7" s="139">
        <f t="shared" si="8"/>
        <v>14959</v>
      </c>
      <c r="Q7" s="140">
        <f t="shared" ref="Q7:Q24" si="9">P7/O7*100</f>
        <v>75.665149215983817</v>
      </c>
      <c r="R7" s="139">
        <f t="shared" ref="R7" si="10">SUM(R8:R24)</f>
        <v>4705</v>
      </c>
      <c r="S7" s="139">
        <f t="shared" ref="S7:T7" si="11">SUM(S8:S24)</f>
        <v>5102</v>
      </c>
      <c r="T7" s="139">
        <f t="shared" si="11"/>
        <v>4401</v>
      </c>
      <c r="U7" s="140">
        <f t="shared" ref="U7:U24" si="12">T7/S7*100</f>
        <v>86.260290082320651</v>
      </c>
      <c r="V7" s="139">
        <f t="shared" ref="V7:W7" si="13">SUM(V8:V24)</f>
        <v>4498</v>
      </c>
      <c r="W7" s="139">
        <f t="shared" si="13"/>
        <v>3934</v>
      </c>
      <c r="X7" s="140">
        <f t="shared" ref="X7:X24" si="14">W7/V7*100</f>
        <v>87.461093819475323</v>
      </c>
    </row>
    <row r="8" spans="1:24" ht="16.5" customHeight="1" x14ac:dyDescent="0.25">
      <c r="A8" s="125" t="s">
        <v>44</v>
      </c>
      <c r="B8" s="145">
        <v>351</v>
      </c>
      <c r="C8" s="145">
        <v>445</v>
      </c>
      <c r="D8" s="145">
        <v>330</v>
      </c>
      <c r="E8" s="140">
        <f t="shared" si="1"/>
        <v>74.157303370786522</v>
      </c>
      <c r="F8" s="145">
        <v>182</v>
      </c>
      <c r="G8" s="145">
        <v>136</v>
      </c>
      <c r="H8" s="140">
        <f t="shared" si="3"/>
        <v>74.72527472527473</v>
      </c>
      <c r="I8" s="145">
        <v>47</v>
      </c>
      <c r="J8" s="145">
        <v>47</v>
      </c>
      <c r="K8" s="140">
        <f t="shared" si="5"/>
        <v>100</v>
      </c>
      <c r="L8" s="145">
        <v>4</v>
      </c>
      <c r="M8" s="145">
        <v>2</v>
      </c>
      <c r="N8" s="140">
        <f t="shared" si="7"/>
        <v>50</v>
      </c>
      <c r="O8" s="200">
        <v>416</v>
      </c>
      <c r="P8" s="200">
        <v>320</v>
      </c>
      <c r="Q8" s="140">
        <f t="shared" si="9"/>
        <v>76.923076923076934</v>
      </c>
      <c r="R8" s="145">
        <v>100</v>
      </c>
      <c r="S8" s="145">
        <v>115</v>
      </c>
      <c r="T8" s="145">
        <v>100</v>
      </c>
      <c r="U8" s="140">
        <f t="shared" si="12"/>
        <v>86.956521739130437</v>
      </c>
      <c r="V8" s="145">
        <v>103</v>
      </c>
      <c r="W8" s="145">
        <v>85</v>
      </c>
      <c r="X8" s="140">
        <f t="shared" si="14"/>
        <v>82.524271844660191</v>
      </c>
    </row>
    <row r="9" spans="1:24" ht="16.5" customHeight="1" x14ac:dyDescent="0.25">
      <c r="A9" s="125" t="s">
        <v>45</v>
      </c>
      <c r="B9" s="145">
        <v>4236</v>
      </c>
      <c r="C9" s="145">
        <v>4532</v>
      </c>
      <c r="D9" s="145">
        <v>3608</v>
      </c>
      <c r="E9" s="140">
        <f t="shared" si="1"/>
        <v>79.611650485436897</v>
      </c>
      <c r="F9" s="145">
        <v>1217</v>
      </c>
      <c r="G9" s="145">
        <v>855</v>
      </c>
      <c r="H9" s="140">
        <f t="shared" si="3"/>
        <v>70.254724732949882</v>
      </c>
      <c r="I9" s="145">
        <v>480</v>
      </c>
      <c r="J9" s="145">
        <v>286</v>
      </c>
      <c r="K9" s="140">
        <f t="shared" si="5"/>
        <v>59.583333333333336</v>
      </c>
      <c r="L9" s="145">
        <v>99</v>
      </c>
      <c r="M9" s="145">
        <v>48</v>
      </c>
      <c r="N9" s="140">
        <f t="shared" si="7"/>
        <v>48.484848484848484</v>
      </c>
      <c r="O9" s="200">
        <v>4308</v>
      </c>
      <c r="P9" s="200">
        <v>3268</v>
      </c>
      <c r="Q9" s="140">
        <f t="shared" si="9"/>
        <v>75.858867223769735</v>
      </c>
      <c r="R9" s="145">
        <v>1159</v>
      </c>
      <c r="S9" s="145">
        <v>1389</v>
      </c>
      <c r="T9" s="145">
        <v>1070</v>
      </c>
      <c r="U9" s="140">
        <f t="shared" si="12"/>
        <v>77.03383729301656</v>
      </c>
      <c r="V9" s="145">
        <v>1197</v>
      </c>
      <c r="W9" s="145">
        <v>950</v>
      </c>
      <c r="X9" s="140">
        <f t="shared" si="14"/>
        <v>79.365079365079367</v>
      </c>
    </row>
    <row r="10" spans="1:24" ht="16.5" customHeight="1" x14ac:dyDescent="0.25">
      <c r="A10" s="125" t="s">
        <v>46</v>
      </c>
      <c r="B10" s="145">
        <v>529</v>
      </c>
      <c r="C10" s="145">
        <v>426</v>
      </c>
      <c r="D10" s="145">
        <v>421</v>
      </c>
      <c r="E10" s="140">
        <f t="shared" si="1"/>
        <v>98.826291079812208</v>
      </c>
      <c r="F10" s="145">
        <v>219</v>
      </c>
      <c r="G10" s="145">
        <v>183</v>
      </c>
      <c r="H10" s="140">
        <f t="shared" si="3"/>
        <v>83.561643835616437</v>
      </c>
      <c r="I10" s="145">
        <v>85</v>
      </c>
      <c r="J10" s="145">
        <v>73</v>
      </c>
      <c r="K10" s="140">
        <f t="shared" si="5"/>
        <v>85.882352941176464</v>
      </c>
      <c r="L10" s="145">
        <v>10</v>
      </c>
      <c r="M10" s="145">
        <v>0</v>
      </c>
      <c r="N10" s="140">
        <f t="shared" si="7"/>
        <v>0</v>
      </c>
      <c r="O10" s="200">
        <v>392</v>
      </c>
      <c r="P10" s="200">
        <v>396</v>
      </c>
      <c r="Q10" s="140">
        <f t="shared" si="9"/>
        <v>101.0204081632653</v>
      </c>
      <c r="R10" s="145">
        <v>120</v>
      </c>
      <c r="S10" s="145">
        <v>81</v>
      </c>
      <c r="T10" s="145">
        <v>107</v>
      </c>
      <c r="U10" s="140">
        <f t="shared" si="12"/>
        <v>132.09876543209879</v>
      </c>
      <c r="V10" s="145">
        <v>76</v>
      </c>
      <c r="W10" s="145">
        <v>92</v>
      </c>
      <c r="X10" s="140">
        <f t="shared" si="14"/>
        <v>121.05263157894737</v>
      </c>
    </row>
    <row r="11" spans="1:24" ht="16.5" customHeight="1" x14ac:dyDescent="0.25">
      <c r="A11" s="125" t="s">
        <v>47</v>
      </c>
      <c r="B11" s="145">
        <v>993</v>
      </c>
      <c r="C11" s="145">
        <v>1248</v>
      </c>
      <c r="D11" s="145">
        <v>858</v>
      </c>
      <c r="E11" s="140">
        <f t="shared" si="1"/>
        <v>68.75</v>
      </c>
      <c r="F11" s="145">
        <v>442</v>
      </c>
      <c r="G11" s="145">
        <v>316</v>
      </c>
      <c r="H11" s="140">
        <f t="shared" si="3"/>
        <v>71.49321266968326</v>
      </c>
      <c r="I11" s="145">
        <v>169</v>
      </c>
      <c r="J11" s="145">
        <v>108</v>
      </c>
      <c r="K11" s="140">
        <f t="shared" si="5"/>
        <v>63.905325443786985</v>
      </c>
      <c r="L11" s="145">
        <v>19</v>
      </c>
      <c r="M11" s="145">
        <v>2</v>
      </c>
      <c r="N11" s="140">
        <f t="shared" si="7"/>
        <v>10.526315789473683</v>
      </c>
      <c r="O11" s="200">
        <v>1194</v>
      </c>
      <c r="P11" s="200">
        <v>825</v>
      </c>
      <c r="Q11" s="140">
        <f t="shared" si="9"/>
        <v>69.095477386934675</v>
      </c>
      <c r="R11" s="145">
        <v>246</v>
      </c>
      <c r="S11" s="145">
        <v>317</v>
      </c>
      <c r="T11" s="145">
        <v>233</v>
      </c>
      <c r="U11" s="140">
        <f t="shared" si="12"/>
        <v>73.50157728706624</v>
      </c>
      <c r="V11" s="145">
        <v>295</v>
      </c>
      <c r="W11" s="145">
        <v>207</v>
      </c>
      <c r="X11" s="140">
        <f t="shared" si="14"/>
        <v>70.169491525423737</v>
      </c>
    </row>
    <row r="12" spans="1:24" ht="16.5" customHeight="1" x14ac:dyDescent="0.25">
      <c r="A12" s="125" t="s">
        <v>48</v>
      </c>
      <c r="B12" s="145">
        <v>635</v>
      </c>
      <c r="C12" s="145">
        <v>744</v>
      </c>
      <c r="D12" s="145">
        <v>549</v>
      </c>
      <c r="E12" s="140">
        <f t="shared" si="1"/>
        <v>73.790322580645167</v>
      </c>
      <c r="F12" s="145">
        <v>405</v>
      </c>
      <c r="G12" s="145">
        <v>304</v>
      </c>
      <c r="H12" s="140">
        <f t="shared" si="3"/>
        <v>75.061728395061735</v>
      </c>
      <c r="I12" s="145">
        <v>146</v>
      </c>
      <c r="J12" s="145">
        <v>135</v>
      </c>
      <c r="K12" s="140">
        <f t="shared" si="5"/>
        <v>92.465753424657535</v>
      </c>
      <c r="L12" s="145">
        <v>0</v>
      </c>
      <c r="M12" s="145">
        <v>0</v>
      </c>
      <c r="N12" s="140" t="s">
        <v>69</v>
      </c>
      <c r="O12" s="200">
        <v>723</v>
      </c>
      <c r="P12" s="200">
        <v>506</v>
      </c>
      <c r="Q12" s="140">
        <f t="shared" si="9"/>
        <v>69.986168741355456</v>
      </c>
      <c r="R12" s="145">
        <v>187</v>
      </c>
      <c r="S12" s="145">
        <v>179</v>
      </c>
      <c r="T12" s="145">
        <v>176</v>
      </c>
      <c r="U12" s="140">
        <f t="shared" si="12"/>
        <v>98.324022346368707</v>
      </c>
      <c r="V12" s="145">
        <v>170</v>
      </c>
      <c r="W12" s="145">
        <v>168</v>
      </c>
      <c r="X12" s="140">
        <f t="shared" si="14"/>
        <v>98.82352941176471</v>
      </c>
    </row>
    <row r="13" spans="1:24" ht="16.5" customHeight="1" x14ac:dyDescent="0.25">
      <c r="A13" s="125" t="s">
        <v>49</v>
      </c>
      <c r="B13" s="145">
        <v>561</v>
      </c>
      <c r="C13" s="145">
        <v>778</v>
      </c>
      <c r="D13" s="145">
        <v>501</v>
      </c>
      <c r="E13" s="140">
        <f t="shared" si="1"/>
        <v>64.395886889460158</v>
      </c>
      <c r="F13" s="145">
        <v>302</v>
      </c>
      <c r="G13" s="145">
        <v>178</v>
      </c>
      <c r="H13" s="140">
        <f t="shared" si="3"/>
        <v>58.940397350993379</v>
      </c>
      <c r="I13" s="145">
        <v>76</v>
      </c>
      <c r="J13" s="145">
        <v>51</v>
      </c>
      <c r="K13" s="140">
        <f t="shared" si="5"/>
        <v>67.10526315789474</v>
      </c>
      <c r="L13" s="145">
        <v>7</v>
      </c>
      <c r="M13" s="145">
        <v>0</v>
      </c>
      <c r="N13" s="140">
        <f t="shared" si="7"/>
        <v>0</v>
      </c>
      <c r="O13" s="200">
        <v>744</v>
      </c>
      <c r="P13" s="200">
        <v>476</v>
      </c>
      <c r="Q13" s="140">
        <f t="shared" si="9"/>
        <v>63.978494623655912</v>
      </c>
      <c r="R13" s="145">
        <v>145</v>
      </c>
      <c r="S13" s="145">
        <v>181</v>
      </c>
      <c r="T13" s="145">
        <v>140</v>
      </c>
      <c r="U13" s="140">
        <f t="shared" si="12"/>
        <v>77.348066298342545</v>
      </c>
      <c r="V13" s="145">
        <v>158</v>
      </c>
      <c r="W13" s="145">
        <v>126</v>
      </c>
      <c r="X13" s="140">
        <f t="shared" si="14"/>
        <v>79.74683544303798</v>
      </c>
    </row>
    <row r="14" spans="1:24" ht="16.5" customHeight="1" x14ac:dyDescent="0.25">
      <c r="A14" s="125" t="s">
        <v>50</v>
      </c>
      <c r="B14" s="145">
        <v>706</v>
      </c>
      <c r="C14" s="145">
        <v>839</v>
      </c>
      <c r="D14" s="145">
        <v>628</v>
      </c>
      <c r="E14" s="140">
        <f t="shared" si="1"/>
        <v>74.851013110846239</v>
      </c>
      <c r="F14" s="145">
        <v>328</v>
      </c>
      <c r="G14" s="145">
        <v>205</v>
      </c>
      <c r="H14" s="140">
        <f t="shared" si="3"/>
        <v>62.5</v>
      </c>
      <c r="I14" s="145">
        <v>105</v>
      </c>
      <c r="J14" s="145">
        <v>31</v>
      </c>
      <c r="K14" s="140">
        <f t="shared" si="5"/>
        <v>29.523809523809526</v>
      </c>
      <c r="L14" s="145">
        <v>5</v>
      </c>
      <c r="M14" s="145">
        <v>2</v>
      </c>
      <c r="N14" s="140">
        <f t="shared" si="7"/>
        <v>40</v>
      </c>
      <c r="O14" s="200">
        <v>806</v>
      </c>
      <c r="P14" s="200">
        <v>598</v>
      </c>
      <c r="Q14" s="140">
        <f t="shared" si="9"/>
        <v>74.193548387096769</v>
      </c>
      <c r="R14" s="145">
        <v>195</v>
      </c>
      <c r="S14" s="145">
        <v>289</v>
      </c>
      <c r="T14" s="145">
        <v>187</v>
      </c>
      <c r="U14" s="140">
        <f t="shared" si="12"/>
        <v>64.705882352941174</v>
      </c>
      <c r="V14" s="145">
        <v>247</v>
      </c>
      <c r="W14" s="145">
        <v>152</v>
      </c>
      <c r="X14" s="140">
        <f t="shared" si="14"/>
        <v>61.53846153846154</v>
      </c>
    </row>
    <row r="15" spans="1:24" ht="16.5" customHeight="1" x14ac:dyDescent="0.25">
      <c r="A15" s="125" t="s">
        <v>51</v>
      </c>
      <c r="B15" s="145">
        <v>1263</v>
      </c>
      <c r="C15" s="145">
        <v>1451</v>
      </c>
      <c r="D15" s="145">
        <v>1154</v>
      </c>
      <c r="E15" s="140">
        <f t="shared" si="1"/>
        <v>79.531357684355612</v>
      </c>
      <c r="F15" s="145">
        <v>952</v>
      </c>
      <c r="G15" s="145">
        <v>699</v>
      </c>
      <c r="H15" s="140">
        <f t="shared" si="3"/>
        <v>73.424369747899149</v>
      </c>
      <c r="I15" s="145">
        <v>314</v>
      </c>
      <c r="J15" s="145">
        <v>257</v>
      </c>
      <c r="K15" s="140">
        <f t="shared" si="5"/>
        <v>81.847133757961785</v>
      </c>
      <c r="L15" s="145">
        <v>94</v>
      </c>
      <c r="M15" s="145">
        <v>17</v>
      </c>
      <c r="N15" s="140">
        <f t="shared" si="7"/>
        <v>18.085106382978726</v>
      </c>
      <c r="O15" s="200">
        <v>1404</v>
      </c>
      <c r="P15" s="200">
        <v>1117</v>
      </c>
      <c r="Q15" s="140">
        <f t="shared" si="9"/>
        <v>79.558404558404561</v>
      </c>
      <c r="R15" s="145">
        <v>221</v>
      </c>
      <c r="S15" s="145">
        <v>262</v>
      </c>
      <c r="T15" s="145">
        <v>213</v>
      </c>
      <c r="U15" s="140">
        <f t="shared" si="12"/>
        <v>81.297709923664115</v>
      </c>
      <c r="V15" s="145">
        <v>232</v>
      </c>
      <c r="W15" s="145">
        <v>186</v>
      </c>
      <c r="X15" s="140">
        <f t="shared" si="14"/>
        <v>80.172413793103445</v>
      </c>
    </row>
    <row r="16" spans="1:24" ht="16.5" customHeight="1" x14ac:dyDescent="0.25">
      <c r="A16" s="125" t="s">
        <v>52</v>
      </c>
      <c r="B16" s="145">
        <v>1206</v>
      </c>
      <c r="C16" s="145">
        <v>1468</v>
      </c>
      <c r="D16" s="145">
        <v>1089</v>
      </c>
      <c r="E16" s="140">
        <f t="shared" si="1"/>
        <v>74.182561307901906</v>
      </c>
      <c r="F16" s="145">
        <v>689</v>
      </c>
      <c r="G16" s="145">
        <v>469</v>
      </c>
      <c r="H16" s="140">
        <f t="shared" si="3"/>
        <v>68.069666182873732</v>
      </c>
      <c r="I16" s="145">
        <v>266</v>
      </c>
      <c r="J16" s="145">
        <v>195</v>
      </c>
      <c r="K16" s="140">
        <f t="shared" si="5"/>
        <v>73.308270676691734</v>
      </c>
      <c r="L16" s="145">
        <v>33</v>
      </c>
      <c r="M16" s="145">
        <v>0</v>
      </c>
      <c r="N16" s="140">
        <f t="shared" si="7"/>
        <v>0</v>
      </c>
      <c r="O16" s="200">
        <v>1386</v>
      </c>
      <c r="P16" s="200">
        <v>1053</v>
      </c>
      <c r="Q16" s="140">
        <f t="shared" si="9"/>
        <v>75.974025974025977</v>
      </c>
      <c r="R16" s="145">
        <v>334</v>
      </c>
      <c r="S16" s="145">
        <v>277</v>
      </c>
      <c r="T16" s="145">
        <v>306</v>
      </c>
      <c r="U16" s="140">
        <f t="shared" si="12"/>
        <v>110.46931407942238</v>
      </c>
      <c r="V16" s="145">
        <v>250</v>
      </c>
      <c r="W16" s="145">
        <v>275</v>
      </c>
      <c r="X16" s="140">
        <f t="shared" si="14"/>
        <v>110.00000000000001</v>
      </c>
    </row>
    <row r="17" spans="1:24" ht="16.5" customHeight="1" x14ac:dyDescent="0.25">
      <c r="A17" s="125" t="s">
        <v>53</v>
      </c>
      <c r="B17" s="145">
        <v>1195</v>
      </c>
      <c r="C17" s="145">
        <v>1281</v>
      </c>
      <c r="D17" s="145">
        <v>1004</v>
      </c>
      <c r="E17" s="140">
        <f t="shared" si="1"/>
        <v>78.376268540202972</v>
      </c>
      <c r="F17" s="145">
        <v>714</v>
      </c>
      <c r="G17" s="145">
        <v>538</v>
      </c>
      <c r="H17" s="140">
        <f t="shared" si="3"/>
        <v>75.350140056022411</v>
      </c>
      <c r="I17" s="145">
        <v>272</v>
      </c>
      <c r="J17" s="145">
        <v>194</v>
      </c>
      <c r="K17" s="140">
        <f t="shared" si="5"/>
        <v>71.32352941176471</v>
      </c>
      <c r="L17" s="145">
        <v>6</v>
      </c>
      <c r="M17" s="145">
        <v>5</v>
      </c>
      <c r="N17" s="140">
        <f t="shared" si="7"/>
        <v>83.333333333333343</v>
      </c>
      <c r="O17" s="200">
        <v>1258</v>
      </c>
      <c r="P17" s="200">
        <v>979</v>
      </c>
      <c r="Q17" s="140">
        <f t="shared" si="9"/>
        <v>77.82193958664547</v>
      </c>
      <c r="R17" s="145">
        <v>319</v>
      </c>
      <c r="S17" s="145">
        <v>301</v>
      </c>
      <c r="T17" s="145">
        <v>274</v>
      </c>
      <c r="U17" s="140">
        <f t="shared" si="12"/>
        <v>91.029900332225907</v>
      </c>
      <c r="V17" s="145">
        <v>259</v>
      </c>
      <c r="W17" s="145">
        <v>261</v>
      </c>
      <c r="X17" s="140">
        <f t="shared" si="14"/>
        <v>100.77220077220078</v>
      </c>
    </row>
    <row r="18" spans="1:24" ht="16.5" customHeight="1" x14ac:dyDescent="0.25">
      <c r="A18" s="125" t="s">
        <v>54</v>
      </c>
      <c r="B18" s="145">
        <v>483</v>
      </c>
      <c r="C18" s="145">
        <v>533</v>
      </c>
      <c r="D18" s="145">
        <v>399</v>
      </c>
      <c r="E18" s="140">
        <f t="shared" si="1"/>
        <v>74.859287054409009</v>
      </c>
      <c r="F18" s="145">
        <v>252</v>
      </c>
      <c r="G18" s="145">
        <v>175</v>
      </c>
      <c r="H18" s="140">
        <f t="shared" si="3"/>
        <v>69.444444444444443</v>
      </c>
      <c r="I18" s="145">
        <v>51</v>
      </c>
      <c r="J18" s="145">
        <v>32</v>
      </c>
      <c r="K18" s="140">
        <f t="shared" si="5"/>
        <v>62.745098039215684</v>
      </c>
      <c r="L18" s="145">
        <v>41</v>
      </c>
      <c r="M18" s="145">
        <v>12</v>
      </c>
      <c r="N18" s="140">
        <f t="shared" si="7"/>
        <v>29.268292682926827</v>
      </c>
      <c r="O18" s="200">
        <v>522</v>
      </c>
      <c r="P18" s="200">
        <v>386</v>
      </c>
      <c r="Q18" s="140">
        <f t="shared" si="9"/>
        <v>73.946360153256705</v>
      </c>
      <c r="R18" s="145">
        <v>115</v>
      </c>
      <c r="S18" s="145">
        <v>101</v>
      </c>
      <c r="T18" s="145">
        <v>102</v>
      </c>
      <c r="U18" s="140">
        <f t="shared" si="12"/>
        <v>100.99009900990099</v>
      </c>
      <c r="V18" s="145">
        <v>92</v>
      </c>
      <c r="W18" s="145">
        <v>90</v>
      </c>
      <c r="X18" s="140">
        <f t="shared" si="14"/>
        <v>97.826086956521735</v>
      </c>
    </row>
    <row r="19" spans="1:24" ht="16.5" customHeight="1" x14ac:dyDescent="0.25">
      <c r="A19" s="125" t="s">
        <v>55</v>
      </c>
      <c r="B19" s="145">
        <v>1021</v>
      </c>
      <c r="C19" s="145">
        <v>1116</v>
      </c>
      <c r="D19" s="145">
        <v>871</v>
      </c>
      <c r="E19" s="140">
        <f t="shared" si="1"/>
        <v>78.046594982078858</v>
      </c>
      <c r="F19" s="145">
        <v>651</v>
      </c>
      <c r="G19" s="145">
        <v>492</v>
      </c>
      <c r="H19" s="140">
        <f t="shared" si="3"/>
        <v>75.576036866359445</v>
      </c>
      <c r="I19" s="145">
        <v>232</v>
      </c>
      <c r="J19" s="145">
        <v>134</v>
      </c>
      <c r="K19" s="140">
        <f t="shared" si="5"/>
        <v>57.758620689655174</v>
      </c>
      <c r="L19" s="145">
        <v>18</v>
      </c>
      <c r="M19" s="145">
        <v>20</v>
      </c>
      <c r="N19" s="140">
        <f t="shared" si="7"/>
        <v>111.11111111111111</v>
      </c>
      <c r="O19" s="200">
        <v>1110</v>
      </c>
      <c r="P19" s="200">
        <v>851</v>
      </c>
      <c r="Q19" s="140">
        <f t="shared" si="9"/>
        <v>76.666666666666671</v>
      </c>
      <c r="R19" s="145">
        <v>256</v>
      </c>
      <c r="S19" s="145">
        <v>234</v>
      </c>
      <c r="T19" s="145">
        <v>236</v>
      </c>
      <c r="U19" s="140">
        <f t="shared" si="12"/>
        <v>100.85470085470085</v>
      </c>
      <c r="V19" s="145">
        <v>210</v>
      </c>
      <c r="W19" s="145">
        <v>217</v>
      </c>
      <c r="X19" s="140">
        <f t="shared" si="14"/>
        <v>103.33333333333334</v>
      </c>
    </row>
    <row r="20" spans="1:24" ht="16.5" customHeight="1" x14ac:dyDescent="0.25">
      <c r="A20" s="125" t="s">
        <v>56</v>
      </c>
      <c r="B20" s="145">
        <v>469</v>
      </c>
      <c r="C20" s="145">
        <v>582</v>
      </c>
      <c r="D20" s="145">
        <v>421</v>
      </c>
      <c r="E20" s="140">
        <f t="shared" si="1"/>
        <v>72.336769759450164</v>
      </c>
      <c r="F20" s="145">
        <v>295</v>
      </c>
      <c r="G20" s="145">
        <v>170</v>
      </c>
      <c r="H20" s="140">
        <f t="shared" si="3"/>
        <v>57.627118644067799</v>
      </c>
      <c r="I20" s="145">
        <v>55</v>
      </c>
      <c r="J20" s="145">
        <v>54</v>
      </c>
      <c r="K20" s="140">
        <f t="shared" si="5"/>
        <v>98.181818181818187</v>
      </c>
      <c r="L20" s="145">
        <v>2</v>
      </c>
      <c r="M20" s="145">
        <v>0</v>
      </c>
      <c r="N20" s="140">
        <f t="shared" si="7"/>
        <v>0</v>
      </c>
      <c r="O20" s="200">
        <v>566</v>
      </c>
      <c r="P20" s="200">
        <v>409</v>
      </c>
      <c r="Q20" s="140">
        <f t="shared" si="9"/>
        <v>72.261484098939931</v>
      </c>
      <c r="R20" s="145">
        <v>165</v>
      </c>
      <c r="S20" s="145">
        <v>163</v>
      </c>
      <c r="T20" s="145">
        <v>156</v>
      </c>
      <c r="U20" s="140">
        <f t="shared" si="12"/>
        <v>95.705521472392647</v>
      </c>
      <c r="V20" s="145">
        <v>131</v>
      </c>
      <c r="W20" s="145">
        <v>139</v>
      </c>
      <c r="X20" s="140">
        <f t="shared" si="14"/>
        <v>106.10687022900764</v>
      </c>
    </row>
    <row r="21" spans="1:24" ht="16.5" customHeight="1" x14ac:dyDescent="0.25">
      <c r="A21" s="125" t="s">
        <v>57</v>
      </c>
      <c r="B21" s="145">
        <v>413</v>
      </c>
      <c r="C21" s="145">
        <v>680</v>
      </c>
      <c r="D21" s="145">
        <v>390</v>
      </c>
      <c r="E21" s="140">
        <f t="shared" si="1"/>
        <v>57.352941176470587</v>
      </c>
      <c r="F21" s="145">
        <v>230</v>
      </c>
      <c r="G21" s="145">
        <v>165</v>
      </c>
      <c r="H21" s="140">
        <f t="shared" si="3"/>
        <v>71.739130434782609</v>
      </c>
      <c r="I21" s="145">
        <v>95</v>
      </c>
      <c r="J21" s="145">
        <v>58</v>
      </c>
      <c r="K21" s="140">
        <f t="shared" si="5"/>
        <v>61.05263157894737</v>
      </c>
      <c r="L21" s="145">
        <v>8</v>
      </c>
      <c r="M21" s="145">
        <v>0</v>
      </c>
      <c r="N21" s="140">
        <f t="shared" si="7"/>
        <v>0</v>
      </c>
      <c r="O21" s="200">
        <v>673</v>
      </c>
      <c r="P21" s="200">
        <v>377</v>
      </c>
      <c r="Q21" s="140">
        <f t="shared" si="9"/>
        <v>56.017830609212481</v>
      </c>
      <c r="R21" s="145">
        <v>117</v>
      </c>
      <c r="S21" s="145">
        <v>161</v>
      </c>
      <c r="T21" s="145">
        <v>115</v>
      </c>
      <c r="U21" s="140">
        <f t="shared" si="12"/>
        <v>71.428571428571431</v>
      </c>
      <c r="V21" s="145">
        <v>146</v>
      </c>
      <c r="W21" s="145">
        <v>104</v>
      </c>
      <c r="X21" s="140">
        <f t="shared" si="14"/>
        <v>71.232876712328761</v>
      </c>
    </row>
    <row r="22" spans="1:24" ht="16.5" customHeight="1" x14ac:dyDescent="0.25">
      <c r="A22" s="125" t="s">
        <v>58</v>
      </c>
      <c r="B22" s="145">
        <v>416</v>
      </c>
      <c r="C22" s="145">
        <v>553</v>
      </c>
      <c r="D22" s="145">
        <v>384</v>
      </c>
      <c r="E22" s="140">
        <f t="shared" si="1"/>
        <v>69.439421338155512</v>
      </c>
      <c r="F22" s="145">
        <v>227</v>
      </c>
      <c r="G22" s="145">
        <v>94</v>
      </c>
      <c r="H22" s="140">
        <f t="shared" si="3"/>
        <v>41.409691629955944</v>
      </c>
      <c r="I22" s="145">
        <v>128</v>
      </c>
      <c r="J22" s="145">
        <v>33</v>
      </c>
      <c r="K22" s="140">
        <f t="shared" si="5"/>
        <v>25.78125</v>
      </c>
      <c r="L22" s="145">
        <v>6</v>
      </c>
      <c r="M22" s="145">
        <v>0</v>
      </c>
      <c r="N22" s="140">
        <f t="shared" si="7"/>
        <v>0</v>
      </c>
      <c r="O22" s="200">
        <v>517</v>
      </c>
      <c r="P22" s="200">
        <v>367</v>
      </c>
      <c r="Q22" s="140">
        <f t="shared" si="9"/>
        <v>70.986460348162467</v>
      </c>
      <c r="R22" s="145">
        <v>144</v>
      </c>
      <c r="S22" s="145">
        <v>141</v>
      </c>
      <c r="T22" s="145">
        <v>142</v>
      </c>
      <c r="U22" s="140">
        <f t="shared" si="12"/>
        <v>100.70921985815602</v>
      </c>
      <c r="V22" s="145">
        <v>134</v>
      </c>
      <c r="W22" s="145">
        <v>134</v>
      </c>
      <c r="X22" s="140">
        <f t="shared" si="14"/>
        <v>100</v>
      </c>
    </row>
    <row r="23" spans="1:24" ht="16.5" customHeight="1" x14ac:dyDescent="0.25">
      <c r="A23" s="125" t="s">
        <v>59</v>
      </c>
      <c r="B23" s="145">
        <v>1770</v>
      </c>
      <c r="C23" s="145">
        <v>1904</v>
      </c>
      <c r="D23" s="145">
        <v>1564</v>
      </c>
      <c r="E23" s="140">
        <f t="shared" si="1"/>
        <v>82.142857142857139</v>
      </c>
      <c r="F23" s="145">
        <v>801</v>
      </c>
      <c r="G23" s="145">
        <v>650</v>
      </c>
      <c r="H23" s="140">
        <f t="shared" si="3"/>
        <v>81.148564294631711</v>
      </c>
      <c r="I23" s="145">
        <v>366</v>
      </c>
      <c r="J23" s="145">
        <v>231</v>
      </c>
      <c r="K23" s="140">
        <f t="shared" si="5"/>
        <v>63.114754098360656</v>
      </c>
      <c r="L23" s="145">
        <v>23</v>
      </c>
      <c r="M23" s="145">
        <v>34</v>
      </c>
      <c r="N23" s="140">
        <f t="shared" si="7"/>
        <v>147.82608695652172</v>
      </c>
      <c r="O23" s="200">
        <v>1802</v>
      </c>
      <c r="P23" s="200">
        <v>1494</v>
      </c>
      <c r="Q23" s="140">
        <f t="shared" si="9"/>
        <v>82.907880133185358</v>
      </c>
      <c r="R23" s="145">
        <v>431</v>
      </c>
      <c r="S23" s="145">
        <v>464</v>
      </c>
      <c r="T23" s="145">
        <v>407</v>
      </c>
      <c r="U23" s="140">
        <f t="shared" si="12"/>
        <v>87.715517241379317</v>
      </c>
      <c r="V23" s="145">
        <v>406</v>
      </c>
      <c r="W23" s="145">
        <v>360</v>
      </c>
      <c r="X23" s="140">
        <f t="shared" si="14"/>
        <v>88.669950738916256</v>
      </c>
    </row>
    <row r="24" spans="1:24" ht="16.5" customHeight="1" x14ac:dyDescent="0.25">
      <c r="A24" s="125" t="s">
        <v>60</v>
      </c>
      <c r="B24" s="145">
        <v>1745</v>
      </c>
      <c r="C24" s="145">
        <v>1968</v>
      </c>
      <c r="D24" s="145">
        <v>1554</v>
      </c>
      <c r="E24" s="140">
        <f t="shared" si="1"/>
        <v>78.963414634146346</v>
      </c>
      <c r="F24" s="145">
        <v>965</v>
      </c>
      <c r="G24" s="145">
        <v>649</v>
      </c>
      <c r="H24" s="140">
        <f t="shared" si="3"/>
        <v>67.253886010362692</v>
      </c>
      <c r="I24" s="145">
        <v>396</v>
      </c>
      <c r="J24" s="145">
        <v>219</v>
      </c>
      <c r="K24" s="140">
        <f t="shared" si="5"/>
        <v>55.303030303030297</v>
      </c>
      <c r="L24" s="145">
        <v>31</v>
      </c>
      <c r="M24" s="145">
        <v>2</v>
      </c>
      <c r="N24" s="140">
        <f t="shared" si="7"/>
        <v>6.4516129032258061</v>
      </c>
      <c r="O24" s="202">
        <v>1949</v>
      </c>
      <c r="P24" s="202">
        <v>1537</v>
      </c>
      <c r="Q24" s="140">
        <f t="shared" si="9"/>
        <v>78.860954335556698</v>
      </c>
      <c r="R24" s="145">
        <v>451</v>
      </c>
      <c r="S24" s="145">
        <v>447</v>
      </c>
      <c r="T24" s="145">
        <v>437</v>
      </c>
      <c r="U24" s="140">
        <f t="shared" si="12"/>
        <v>97.762863534675617</v>
      </c>
      <c r="V24" s="145">
        <v>392</v>
      </c>
      <c r="W24" s="145">
        <v>388</v>
      </c>
      <c r="X24" s="140">
        <f t="shared" si="14"/>
        <v>98.979591836734699</v>
      </c>
    </row>
    <row r="25" spans="1:24" ht="39" customHeight="1" x14ac:dyDescent="0.25">
      <c r="B25" s="231" t="s">
        <v>76</v>
      </c>
      <c r="C25" s="231"/>
      <c r="D25" s="231"/>
      <c r="E25" s="231"/>
      <c r="F25" s="231"/>
      <c r="G25" s="231"/>
      <c r="H25" s="231"/>
      <c r="I25" s="231"/>
      <c r="J25" s="231"/>
      <c r="K25" s="231"/>
      <c r="L25" s="165"/>
      <c r="M25" s="165"/>
      <c r="N25" s="165"/>
      <c r="O25" s="165"/>
      <c r="P25" s="65"/>
      <c r="Q25" s="66"/>
      <c r="R25" s="66"/>
    </row>
  </sheetData>
  <mergeCells count="10">
    <mergeCell ref="V4:X4"/>
    <mergeCell ref="L4:N4"/>
    <mergeCell ref="C4:E4"/>
    <mergeCell ref="F4:H4"/>
    <mergeCell ref="I4:K4"/>
    <mergeCell ref="A4:A5"/>
    <mergeCell ref="B25:K25"/>
    <mergeCell ref="B1:K2"/>
    <mergeCell ref="O4:Q4"/>
    <mergeCell ref="S4:U4"/>
  </mergeCells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85" zoomScaleNormal="85" zoomScaleSheetLayoutView="85" workbookViewId="0">
      <selection activeCell="K31" sqref="K30:K31"/>
    </sheetView>
  </sheetViews>
  <sheetFormatPr defaultRowHeight="15.75" x14ac:dyDescent="0.25"/>
  <cols>
    <col min="1" max="1" width="23.85546875" style="56" customWidth="1"/>
    <col min="2" max="2" width="15.42578125" style="56" customWidth="1"/>
    <col min="3" max="12" width="10.7109375" style="54" customWidth="1"/>
    <col min="13" max="17" width="8.7109375" style="54" customWidth="1"/>
    <col min="18" max="18" width="16" style="54" customWidth="1"/>
    <col min="19" max="24" width="8.2851562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9.285156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9.285156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9.285156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9.285156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9.285156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9.285156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9.285156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9.285156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9.285156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9.285156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9.285156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9.285156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9.285156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9.285156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9.285156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9.285156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9.285156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9.285156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9.285156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9.285156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9.285156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9.285156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9.285156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9.285156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9.285156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9.285156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9.285156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9.285156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9.285156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9.285156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9.285156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9.285156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9.285156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9.285156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9.285156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9.285156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9.285156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9.285156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9.285156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9.285156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9.285156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9.285156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9.285156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9.285156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9.285156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9.285156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9.285156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9.285156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9.285156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9.285156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9.285156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9.285156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9.285156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9.285156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9.285156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9.285156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9.285156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9.285156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9.285156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9.285156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9.285156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9.285156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9.285156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6" customHeight="1" x14ac:dyDescent="0.25"/>
    <row r="2" spans="1:24" s="47" customFormat="1" ht="35.25" customHeight="1" x14ac:dyDescent="0.3">
      <c r="A2" s="102"/>
      <c r="B2" s="255" t="s">
        <v>95</v>
      </c>
      <c r="C2" s="255"/>
      <c r="D2" s="255"/>
      <c r="E2" s="255"/>
      <c r="F2" s="255"/>
      <c r="G2" s="255"/>
      <c r="H2" s="255"/>
      <c r="I2" s="255"/>
      <c r="J2" s="255"/>
      <c r="K2" s="255"/>
      <c r="L2" s="102"/>
      <c r="M2" s="102"/>
      <c r="N2" s="102"/>
      <c r="O2" s="43"/>
      <c r="P2" s="43"/>
      <c r="Q2" s="43"/>
      <c r="R2" s="43"/>
      <c r="S2" s="44"/>
      <c r="T2" s="44"/>
      <c r="U2" s="44"/>
      <c r="X2" s="122" t="s">
        <v>22</v>
      </c>
    </row>
    <row r="3" spans="1:24" s="47" customFormat="1" ht="11.45" customHeight="1" x14ac:dyDescent="0.25">
      <c r="C3" s="61"/>
      <c r="D3" s="61"/>
      <c r="E3" s="61"/>
      <c r="F3" s="61"/>
      <c r="G3" s="61"/>
      <c r="H3" s="61"/>
      <c r="I3" s="61"/>
      <c r="K3" s="49" t="s">
        <v>7</v>
      </c>
      <c r="L3" s="61"/>
      <c r="M3" s="61"/>
      <c r="O3" s="61"/>
      <c r="P3" s="61"/>
      <c r="Q3" s="61"/>
      <c r="R3" s="61"/>
      <c r="S3" s="61"/>
      <c r="T3" s="123"/>
      <c r="U3" s="92"/>
      <c r="X3" s="49" t="s">
        <v>7</v>
      </c>
    </row>
    <row r="4" spans="1:24" s="63" customFormat="1" ht="63.75" customHeight="1" x14ac:dyDescent="0.2">
      <c r="A4" s="252"/>
      <c r="B4" s="162" t="s">
        <v>71</v>
      </c>
      <c r="C4" s="246" t="s">
        <v>20</v>
      </c>
      <c r="D4" s="246"/>
      <c r="E4" s="246"/>
      <c r="F4" s="246" t="s">
        <v>31</v>
      </c>
      <c r="G4" s="246"/>
      <c r="H4" s="246"/>
      <c r="I4" s="246" t="s">
        <v>15</v>
      </c>
      <c r="J4" s="246"/>
      <c r="K4" s="246"/>
      <c r="L4" s="246" t="s">
        <v>21</v>
      </c>
      <c r="M4" s="246"/>
      <c r="N4" s="246"/>
      <c r="O4" s="246" t="s">
        <v>10</v>
      </c>
      <c r="P4" s="246"/>
      <c r="Q4" s="246"/>
      <c r="R4" s="170" t="s">
        <v>73</v>
      </c>
      <c r="S4" s="247" t="s">
        <v>17</v>
      </c>
      <c r="T4" s="247"/>
      <c r="U4" s="247"/>
      <c r="V4" s="246" t="s">
        <v>16</v>
      </c>
      <c r="W4" s="246"/>
      <c r="X4" s="246"/>
    </row>
    <row r="5" spans="1:24" s="50" customFormat="1" ht="26.25" customHeight="1" x14ac:dyDescent="0.2">
      <c r="A5" s="252"/>
      <c r="B5" s="177" t="s">
        <v>70</v>
      </c>
      <c r="C5" s="177" t="s">
        <v>65</v>
      </c>
      <c r="D5" s="177" t="s">
        <v>70</v>
      </c>
      <c r="E5" s="187" t="s">
        <v>2</v>
      </c>
      <c r="F5" s="177" t="s">
        <v>65</v>
      </c>
      <c r="G5" s="177" t="s">
        <v>70</v>
      </c>
      <c r="H5" s="187" t="s">
        <v>2</v>
      </c>
      <c r="I5" s="177" t="s">
        <v>65</v>
      </c>
      <c r="J5" s="177" t="s">
        <v>70</v>
      </c>
      <c r="K5" s="187" t="s">
        <v>2</v>
      </c>
      <c r="L5" s="177" t="s">
        <v>65</v>
      </c>
      <c r="M5" s="177" t="s">
        <v>70</v>
      </c>
      <c r="N5" s="187" t="s">
        <v>2</v>
      </c>
      <c r="O5" s="177" t="s">
        <v>65</v>
      </c>
      <c r="P5" s="177" t="s">
        <v>70</v>
      </c>
      <c r="Q5" s="187" t="s">
        <v>2</v>
      </c>
      <c r="R5" s="186" t="s">
        <v>70</v>
      </c>
      <c r="S5" s="177" t="s">
        <v>65</v>
      </c>
      <c r="T5" s="177" t="s">
        <v>70</v>
      </c>
      <c r="U5" s="187" t="s">
        <v>2</v>
      </c>
      <c r="V5" s="177" t="s">
        <v>65</v>
      </c>
      <c r="W5" s="177" t="s">
        <v>70</v>
      </c>
      <c r="X5" s="187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7" customFormat="1" ht="24" customHeight="1" x14ac:dyDescent="0.25">
      <c r="A7" s="124" t="s">
        <v>43</v>
      </c>
      <c r="B7" s="139">
        <f>SUM(B8:B24)</f>
        <v>9934</v>
      </c>
      <c r="C7" s="139">
        <f t="shared" ref="C7:D7" si="0">SUM(C8:C24)</f>
        <v>11901</v>
      </c>
      <c r="D7" s="139">
        <f t="shared" si="0"/>
        <v>7793</v>
      </c>
      <c r="E7" s="140">
        <f t="shared" ref="E7:E24" si="1">D7/C7*100</f>
        <v>65.48189227795983</v>
      </c>
      <c r="F7" s="139">
        <f t="shared" ref="F7:G7" si="2">SUM(F8:F24)</f>
        <v>5975</v>
      </c>
      <c r="G7" s="139">
        <f t="shared" si="2"/>
        <v>4242</v>
      </c>
      <c r="H7" s="140">
        <f t="shared" ref="H7:H24" si="3">G7/F7*100</f>
        <v>70.995815899581601</v>
      </c>
      <c r="I7" s="139">
        <f t="shared" ref="I7:J7" si="4">SUM(I8:I24)</f>
        <v>2055</v>
      </c>
      <c r="J7" s="139">
        <f t="shared" si="4"/>
        <v>1234</v>
      </c>
      <c r="K7" s="140">
        <f t="shared" ref="K7:K24" si="5">J7/I7*100</f>
        <v>60.048661800486613</v>
      </c>
      <c r="L7" s="139">
        <f t="shared" ref="L7:M7" si="6">SUM(L8:L24)</f>
        <v>255</v>
      </c>
      <c r="M7" s="139">
        <f t="shared" si="6"/>
        <v>104</v>
      </c>
      <c r="N7" s="140">
        <f t="shared" ref="N7:N22" si="7">M7/L7*100</f>
        <v>40.784313725490193</v>
      </c>
      <c r="O7" s="139">
        <f t="shared" ref="O7:P7" si="8">SUM(O8:O24)</f>
        <v>11406</v>
      </c>
      <c r="P7" s="139">
        <f t="shared" si="8"/>
        <v>7425</v>
      </c>
      <c r="Q7" s="140">
        <f t="shared" ref="Q7:Q24" si="9">P7/O7*100</f>
        <v>65.097317201472904</v>
      </c>
      <c r="R7" s="139">
        <f t="shared" ref="R7" si="10">SUM(R8:R24)</f>
        <v>1968</v>
      </c>
      <c r="S7" s="139">
        <f t="shared" ref="S7:T7" si="11">SUM(S8:S24)</f>
        <v>2724</v>
      </c>
      <c r="T7" s="139">
        <f t="shared" si="11"/>
        <v>1723</v>
      </c>
      <c r="U7" s="140">
        <f t="shared" ref="U7:U24" si="12">T7/S7*100</f>
        <v>63.252569750367101</v>
      </c>
      <c r="V7" s="139">
        <f t="shared" ref="V7:W7" si="13">SUM(V8:V24)</f>
        <v>2387</v>
      </c>
      <c r="W7" s="139">
        <f t="shared" si="13"/>
        <v>1499</v>
      </c>
      <c r="X7" s="140">
        <f t="shared" ref="X7:X24" si="14">W7/V7*100</f>
        <v>62.798491830749889</v>
      </c>
    </row>
    <row r="8" spans="1:24" ht="18" customHeight="1" x14ac:dyDescent="0.25">
      <c r="A8" s="125" t="s">
        <v>44</v>
      </c>
      <c r="B8" s="203">
        <v>186</v>
      </c>
      <c r="C8" s="141">
        <v>178</v>
      </c>
      <c r="D8" s="141">
        <v>167</v>
      </c>
      <c r="E8" s="140">
        <f t="shared" si="1"/>
        <v>93.82022471910112</v>
      </c>
      <c r="F8" s="204">
        <v>95</v>
      </c>
      <c r="G8" s="204">
        <v>102</v>
      </c>
      <c r="H8" s="140">
        <f t="shared" si="3"/>
        <v>107.36842105263158</v>
      </c>
      <c r="I8" s="141">
        <v>20</v>
      </c>
      <c r="J8" s="141">
        <v>31</v>
      </c>
      <c r="K8" s="140">
        <f t="shared" si="5"/>
        <v>155</v>
      </c>
      <c r="L8" s="141">
        <v>4</v>
      </c>
      <c r="M8" s="141">
        <v>18</v>
      </c>
      <c r="N8" s="140" t="s">
        <v>78</v>
      </c>
      <c r="O8" s="205">
        <v>174</v>
      </c>
      <c r="P8" s="205">
        <v>165</v>
      </c>
      <c r="Q8" s="140">
        <f t="shared" si="9"/>
        <v>94.827586206896555</v>
      </c>
      <c r="R8" s="206">
        <v>29</v>
      </c>
      <c r="S8" s="145">
        <v>32</v>
      </c>
      <c r="T8" s="145">
        <v>28</v>
      </c>
      <c r="U8" s="140">
        <f t="shared" si="12"/>
        <v>87.5</v>
      </c>
      <c r="V8" s="202">
        <v>29</v>
      </c>
      <c r="W8" s="202">
        <v>27</v>
      </c>
      <c r="X8" s="140">
        <f t="shared" si="14"/>
        <v>93.103448275862064</v>
      </c>
    </row>
    <row r="9" spans="1:24" ht="18" customHeight="1" x14ac:dyDescent="0.25">
      <c r="A9" s="125" t="s">
        <v>45</v>
      </c>
      <c r="B9" s="203">
        <v>1929</v>
      </c>
      <c r="C9" s="141">
        <v>2330</v>
      </c>
      <c r="D9" s="141">
        <v>1457</v>
      </c>
      <c r="E9" s="140">
        <f t="shared" si="1"/>
        <v>62.532188841201716</v>
      </c>
      <c r="F9" s="204">
        <v>667</v>
      </c>
      <c r="G9" s="204">
        <v>429</v>
      </c>
      <c r="H9" s="140">
        <f t="shared" si="3"/>
        <v>64.317841079460266</v>
      </c>
      <c r="I9" s="141">
        <v>143</v>
      </c>
      <c r="J9" s="141">
        <v>42</v>
      </c>
      <c r="K9" s="140">
        <f t="shared" si="5"/>
        <v>29.37062937062937</v>
      </c>
      <c r="L9" s="141">
        <v>10</v>
      </c>
      <c r="M9" s="141">
        <v>12</v>
      </c>
      <c r="N9" s="140">
        <f t="shared" si="7"/>
        <v>120</v>
      </c>
      <c r="O9" s="205">
        <v>2173</v>
      </c>
      <c r="P9" s="205">
        <v>1311</v>
      </c>
      <c r="Q9" s="140">
        <f t="shared" si="9"/>
        <v>60.331339162448231</v>
      </c>
      <c r="R9" s="206">
        <v>381</v>
      </c>
      <c r="S9" s="145">
        <v>655</v>
      </c>
      <c r="T9" s="145">
        <v>330</v>
      </c>
      <c r="U9" s="140">
        <f t="shared" si="12"/>
        <v>50.381679389312971</v>
      </c>
      <c r="V9" s="202">
        <v>565</v>
      </c>
      <c r="W9" s="202">
        <v>284</v>
      </c>
      <c r="X9" s="140">
        <f t="shared" si="14"/>
        <v>50.26548672566372</v>
      </c>
    </row>
    <row r="10" spans="1:24" ht="18" customHeight="1" x14ac:dyDescent="0.25">
      <c r="A10" s="125" t="s">
        <v>46</v>
      </c>
      <c r="B10" s="203">
        <v>304</v>
      </c>
      <c r="C10" s="141">
        <v>361</v>
      </c>
      <c r="D10" s="141">
        <v>227</v>
      </c>
      <c r="E10" s="140">
        <f t="shared" si="1"/>
        <v>62.880886426592795</v>
      </c>
      <c r="F10" s="204">
        <v>181</v>
      </c>
      <c r="G10" s="204">
        <v>115</v>
      </c>
      <c r="H10" s="140">
        <f t="shared" si="3"/>
        <v>63.53591160220995</v>
      </c>
      <c r="I10" s="141">
        <v>92</v>
      </c>
      <c r="J10" s="141">
        <v>61</v>
      </c>
      <c r="K10" s="140">
        <f t="shared" si="5"/>
        <v>66.304347826086953</v>
      </c>
      <c r="L10" s="141">
        <v>5</v>
      </c>
      <c r="M10" s="141">
        <v>0</v>
      </c>
      <c r="N10" s="140">
        <f t="shared" si="7"/>
        <v>0</v>
      </c>
      <c r="O10" s="205">
        <v>330</v>
      </c>
      <c r="P10" s="205">
        <v>211</v>
      </c>
      <c r="Q10" s="140">
        <f t="shared" si="9"/>
        <v>63.939393939393938</v>
      </c>
      <c r="R10" s="206">
        <v>55</v>
      </c>
      <c r="S10" s="145">
        <v>66</v>
      </c>
      <c r="T10" s="145">
        <v>53</v>
      </c>
      <c r="U10" s="140">
        <f t="shared" si="12"/>
        <v>80.303030303030297</v>
      </c>
      <c r="V10" s="202">
        <v>63</v>
      </c>
      <c r="W10" s="202">
        <v>47</v>
      </c>
      <c r="X10" s="140">
        <f t="shared" si="14"/>
        <v>74.603174603174608</v>
      </c>
    </row>
    <row r="11" spans="1:24" ht="18" customHeight="1" x14ac:dyDescent="0.25">
      <c r="A11" s="125" t="s">
        <v>47</v>
      </c>
      <c r="B11" s="203">
        <v>478</v>
      </c>
      <c r="C11" s="141">
        <v>556</v>
      </c>
      <c r="D11" s="141">
        <v>379</v>
      </c>
      <c r="E11" s="140">
        <f t="shared" si="1"/>
        <v>68.165467625899282</v>
      </c>
      <c r="F11" s="204">
        <v>204</v>
      </c>
      <c r="G11" s="204">
        <v>182</v>
      </c>
      <c r="H11" s="140">
        <f t="shared" si="3"/>
        <v>89.215686274509807</v>
      </c>
      <c r="I11" s="141">
        <v>102</v>
      </c>
      <c r="J11" s="141">
        <v>61</v>
      </c>
      <c r="K11" s="140">
        <f t="shared" si="5"/>
        <v>59.803921568627452</v>
      </c>
      <c r="L11" s="141">
        <v>1</v>
      </c>
      <c r="M11" s="141">
        <v>0</v>
      </c>
      <c r="N11" s="140">
        <f t="shared" si="7"/>
        <v>0</v>
      </c>
      <c r="O11" s="205">
        <v>527</v>
      </c>
      <c r="P11" s="205">
        <v>365</v>
      </c>
      <c r="Q11" s="140">
        <f t="shared" si="9"/>
        <v>69.259962049335869</v>
      </c>
      <c r="R11" s="206">
        <v>118</v>
      </c>
      <c r="S11" s="145">
        <v>140</v>
      </c>
      <c r="T11" s="145">
        <v>102</v>
      </c>
      <c r="U11" s="140">
        <f t="shared" si="12"/>
        <v>72.857142857142847</v>
      </c>
      <c r="V11" s="202">
        <v>125</v>
      </c>
      <c r="W11" s="202">
        <v>87</v>
      </c>
      <c r="X11" s="140">
        <f t="shared" si="14"/>
        <v>69.599999999999994</v>
      </c>
    </row>
    <row r="12" spans="1:24" ht="18" customHeight="1" x14ac:dyDescent="0.25">
      <c r="A12" s="125" t="s">
        <v>48</v>
      </c>
      <c r="B12" s="203">
        <v>355</v>
      </c>
      <c r="C12" s="141">
        <v>546</v>
      </c>
      <c r="D12" s="141">
        <v>312</v>
      </c>
      <c r="E12" s="140">
        <f t="shared" si="1"/>
        <v>57.142857142857139</v>
      </c>
      <c r="F12" s="204">
        <v>276</v>
      </c>
      <c r="G12" s="204">
        <v>139</v>
      </c>
      <c r="H12" s="140">
        <f t="shared" si="3"/>
        <v>50.362318840579711</v>
      </c>
      <c r="I12" s="141">
        <v>131</v>
      </c>
      <c r="J12" s="141">
        <v>86</v>
      </c>
      <c r="K12" s="140">
        <f t="shared" si="5"/>
        <v>65.648854961832058</v>
      </c>
      <c r="L12" s="141">
        <v>0</v>
      </c>
      <c r="M12" s="141">
        <v>0</v>
      </c>
      <c r="N12" s="140" t="s">
        <v>69</v>
      </c>
      <c r="O12" s="205">
        <v>537</v>
      </c>
      <c r="P12" s="205">
        <v>294</v>
      </c>
      <c r="Q12" s="140">
        <f t="shared" si="9"/>
        <v>54.748603351955303</v>
      </c>
      <c r="R12" s="206">
        <v>116</v>
      </c>
      <c r="S12" s="145">
        <v>117</v>
      </c>
      <c r="T12" s="145">
        <v>111</v>
      </c>
      <c r="U12" s="140">
        <f t="shared" si="12"/>
        <v>94.871794871794862</v>
      </c>
      <c r="V12" s="202">
        <v>109</v>
      </c>
      <c r="W12" s="202">
        <v>99</v>
      </c>
      <c r="X12" s="140">
        <f t="shared" si="14"/>
        <v>90.825688073394488</v>
      </c>
    </row>
    <row r="13" spans="1:24" ht="18" customHeight="1" x14ac:dyDescent="0.25">
      <c r="A13" s="125" t="s">
        <v>49</v>
      </c>
      <c r="B13" s="203">
        <v>411</v>
      </c>
      <c r="C13" s="141">
        <v>593</v>
      </c>
      <c r="D13" s="141">
        <v>351</v>
      </c>
      <c r="E13" s="140">
        <f t="shared" si="1"/>
        <v>59.190556492411474</v>
      </c>
      <c r="F13" s="204">
        <v>307</v>
      </c>
      <c r="G13" s="204">
        <v>216</v>
      </c>
      <c r="H13" s="140">
        <f t="shared" si="3"/>
        <v>70.358306188925084</v>
      </c>
      <c r="I13" s="141">
        <v>96</v>
      </c>
      <c r="J13" s="141">
        <v>30</v>
      </c>
      <c r="K13" s="140">
        <f t="shared" si="5"/>
        <v>31.25</v>
      </c>
      <c r="L13" s="141">
        <v>4</v>
      </c>
      <c r="M13" s="141">
        <v>0</v>
      </c>
      <c r="N13" s="140">
        <f t="shared" si="7"/>
        <v>0</v>
      </c>
      <c r="O13" s="205">
        <v>562</v>
      </c>
      <c r="P13" s="205">
        <v>330</v>
      </c>
      <c r="Q13" s="140">
        <f t="shared" si="9"/>
        <v>58.718861209964416</v>
      </c>
      <c r="R13" s="206">
        <v>62</v>
      </c>
      <c r="S13" s="145">
        <v>121</v>
      </c>
      <c r="T13" s="145">
        <v>56</v>
      </c>
      <c r="U13" s="140">
        <f t="shared" si="12"/>
        <v>46.280991735537192</v>
      </c>
      <c r="V13" s="202">
        <v>112</v>
      </c>
      <c r="W13" s="202">
        <v>47</v>
      </c>
      <c r="X13" s="140">
        <f t="shared" si="14"/>
        <v>41.964285714285715</v>
      </c>
    </row>
    <row r="14" spans="1:24" ht="18" customHeight="1" x14ac:dyDescent="0.25">
      <c r="A14" s="125" t="s">
        <v>50</v>
      </c>
      <c r="B14" s="203">
        <v>558</v>
      </c>
      <c r="C14" s="141">
        <v>594</v>
      </c>
      <c r="D14" s="141">
        <v>470</v>
      </c>
      <c r="E14" s="140">
        <f t="shared" si="1"/>
        <v>79.124579124579114</v>
      </c>
      <c r="F14" s="204">
        <v>328</v>
      </c>
      <c r="G14" s="204">
        <v>288</v>
      </c>
      <c r="H14" s="140">
        <f t="shared" si="3"/>
        <v>87.804878048780495</v>
      </c>
      <c r="I14" s="141">
        <v>123</v>
      </c>
      <c r="J14" s="141">
        <v>74</v>
      </c>
      <c r="K14" s="140">
        <f t="shared" si="5"/>
        <v>60.162601626016269</v>
      </c>
      <c r="L14" s="141">
        <v>2</v>
      </c>
      <c r="M14" s="141">
        <v>2</v>
      </c>
      <c r="N14" s="140">
        <f t="shared" si="7"/>
        <v>100</v>
      </c>
      <c r="O14" s="205">
        <v>570</v>
      </c>
      <c r="P14" s="205">
        <v>448</v>
      </c>
      <c r="Q14" s="140">
        <f t="shared" si="9"/>
        <v>78.596491228070178</v>
      </c>
      <c r="R14" s="206">
        <v>96</v>
      </c>
      <c r="S14" s="145">
        <v>135</v>
      </c>
      <c r="T14" s="145">
        <v>93</v>
      </c>
      <c r="U14" s="140">
        <f t="shared" si="12"/>
        <v>68.888888888888886</v>
      </c>
      <c r="V14" s="202">
        <v>99</v>
      </c>
      <c r="W14" s="202">
        <v>77</v>
      </c>
      <c r="X14" s="140">
        <f t="shared" si="14"/>
        <v>77.777777777777786</v>
      </c>
    </row>
    <row r="15" spans="1:24" ht="18" customHeight="1" x14ac:dyDescent="0.25">
      <c r="A15" s="125" t="s">
        <v>51</v>
      </c>
      <c r="B15" s="203">
        <v>573</v>
      </c>
      <c r="C15" s="141">
        <v>786</v>
      </c>
      <c r="D15" s="141">
        <v>465</v>
      </c>
      <c r="E15" s="140">
        <f t="shared" si="1"/>
        <v>59.160305343511453</v>
      </c>
      <c r="F15" s="204">
        <v>567</v>
      </c>
      <c r="G15" s="204">
        <v>368</v>
      </c>
      <c r="H15" s="140">
        <f t="shared" si="3"/>
        <v>64.90299823633157</v>
      </c>
      <c r="I15" s="141">
        <v>94</v>
      </c>
      <c r="J15" s="141">
        <v>63</v>
      </c>
      <c r="K15" s="140">
        <f t="shared" si="5"/>
        <v>67.021276595744681</v>
      </c>
      <c r="L15" s="141">
        <v>14</v>
      </c>
      <c r="M15" s="141">
        <v>2</v>
      </c>
      <c r="N15" s="140">
        <f t="shared" si="7"/>
        <v>14.285714285714285</v>
      </c>
      <c r="O15" s="205">
        <v>765</v>
      </c>
      <c r="P15" s="205">
        <v>449</v>
      </c>
      <c r="Q15" s="140">
        <f t="shared" si="9"/>
        <v>58.692810457516345</v>
      </c>
      <c r="R15" s="206">
        <v>80</v>
      </c>
      <c r="S15" s="145">
        <v>90</v>
      </c>
      <c r="T15" s="145">
        <v>72</v>
      </c>
      <c r="U15" s="140">
        <f t="shared" si="12"/>
        <v>80</v>
      </c>
      <c r="V15" s="202">
        <v>82</v>
      </c>
      <c r="W15" s="202">
        <v>64</v>
      </c>
      <c r="X15" s="140">
        <f t="shared" si="14"/>
        <v>78.048780487804876</v>
      </c>
    </row>
    <row r="16" spans="1:24" ht="18" customHeight="1" x14ac:dyDescent="0.25">
      <c r="A16" s="125" t="s">
        <v>52</v>
      </c>
      <c r="B16" s="203">
        <v>584</v>
      </c>
      <c r="C16" s="141">
        <v>826</v>
      </c>
      <c r="D16" s="141">
        <v>500</v>
      </c>
      <c r="E16" s="140">
        <f t="shared" si="1"/>
        <v>60.53268765133172</v>
      </c>
      <c r="F16" s="204">
        <v>369</v>
      </c>
      <c r="G16" s="204">
        <v>223</v>
      </c>
      <c r="H16" s="140">
        <f t="shared" si="3"/>
        <v>60.433604336043359</v>
      </c>
      <c r="I16" s="141">
        <v>191</v>
      </c>
      <c r="J16" s="141">
        <v>130</v>
      </c>
      <c r="K16" s="140">
        <f t="shared" si="5"/>
        <v>68.062827225130889</v>
      </c>
      <c r="L16" s="141">
        <v>0</v>
      </c>
      <c r="M16" s="141">
        <v>3</v>
      </c>
      <c r="N16" s="140" t="s">
        <v>69</v>
      </c>
      <c r="O16" s="205">
        <v>774</v>
      </c>
      <c r="P16" s="205">
        <v>478</v>
      </c>
      <c r="Q16" s="140">
        <f t="shared" si="9"/>
        <v>61.75710594315246</v>
      </c>
      <c r="R16" s="206">
        <v>159</v>
      </c>
      <c r="S16" s="145">
        <v>219</v>
      </c>
      <c r="T16" s="145">
        <v>136</v>
      </c>
      <c r="U16" s="140">
        <f t="shared" si="12"/>
        <v>62.100456621004561</v>
      </c>
      <c r="V16" s="202">
        <v>187</v>
      </c>
      <c r="W16" s="202">
        <v>121</v>
      </c>
      <c r="X16" s="140">
        <f t="shared" si="14"/>
        <v>64.705882352941174</v>
      </c>
    </row>
    <row r="17" spans="1:24" ht="18" customHeight="1" x14ac:dyDescent="0.25">
      <c r="A17" s="125" t="s">
        <v>53</v>
      </c>
      <c r="B17" s="203">
        <v>732</v>
      </c>
      <c r="C17" s="141">
        <v>792</v>
      </c>
      <c r="D17" s="141">
        <v>528</v>
      </c>
      <c r="E17" s="140">
        <f t="shared" si="1"/>
        <v>66.666666666666657</v>
      </c>
      <c r="F17" s="204">
        <v>499</v>
      </c>
      <c r="G17" s="204">
        <v>361</v>
      </c>
      <c r="H17" s="140">
        <f t="shared" si="3"/>
        <v>72.344689378757508</v>
      </c>
      <c r="I17" s="141">
        <v>158</v>
      </c>
      <c r="J17" s="141">
        <v>82</v>
      </c>
      <c r="K17" s="140">
        <f t="shared" si="5"/>
        <v>51.898734177215189</v>
      </c>
      <c r="L17" s="141">
        <v>5</v>
      </c>
      <c r="M17" s="141">
        <v>0</v>
      </c>
      <c r="N17" s="140">
        <f t="shared" si="7"/>
        <v>0</v>
      </c>
      <c r="O17" s="205">
        <v>773</v>
      </c>
      <c r="P17" s="205">
        <v>511</v>
      </c>
      <c r="Q17" s="140">
        <f t="shared" si="9"/>
        <v>66.10608020698578</v>
      </c>
      <c r="R17" s="206">
        <v>156</v>
      </c>
      <c r="S17" s="145">
        <v>151</v>
      </c>
      <c r="T17" s="145">
        <v>118</v>
      </c>
      <c r="U17" s="140">
        <f t="shared" si="12"/>
        <v>78.145695364238406</v>
      </c>
      <c r="V17" s="202">
        <v>135</v>
      </c>
      <c r="W17" s="202">
        <v>105</v>
      </c>
      <c r="X17" s="140">
        <f t="shared" si="14"/>
        <v>77.777777777777786</v>
      </c>
    </row>
    <row r="18" spans="1:24" ht="18" customHeight="1" x14ac:dyDescent="0.25">
      <c r="A18" s="125" t="s">
        <v>54</v>
      </c>
      <c r="B18" s="203">
        <v>372</v>
      </c>
      <c r="C18" s="141">
        <v>354</v>
      </c>
      <c r="D18" s="141">
        <v>273</v>
      </c>
      <c r="E18" s="140">
        <f t="shared" si="1"/>
        <v>77.118644067796609</v>
      </c>
      <c r="F18" s="204">
        <v>242</v>
      </c>
      <c r="G18" s="204">
        <v>179</v>
      </c>
      <c r="H18" s="140">
        <f t="shared" si="3"/>
        <v>73.966942148760324</v>
      </c>
      <c r="I18" s="141">
        <v>90</v>
      </c>
      <c r="J18" s="141">
        <v>69</v>
      </c>
      <c r="K18" s="140">
        <f t="shared" si="5"/>
        <v>76.666666666666671</v>
      </c>
      <c r="L18" s="141">
        <v>22</v>
      </c>
      <c r="M18" s="141">
        <v>19</v>
      </c>
      <c r="N18" s="140">
        <f t="shared" si="7"/>
        <v>86.36363636363636</v>
      </c>
      <c r="O18" s="205">
        <v>344</v>
      </c>
      <c r="P18" s="205">
        <v>267</v>
      </c>
      <c r="Q18" s="140">
        <f t="shared" si="9"/>
        <v>77.616279069767444</v>
      </c>
      <c r="R18" s="206">
        <v>69</v>
      </c>
      <c r="S18" s="145">
        <v>52</v>
      </c>
      <c r="T18" s="145">
        <v>51</v>
      </c>
      <c r="U18" s="140">
        <f t="shared" si="12"/>
        <v>98.076923076923066</v>
      </c>
      <c r="V18" s="202">
        <v>46</v>
      </c>
      <c r="W18" s="202">
        <v>38</v>
      </c>
      <c r="X18" s="140">
        <f t="shared" si="14"/>
        <v>82.608695652173907</v>
      </c>
    </row>
    <row r="19" spans="1:24" ht="18" customHeight="1" x14ac:dyDescent="0.25">
      <c r="A19" s="125" t="s">
        <v>55</v>
      </c>
      <c r="B19" s="203">
        <v>620</v>
      </c>
      <c r="C19" s="141">
        <v>468</v>
      </c>
      <c r="D19" s="141">
        <v>412</v>
      </c>
      <c r="E19" s="140">
        <f t="shared" si="1"/>
        <v>88.034188034188034</v>
      </c>
      <c r="F19" s="204">
        <v>365</v>
      </c>
      <c r="G19" s="204">
        <v>367</v>
      </c>
      <c r="H19" s="140">
        <f t="shared" si="3"/>
        <v>100.54794520547945</v>
      </c>
      <c r="I19" s="141">
        <v>90</v>
      </c>
      <c r="J19" s="141">
        <v>75</v>
      </c>
      <c r="K19" s="140">
        <f t="shared" si="5"/>
        <v>83.333333333333343</v>
      </c>
      <c r="L19" s="141">
        <v>9</v>
      </c>
      <c r="M19" s="141">
        <v>10</v>
      </c>
      <c r="N19" s="140">
        <f t="shared" si="7"/>
        <v>111.11111111111111</v>
      </c>
      <c r="O19" s="205">
        <v>461</v>
      </c>
      <c r="P19" s="205">
        <v>408</v>
      </c>
      <c r="Q19" s="140">
        <f t="shared" si="9"/>
        <v>88.50325379609545</v>
      </c>
      <c r="R19" s="206">
        <v>96</v>
      </c>
      <c r="S19" s="145">
        <v>73</v>
      </c>
      <c r="T19" s="145">
        <v>69</v>
      </c>
      <c r="U19" s="140">
        <f t="shared" si="12"/>
        <v>94.520547945205479</v>
      </c>
      <c r="V19" s="202">
        <v>68</v>
      </c>
      <c r="W19" s="202">
        <v>57</v>
      </c>
      <c r="X19" s="140">
        <f t="shared" si="14"/>
        <v>83.82352941176471</v>
      </c>
    </row>
    <row r="20" spans="1:24" ht="18" customHeight="1" x14ac:dyDescent="0.25">
      <c r="A20" s="125" t="s">
        <v>56</v>
      </c>
      <c r="B20" s="203">
        <v>331</v>
      </c>
      <c r="C20" s="141">
        <v>482</v>
      </c>
      <c r="D20" s="141">
        <v>279</v>
      </c>
      <c r="E20" s="140">
        <f t="shared" si="1"/>
        <v>57.8838174273859</v>
      </c>
      <c r="F20" s="204">
        <v>298</v>
      </c>
      <c r="G20" s="204">
        <v>188</v>
      </c>
      <c r="H20" s="140">
        <f t="shared" si="3"/>
        <v>63.087248322147651</v>
      </c>
      <c r="I20" s="141">
        <v>112</v>
      </c>
      <c r="J20" s="141">
        <v>67</v>
      </c>
      <c r="K20" s="140">
        <f t="shared" si="5"/>
        <v>59.821428571428569</v>
      </c>
      <c r="L20" s="141">
        <v>13</v>
      </c>
      <c r="M20" s="141">
        <v>0</v>
      </c>
      <c r="N20" s="140">
        <f t="shared" si="7"/>
        <v>0</v>
      </c>
      <c r="O20" s="205">
        <v>475</v>
      </c>
      <c r="P20" s="205">
        <v>273</v>
      </c>
      <c r="Q20" s="140">
        <f t="shared" si="9"/>
        <v>57.473684210526322</v>
      </c>
      <c r="R20" s="206">
        <v>81</v>
      </c>
      <c r="S20" s="145">
        <v>124</v>
      </c>
      <c r="T20" s="145">
        <v>72</v>
      </c>
      <c r="U20" s="140">
        <f t="shared" si="12"/>
        <v>58.064516129032263</v>
      </c>
      <c r="V20" s="202">
        <v>89</v>
      </c>
      <c r="W20" s="202">
        <v>55</v>
      </c>
      <c r="X20" s="140">
        <f t="shared" si="14"/>
        <v>61.797752808988761</v>
      </c>
    </row>
    <row r="21" spans="1:24" ht="18" customHeight="1" x14ac:dyDescent="0.25">
      <c r="A21" s="125" t="s">
        <v>57</v>
      </c>
      <c r="B21" s="203">
        <v>256</v>
      </c>
      <c r="C21" s="141">
        <v>428</v>
      </c>
      <c r="D21" s="141">
        <v>201</v>
      </c>
      <c r="E21" s="140">
        <f t="shared" si="1"/>
        <v>46.962616822429908</v>
      </c>
      <c r="F21" s="204">
        <v>228</v>
      </c>
      <c r="G21" s="204">
        <v>126</v>
      </c>
      <c r="H21" s="140">
        <f t="shared" si="3"/>
        <v>55.26315789473685</v>
      </c>
      <c r="I21" s="141">
        <v>101</v>
      </c>
      <c r="J21" s="141">
        <v>38</v>
      </c>
      <c r="K21" s="140">
        <f t="shared" si="5"/>
        <v>37.623762376237622</v>
      </c>
      <c r="L21" s="141">
        <v>8</v>
      </c>
      <c r="M21" s="141">
        <v>0</v>
      </c>
      <c r="N21" s="140">
        <f t="shared" si="7"/>
        <v>0</v>
      </c>
      <c r="O21" s="205">
        <v>421</v>
      </c>
      <c r="P21" s="205">
        <v>194</v>
      </c>
      <c r="Q21" s="140">
        <f t="shared" si="9"/>
        <v>46.080760095011875</v>
      </c>
      <c r="R21" s="206">
        <v>42</v>
      </c>
      <c r="S21" s="145">
        <v>105</v>
      </c>
      <c r="T21" s="145">
        <v>41</v>
      </c>
      <c r="U21" s="140">
        <f t="shared" si="12"/>
        <v>39.047619047619051</v>
      </c>
      <c r="V21" s="202">
        <v>90</v>
      </c>
      <c r="W21" s="202">
        <v>36</v>
      </c>
      <c r="X21" s="140">
        <f t="shared" si="14"/>
        <v>40</v>
      </c>
    </row>
    <row r="22" spans="1:24" ht="18" customHeight="1" x14ac:dyDescent="0.25">
      <c r="A22" s="125" t="s">
        <v>58</v>
      </c>
      <c r="B22" s="203">
        <v>192</v>
      </c>
      <c r="C22" s="141">
        <v>323</v>
      </c>
      <c r="D22" s="141">
        <v>168</v>
      </c>
      <c r="E22" s="140">
        <f t="shared" si="1"/>
        <v>52.012383900928796</v>
      </c>
      <c r="F22" s="204">
        <v>106</v>
      </c>
      <c r="G22" s="204">
        <v>79</v>
      </c>
      <c r="H22" s="140">
        <f t="shared" si="3"/>
        <v>74.528301886792448</v>
      </c>
      <c r="I22" s="141">
        <v>75</v>
      </c>
      <c r="J22" s="141">
        <v>30</v>
      </c>
      <c r="K22" s="140">
        <f t="shared" si="5"/>
        <v>40</v>
      </c>
      <c r="L22" s="141">
        <v>1</v>
      </c>
      <c r="M22" s="141">
        <v>0</v>
      </c>
      <c r="N22" s="140">
        <f t="shared" si="7"/>
        <v>0</v>
      </c>
      <c r="O22" s="205">
        <v>291</v>
      </c>
      <c r="P22" s="205">
        <v>161</v>
      </c>
      <c r="Q22" s="140">
        <f t="shared" si="9"/>
        <v>55.326460481099659</v>
      </c>
      <c r="R22" s="206">
        <v>49</v>
      </c>
      <c r="S22" s="145">
        <v>106</v>
      </c>
      <c r="T22" s="145">
        <v>48</v>
      </c>
      <c r="U22" s="140">
        <f t="shared" si="12"/>
        <v>45.283018867924532</v>
      </c>
      <c r="V22" s="202">
        <v>97</v>
      </c>
      <c r="W22" s="202">
        <v>44</v>
      </c>
      <c r="X22" s="140">
        <f t="shared" si="14"/>
        <v>45.360824742268044</v>
      </c>
    </row>
    <row r="23" spans="1:24" ht="18" customHeight="1" x14ac:dyDescent="0.25">
      <c r="A23" s="125" t="s">
        <v>59</v>
      </c>
      <c r="B23" s="203">
        <v>1010</v>
      </c>
      <c r="C23" s="141">
        <v>1081</v>
      </c>
      <c r="D23" s="141">
        <v>745</v>
      </c>
      <c r="E23" s="140">
        <f t="shared" si="1"/>
        <v>68.917668825161883</v>
      </c>
      <c r="F23" s="204">
        <v>538</v>
      </c>
      <c r="G23" s="204">
        <v>377</v>
      </c>
      <c r="H23" s="140">
        <f t="shared" si="3"/>
        <v>70.074349442379173</v>
      </c>
      <c r="I23" s="141">
        <v>104</v>
      </c>
      <c r="J23" s="141">
        <v>61</v>
      </c>
      <c r="K23" s="140">
        <f t="shared" si="5"/>
        <v>58.653846153846153</v>
      </c>
      <c r="L23" s="141">
        <v>94</v>
      </c>
      <c r="M23" s="141">
        <v>25</v>
      </c>
      <c r="N23" s="140">
        <f t="shared" ref="N23:N24" si="15">M23/L23*100</f>
        <v>26.595744680851062</v>
      </c>
      <c r="O23" s="205">
        <v>1039</v>
      </c>
      <c r="P23" s="205">
        <v>713</v>
      </c>
      <c r="Q23" s="140">
        <f t="shared" si="9"/>
        <v>68.623676612127042</v>
      </c>
      <c r="R23" s="206">
        <v>199</v>
      </c>
      <c r="S23" s="145">
        <v>273</v>
      </c>
      <c r="T23" s="145">
        <v>167</v>
      </c>
      <c r="U23" s="140">
        <f t="shared" si="12"/>
        <v>61.172161172161175</v>
      </c>
      <c r="V23" s="202">
        <v>244</v>
      </c>
      <c r="W23" s="202">
        <v>154</v>
      </c>
      <c r="X23" s="140">
        <f t="shared" si="14"/>
        <v>63.114754098360656</v>
      </c>
    </row>
    <row r="24" spans="1:24" ht="18" customHeight="1" x14ac:dyDescent="0.25">
      <c r="A24" s="125" t="s">
        <v>60</v>
      </c>
      <c r="B24" s="203">
        <v>1043</v>
      </c>
      <c r="C24" s="141">
        <v>1203</v>
      </c>
      <c r="D24" s="141">
        <v>859</v>
      </c>
      <c r="E24" s="140">
        <f t="shared" si="1"/>
        <v>71.404821280133007</v>
      </c>
      <c r="F24" s="204">
        <v>705</v>
      </c>
      <c r="G24" s="204">
        <v>503</v>
      </c>
      <c r="H24" s="140">
        <f t="shared" si="3"/>
        <v>71.347517730496463</v>
      </c>
      <c r="I24" s="141">
        <v>333</v>
      </c>
      <c r="J24" s="141">
        <v>234</v>
      </c>
      <c r="K24" s="140">
        <f t="shared" si="5"/>
        <v>70.270270270270274</v>
      </c>
      <c r="L24" s="141">
        <v>63</v>
      </c>
      <c r="M24" s="141">
        <v>13</v>
      </c>
      <c r="N24" s="140">
        <f t="shared" si="15"/>
        <v>20.634920634920633</v>
      </c>
      <c r="O24" s="205">
        <v>1190</v>
      </c>
      <c r="P24" s="205">
        <v>847</v>
      </c>
      <c r="Q24" s="140">
        <f t="shared" si="9"/>
        <v>71.17647058823529</v>
      </c>
      <c r="R24" s="206">
        <v>180</v>
      </c>
      <c r="S24" s="145">
        <v>265</v>
      </c>
      <c r="T24" s="145">
        <v>176</v>
      </c>
      <c r="U24" s="140">
        <f t="shared" si="12"/>
        <v>66.415094339622641</v>
      </c>
      <c r="V24" s="202">
        <v>247</v>
      </c>
      <c r="W24" s="202">
        <v>157</v>
      </c>
      <c r="X24" s="140">
        <f t="shared" si="14"/>
        <v>63.56275303643725</v>
      </c>
    </row>
    <row r="25" spans="1:24" ht="45.75" customHeight="1" x14ac:dyDescent="0.25">
      <c r="B25" s="231" t="s">
        <v>76</v>
      </c>
      <c r="C25" s="231"/>
      <c r="D25" s="231"/>
      <c r="E25" s="231"/>
      <c r="F25" s="231"/>
      <c r="G25" s="231"/>
      <c r="H25" s="231"/>
      <c r="I25" s="231"/>
      <c r="J25" s="231"/>
      <c r="K25" s="231"/>
      <c r="L25" s="165"/>
      <c r="M25" s="165"/>
      <c r="N25" s="165"/>
      <c r="O25" s="64"/>
      <c r="P25" s="64"/>
      <c r="Q25" s="66"/>
      <c r="R25" s="66"/>
    </row>
  </sheetData>
  <mergeCells count="10">
    <mergeCell ref="V4:X4"/>
    <mergeCell ref="L4:N4"/>
    <mergeCell ref="C4:E4"/>
    <mergeCell ref="F4:H4"/>
    <mergeCell ref="I4:K4"/>
    <mergeCell ref="A4:A5"/>
    <mergeCell ref="B25:K25"/>
    <mergeCell ref="B2:K2"/>
    <mergeCell ref="O4:Q4"/>
    <mergeCell ref="S4:U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view="pageBreakPreview" zoomScale="80" zoomScaleNormal="70" zoomScaleSheetLayoutView="80" workbookViewId="0">
      <selection activeCell="F20" sqref="F20:G20"/>
    </sheetView>
  </sheetViews>
  <sheetFormatPr defaultColWidth="8" defaultRowHeight="12.75" x14ac:dyDescent="0.2"/>
  <cols>
    <col min="1" max="1" width="55.85546875" style="103" customWidth="1"/>
    <col min="2" max="2" width="17.28515625" style="15" customWidth="1"/>
    <col min="3" max="3" width="17.140625" style="15" customWidth="1"/>
    <col min="4" max="4" width="7.140625" style="103" customWidth="1"/>
    <col min="5" max="5" width="8.85546875" style="103" customWidth="1"/>
    <col min="6" max="6" width="17.28515625" style="103" customWidth="1"/>
    <col min="7" max="7" width="17.140625" style="103" customWidth="1"/>
    <col min="8" max="8" width="6.5703125" style="103" customWidth="1"/>
    <col min="9" max="9" width="9" style="103" customWidth="1"/>
    <col min="10" max="10" width="10.85546875" style="103" customWidth="1"/>
    <col min="11" max="16384" width="8" style="103"/>
  </cols>
  <sheetData>
    <row r="1" spans="1:12" ht="27" customHeight="1" x14ac:dyDescent="0.2">
      <c r="A1" s="256" t="s">
        <v>67</v>
      </c>
      <c r="B1" s="256"/>
      <c r="C1" s="256"/>
      <c r="D1" s="256"/>
      <c r="E1" s="256"/>
      <c r="F1" s="256"/>
      <c r="G1" s="256"/>
      <c r="H1" s="256"/>
      <c r="I1" s="256"/>
      <c r="J1" s="110"/>
    </row>
    <row r="2" spans="1:12" ht="23.25" customHeight="1" x14ac:dyDescent="0.2">
      <c r="A2" s="257" t="s">
        <v>26</v>
      </c>
      <c r="B2" s="256"/>
      <c r="C2" s="256"/>
      <c r="D2" s="256"/>
      <c r="E2" s="256"/>
      <c r="F2" s="256"/>
      <c r="G2" s="256"/>
      <c r="H2" s="256"/>
      <c r="I2" s="256"/>
      <c r="J2" s="110"/>
    </row>
    <row r="3" spans="1:12" ht="13.5" customHeight="1" x14ac:dyDescent="0.2">
      <c r="A3" s="258"/>
      <c r="B3" s="258"/>
      <c r="C3" s="258"/>
      <c r="D3" s="258"/>
      <c r="E3" s="258"/>
    </row>
    <row r="4" spans="1:12" s="90" customFormat="1" ht="30.75" customHeight="1" x14ac:dyDescent="0.25">
      <c r="A4" s="221" t="s">
        <v>0</v>
      </c>
      <c r="B4" s="259" t="s">
        <v>27</v>
      </c>
      <c r="C4" s="260"/>
      <c r="D4" s="260"/>
      <c r="E4" s="261"/>
      <c r="F4" s="259" t="s">
        <v>28</v>
      </c>
      <c r="G4" s="260"/>
      <c r="H4" s="260"/>
      <c r="I4" s="261"/>
      <c r="J4" s="111"/>
    </row>
    <row r="5" spans="1:12" s="90" customFormat="1" ht="23.25" customHeight="1" x14ac:dyDescent="0.25">
      <c r="A5" s="253"/>
      <c r="B5" s="217" t="s">
        <v>85</v>
      </c>
      <c r="C5" s="217" t="s">
        <v>86</v>
      </c>
      <c r="D5" s="219" t="s">
        <v>1</v>
      </c>
      <c r="E5" s="220"/>
      <c r="F5" s="217" t="s">
        <v>85</v>
      </c>
      <c r="G5" s="217" t="s">
        <v>86</v>
      </c>
      <c r="H5" s="219" t="s">
        <v>1</v>
      </c>
      <c r="I5" s="220"/>
      <c r="J5" s="112"/>
    </row>
    <row r="6" spans="1:12" s="90" customFormat="1" ht="36.75" customHeight="1" x14ac:dyDescent="0.25">
      <c r="A6" s="222"/>
      <c r="B6" s="218"/>
      <c r="C6" s="218"/>
      <c r="D6" s="5" t="s">
        <v>2</v>
      </c>
      <c r="E6" s="6" t="s">
        <v>62</v>
      </c>
      <c r="F6" s="218"/>
      <c r="G6" s="218"/>
      <c r="H6" s="5" t="s">
        <v>2</v>
      </c>
      <c r="I6" s="6" t="s">
        <v>41</v>
      </c>
      <c r="J6" s="113"/>
    </row>
    <row r="7" spans="1:12" s="104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4"/>
    </row>
    <row r="8" spans="1:12" s="104" customFormat="1" ht="30" customHeight="1" x14ac:dyDescent="0.25">
      <c r="A8" s="105" t="s">
        <v>75</v>
      </c>
      <c r="B8" s="136" t="s">
        <v>74</v>
      </c>
      <c r="C8" s="136">
        <v>13305</v>
      </c>
      <c r="D8" s="136" t="s">
        <v>69</v>
      </c>
      <c r="E8" s="136" t="s">
        <v>69</v>
      </c>
      <c r="F8" s="136" t="s">
        <v>74</v>
      </c>
      <c r="G8" s="136">
        <v>14621</v>
      </c>
      <c r="H8" s="136" t="s">
        <v>69</v>
      </c>
      <c r="I8" s="136" t="s">
        <v>69</v>
      </c>
      <c r="J8" s="115"/>
      <c r="K8" s="116"/>
      <c r="L8" s="116"/>
    </row>
    <row r="9" spans="1:12" s="90" customFormat="1" ht="30" customHeight="1" x14ac:dyDescent="0.25">
      <c r="A9" s="105" t="s">
        <v>36</v>
      </c>
      <c r="B9" s="136">
        <v>14269</v>
      </c>
      <c r="C9" s="136">
        <v>11006</v>
      </c>
      <c r="D9" s="142">
        <f t="shared" ref="D9:D13" si="0">C9/B9*100</f>
        <v>77.132244726329802</v>
      </c>
      <c r="E9" s="128">
        <f t="shared" ref="E9:E13" si="1">C9-B9</f>
        <v>-3263</v>
      </c>
      <c r="F9" s="136">
        <v>18180</v>
      </c>
      <c r="G9" s="136">
        <v>12512</v>
      </c>
      <c r="H9" s="142">
        <f t="shared" ref="H9:H13" si="2">G9/F9*100</f>
        <v>68.822882288228826</v>
      </c>
      <c r="I9" s="128">
        <f t="shared" ref="I9:I13" si="3">G9-F9</f>
        <v>-5668</v>
      </c>
      <c r="J9" s="115"/>
      <c r="K9" s="116"/>
      <c r="L9" s="116"/>
    </row>
    <row r="10" spans="1:12" s="90" customFormat="1" ht="45" customHeight="1" x14ac:dyDescent="0.25">
      <c r="A10" s="106" t="s">
        <v>37</v>
      </c>
      <c r="B10" s="136">
        <v>6462</v>
      </c>
      <c r="C10" s="136">
        <v>4778</v>
      </c>
      <c r="D10" s="142">
        <f t="shared" si="0"/>
        <v>73.939956669761685</v>
      </c>
      <c r="E10" s="128">
        <f t="shared" si="1"/>
        <v>-1684</v>
      </c>
      <c r="F10" s="136">
        <v>8384</v>
      </c>
      <c r="G10" s="136">
        <v>5742</v>
      </c>
      <c r="H10" s="142">
        <f t="shared" si="2"/>
        <v>68.487595419847324</v>
      </c>
      <c r="I10" s="128">
        <f t="shared" si="3"/>
        <v>-2642</v>
      </c>
      <c r="J10" s="115"/>
      <c r="K10" s="116"/>
      <c r="L10" s="116"/>
    </row>
    <row r="11" spans="1:12" s="90" customFormat="1" ht="30" customHeight="1" x14ac:dyDescent="0.25">
      <c r="A11" s="105" t="s">
        <v>38</v>
      </c>
      <c r="B11" s="136">
        <v>1803</v>
      </c>
      <c r="C11" s="136">
        <v>1136</v>
      </c>
      <c r="D11" s="142">
        <f t="shared" si="0"/>
        <v>63.00610094287299</v>
      </c>
      <c r="E11" s="128">
        <f t="shared" si="1"/>
        <v>-667</v>
      </c>
      <c r="F11" s="136">
        <v>3535</v>
      </c>
      <c r="G11" s="136">
        <v>2236</v>
      </c>
      <c r="H11" s="142">
        <f t="shared" si="2"/>
        <v>63.25318246110325</v>
      </c>
      <c r="I11" s="128">
        <f t="shared" si="3"/>
        <v>-1299</v>
      </c>
      <c r="J11" s="115"/>
      <c r="K11" s="116"/>
      <c r="L11" s="116"/>
    </row>
    <row r="12" spans="1:12" s="90" customFormat="1" ht="45.75" customHeight="1" x14ac:dyDescent="0.25">
      <c r="A12" s="105" t="s">
        <v>29</v>
      </c>
      <c r="B12" s="136">
        <v>271</v>
      </c>
      <c r="C12" s="136">
        <v>123</v>
      </c>
      <c r="D12" s="142">
        <f t="shared" si="0"/>
        <v>45.38745387453875</v>
      </c>
      <c r="E12" s="128">
        <f t="shared" si="1"/>
        <v>-148</v>
      </c>
      <c r="F12" s="136">
        <v>390</v>
      </c>
      <c r="G12" s="136">
        <v>125</v>
      </c>
      <c r="H12" s="142">
        <f t="shared" si="2"/>
        <v>32.051282051282051</v>
      </c>
      <c r="I12" s="128">
        <f t="shared" si="3"/>
        <v>-265</v>
      </c>
      <c r="J12" s="115"/>
      <c r="K12" s="116"/>
      <c r="L12" s="116"/>
    </row>
    <row r="13" spans="1:12" s="90" customFormat="1" ht="49.5" customHeight="1" x14ac:dyDescent="0.25">
      <c r="A13" s="105" t="s">
        <v>39</v>
      </c>
      <c r="B13" s="136">
        <v>13635</v>
      </c>
      <c r="C13" s="136">
        <v>10416</v>
      </c>
      <c r="D13" s="142">
        <f t="shared" si="0"/>
        <v>76.391639163916395</v>
      </c>
      <c r="E13" s="128">
        <f t="shared" si="1"/>
        <v>-3219</v>
      </c>
      <c r="F13" s="136">
        <v>17541</v>
      </c>
      <c r="G13" s="136">
        <v>11968</v>
      </c>
      <c r="H13" s="142">
        <f t="shared" si="2"/>
        <v>68.228721281568895</v>
      </c>
      <c r="I13" s="128">
        <f t="shared" si="3"/>
        <v>-5573</v>
      </c>
      <c r="J13" s="115"/>
      <c r="K13" s="116"/>
      <c r="L13" s="116"/>
    </row>
    <row r="14" spans="1:12" s="90" customFormat="1" ht="12.75" customHeight="1" x14ac:dyDescent="0.25">
      <c r="A14" s="224" t="s">
        <v>4</v>
      </c>
      <c r="B14" s="225"/>
      <c r="C14" s="225"/>
      <c r="D14" s="225"/>
      <c r="E14" s="225"/>
      <c r="F14" s="225"/>
      <c r="G14" s="225"/>
      <c r="H14" s="225"/>
      <c r="I14" s="225"/>
      <c r="J14" s="117"/>
    </row>
    <row r="15" spans="1:12" s="90" customFormat="1" ht="18" customHeight="1" x14ac:dyDescent="0.25">
      <c r="A15" s="226"/>
      <c r="B15" s="227"/>
      <c r="C15" s="227"/>
      <c r="D15" s="227"/>
      <c r="E15" s="227"/>
      <c r="F15" s="227"/>
      <c r="G15" s="227"/>
      <c r="H15" s="227"/>
      <c r="I15" s="227"/>
      <c r="J15" s="117"/>
    </row>
    <row r="16" spans="1:12" s="90" customFormat="1" ht="20.25" customHeight="1" x14ac:dyDescent="0.25">
      <c r="A16" s="221" t="s">
        <v>0</v>
      </c>
      <c r="B16" s="228" t="s">
        <v>87</v>
      </c>
      <c r="C16" s="228" t="s">
        <v>88</v>
      </c>
      <c r="D16" s="219" t="s">
        <v>1</v>
      </c>
      <c r="E16" s="220"/>
      <c r="F16" s="228" t="s">
        <v>87</v>
      </c>
      <c r="G16" s="228" t="s">
        <v>88</v>
      </c>
      <c r="H16" s="219" t="s">
        <v>1</v>
      </c>
      <c r="I16" s="220"/>
      <c r="J16" s="112"/>
    </row>
    <row r="17" spans="1:10" ht="27" customHeight="1" x14ac:dyDescent="0.2">
      <c r="A17" s="222"/>
      <c r="B17" s="228"/>
      <c r="C17" s="228"/>
      <c r="D17" s="18" t="s">
        <v>2</v>
      </c>
      <c r="E17" s="6" t="s">
        <v>42</v>
      </c>
      <c r="F17" s="228"/>
      <c r="G17" s="228"/>
      <c r="H17" s="18" t="s">
        <v>2</v>
      </c>
      <c r="I17" s="6" t="s">
        <v>42</v>
      </c>
      <c r="J17" s="113"/>
    </row>
    <row r="18" spans="1:10" ht="30" customHeight="1" x14ac:dyDescent="0.2">
      <c r="A18" s="105" t="s">
        <v>75</v>
      </c>
      <c r="B18" s="127" t="s">
        <v>74</v>
      </c>
      <c r="C18" s="127">
        <v>3082</v>
      </c>
      <c r="D18" s="127" t="s">
        <v>69</v>
      </c>
      <c r="E18" s="127" t="s">
        <v>69</v>
      </c>
      <c r="F18" s="137" t="s">
        <v>74</v>
      </c>
      <c r="G18" s="137">
        <v>3591</v>
      </c>
      <c r="H18" s="137" t="s">
        <v>69</v>
      </c>
      <c r="I18" s="137" t="s">
        <v>69</v>
      </c>
      <c r="J18" s="118"/>
    </row>
    <row r="19" spans="1:10" ht="30" customHeight="1" x14ac:dyDescent="0.2">
      <c r="A19" s="2" t="s">
        <v>36</v>
      </c>
      <c r="B19" s="138">
        <v>3572</v>
      </c>
      <c r="C19" s="127">
        <v>2844</v>
      </c>
      <c r="D19" s="143">
        <f t="shared" ref="D19:D20" si="4">C19/B19*100</f>
        <v>79.619260918253076</v>
      </c>
      <c r="E19" s="144">
        <f t="shared" ref="E19:E20" si="5">C19-B19</f>
        <v>-728</v>
      </c>
      <c r="F19" s="137">
        <v>4254</v>
      </c>
      <c r="G19" s="137">
        <v>3280</v>
      </c>
      <c r="H19" s="150">
        <f t="shared" ref="H19:H20" si="6">G19/F19*100</f>
        <v>77.103902209685003</v>
      </c>
      <c r="I19" s="151">
        <f t="shared" ref="I19:I20" si="7">G19-F19</f>
        <v>-974</v>
      </c>
      <c r="J19" s="118"/>
    </row>
    <row r="20" spans="1:10" ht="30" customHeight="1" x14ac:dyDescent="0.2">
      <c r="A20" s="2" t="s">
        <v>40</v>
      </c>
      <c r="B20" s="138">
        <v>3137</v>
      </c>
      <c r="C20" s="127">
        <v>2520</v>
      </c>
      <c r="D20" s="143">
        <f t="shared" si="4"/>
        <v>80.331526936563591</v>
      </c>
      <c r="E20" s="144">
        <f t="shared" si="5"/>
        <v>-617</v>
      </c>
      <c r="F20" s="137">
        <v>3748</v>
      </c>
      <c r="G20" s="137">
        <v>2913</v>
      </c>
      <c r="H20" s="150">
        <f t="shared" si="6"/>
        <v>77.721451440768405</v>
      </c>
      <c r="I20" s="151">
        <f t="shared" si="7"/>
        <v>-835</v>
      </c>
      <c r="J20" s="119"/>
    </row>
    <row r="21" spans="1:10" ht="45.75" customHeight="1" x14ac:dyDescent="0.2">
      <c r="A21" s="223" t="s">
        <v>76</v>
      </c>
      <c r="B21" s="223"/>
      <c r="C21" s="223"/>
      <c r="D21" s="223"/>
      <c r="E21" s="223"/>
      <c r="F21" s="223"/>
      <c r="G21" s="223"/>
      <c r="H21" s="223"/>
      <c r="I21" s="223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topLeftCell="G1" zoomScale="90" zoomScaleNormal="80" zoomScaleSheetLayoutView="90" workbookViewId="0">
      <selection activeCell="V7" sqref="V7:W7"/>
    </sheetView>
  </sheetViews>
  <sheetFormatPr defaultColWidth="9.140625" defaultRowHeight="15.75" x14ac:dyDescent="0.25"/>
  <cols>
    <col min="1" max="1" width="18.28515625" style="89" customWidth="1"/>
    <col min="2" max="2" width="15.140625" style="87" customWidth="1"/>
    <col min="3" max="3" width="11.7109375" style="87" customWidth="1"/>
    <col min="4" max="11" width="10.7109375" style="87" customWidth="1"/>
    <col min="12" max="13" width="8.7109375" style="87" customWidth="1"/>
    <col min="14" max="14" width="8.85546875" style="87" customWidth="1"/>
    <col min="15" max="16" width="8.7109375" style="87" customWidth="1"/>
    <col min="17" max="17" width="9.42578125" style="87" customWidth="1"/>
    <col min="18" max="18" width="15" style="87" customWidth="1"/>
    <col min="19" max="20" width="8.7109375" style="87" customWidth="1"/>
    <col min="21" max="21" width="8.85546875" style="87" customWidth="1"/>
    <col min="22" max="23" width="8.7109375" style="88" customWidth="1"/>
    <col min="24" max="24" width="9.140625" style="88" customWidth="1"/>
    <col min="25" max="16384" width="9.140625" style="88"/>
  </cols>
  <sheetData>
    <row r="1" spans="1:28" s="70" customFormat="1" ht="20.45" customHeight="1" x14ac:dyDescent="0.3">
      <c r="A1" s="67"/>
      <c r="B1" s="262" t="s">
        <v>66</v>
      </c>
      <c r="C1" s="262"/>
      <c r="D1" s="262"/>
      <c r="E1" s="262"/>
      <c r="F1" s="262"/>
      <c r="G1" s="262"/>
      <c r="H1" s="262"/>
      <c r="I1" s="262"/>
      <c r="J1" s="262"/>
      <c r="K1" s="262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2" t="s">
        <v>96</v>
      </c>
      <c r="C2" s="262"/>
      <c r="D2" s="262"/>
      <c r="E2" s="262"/>
      <c r="F2" s="262"/>
      <c r="G2" s="262"/>
      <c r="H2" s="262"/>
      <c r="I2" s="262"/>
      <c r="J2" s="262"/>
      <c r="K2" s="262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67.5" customHeight="1" x14ac:dyDescent="0.2">
      <c r="A4" s="263"/>
      <c r="B4" s="162" t="s">
        <v>71</v>
      </c>
      <c r="C4" s="267" t="s">
        <v>23</v>
      </c>
      <c r="D4" s="267"/>
      <c r="E4" s="267"/>
      <c r="F4" s="267" t="s">
        <v>24</v>
      </c>
      <c r="G4" s="267"/>
      <c r="H4" s="267"/>
      <c r="I4" s="267" t="s">
        <v>15</v>
      </c>
      <c r="J4" s="267"/>
      <c r="K4" s="267"/>
      <c r="L4" s="267" t="s">
        <v>21</v>
      </c>
      <c r="M4" s="267"/>
      <c r="N4" s="267"/>
      <c r="O4" s="267" t="s">
        <v>10</v>
      </c>
      <c r="P4" s="267"/>
      <c r="Q4" s="267"/>
      <c r="R4" s="173" t="s">
        <v>73</v>
      </c>
      <c r="S4" s="267" t="s">
        <v>17</v>
      </c>
      <c r="T4" s="267"/>
      <c r="U4" s="267"/>
      <c r="V4" s="265" t="s">
        <v>16</v>
      </c>
      <c r="W4" s="265"/>
      <c r="X4" s="265"/>
      <c r="Y4" s="77"/>
      <c r="Z4" s="78"/>
      <c r="AA4" s="78"/>
      <c r="AB4" s="78"/>
    </row>
    <row r="5" spans="1:28" s="80" customFormat="1" ht="25.15" customHeight="1" x14ac:dyDescent="0.2">
      <c r="A5" s="264"/>
      <c r="B5" s="177" t="s">
        <v>70</v>
      </c>
      <c r="C5" s="177" t="s">
        <v>65</v>
      </c>
      <c r="D5" s="177" t="s">
        <v>70</v>
      </c>
      <c r="E5" s="187" t="s">
        <v>2</v>
      </c>
      <c r="F5" s="177" t="s">
        <v>65</v>
      </c>
      <c r="G5" s="177" t="s">
        <v>70</v>
      </c>
      <c r="H5" s="187" t="s">
        <v>2</v>
      </c>
      <c r="I5" s="177" t="s">
        <v>65</v>
      </c>
      <c r="J5" s="177" t="s">
        <v>70</v>
      </c>
      <c r="K5" s="187" t="s">
        <v>2</v>
      </c>
      <c r="L5" s="177" t="s">
        <v>65</v>
      </c>
      <c r="M5" s="177" t="s">
        <v>70</v>
      </c>
      <c r="N5" s="187" t="s">
        <v>2</v>
      </c>
      <c r="O5" s="177" t="s">
        <v>65</v>
      </c>
      <c r="P5" s="177" t="s">
        <v>70</v>
      </c>
      <c r="Q5" s="187" t="s">
        <v>2</v>
      </c>
      <c r="R5" s="186" t="s">
        <v>70</v>
      </c>
      <c r="S5" s="177" t="s">
        <v>65</v>
      </c>
      <c r="T5" s="177" t="s">
        <v>70</v>
      </c>
      <c r="U5" s="187" t="s">
        <v>2</v>
      </c>
      <c r="V5" s="177" t="s">
        <v>65</v>
      </c>
      <c r="W5" s="177" t="s">
        <v>70</v>
      </c>
      <c r="X5" s="187" t="s">
        <v>2</v>
      </c>
      <c r="Y5" s="94"/>
      <c r="Z5" s="95"/>
      <c r="AA5" s="95"/>
      <c r="AB5" s="95"/>
    </row>
    <row r="6" spans="1:28" s="79" customFormat="1" ht="12.75" customHeight="1" x14ac:dyDescent="0.2">
      <c r="A6" s="81" t="s">
        <v>3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3"/>
      <c r="Z6" s="84"/>
      <c r="AA6" s="84"/>
      <c r="AB6" s="84"/>
    </row>
    <row r="7" spans="1:28" s="160" customFormat="1" ht="22.5" customHeight="1" x14ac:dyDescent="0.25">
      <c r="A7" s="124" t="s">
        <v>43</v>
      </c>
      <c r="B7" s="152">
        <f>SUM(B8:B24)</f>
        <v>13305</v>
      </c>
      <c r="C7" s="152">
        <f t="shared" ref="C7:D7" si="0">SUM(C8:C24)</f>
        <v>14269</v>
      </c>
      <c r="D7" s="152">
        <f t="shared" si="0"/>
        <v>11006</v>
      </c>
      <c r="E7" s="153">
        <f t="shared" ref="E7:E24" si="1">D7/C7*100</f>
        <v>77.132244726329802</v>
      </c>
      <c r="F7" s="152">
        <f t="shared" ref="F7:G7" si="2">SUM(F8:F24)</f>
        <v>6462</v>
      </c>
      <c r="G7" s="152">
        <f t="shared" si="2"/>
        <v>4778</v>
      </c>
      <c r="H7" s="153">
        <f t="shared" ref="H7:H24" si="3">G7/F7*100</f>
        <v>73.939956669761685</v>
      </c>
      <c r="I7" s="152">
        <f t="shared" ref="I7:J7" si="4">SUM(I8:I24)</f>
        <v>1803</v>
      </c>
      <c r="J7" s="152">
        <f t="shared" si="4"/>
        <v>1136</v>
      </c>
      <c r="K7" s="153">
        <f t="shared" ref="K7:K24" si="5">J7/I7*100</f>
        <v>63.00610094287299</v>
      </c>
      <c r="L7" s="152">
        <f t="shared" ref="L7:M7" si="6">SUM(L8:L24)</f>
        <v>271</v>
      </c>
      <c r="M7" s="152">
        <f t="shared" si="6"/>
        <v>123</v>
      </c>
      <c r="N7" s="153">
        <f t="shared" ref="N7:N24" si="7">M7/L7*100</f>
        <v>45.38745387453875</v>
      </c>
      <c r="O7" s="152">
        <f t="shared" ref="O7:P7" si="8">SUM(O8:O24)</f>
        <v>13635</v>
      </c>
      <c r="P7" s="152">
        <f t="shared" si="8"/>
        <v>10416</v>
      </c>
      <c r="Q7" s="153">
        <f t="shared" ref="Q7:Q24" si="9">P7/O7*100</f>
        <v>76.391639163916395</v>
      </c>
      <c r="R7" s="152">
        <f t="shared" ref="R7" si="10">SUM(R8:R24)</f>
        <v>3082</v>
      </c>
      <c r="S7" s="152">
        <f t="shared" ref="S7:T7" si="11">SUM(S8:S24)</f>
        <v>3572</v>
      </c>
      <c r="T7" s="152">
        <f t="shared" si="11"/>
        <v>2844</v>
      </c>
      <c r="U7" s="153">
        <f t="shared" ref="U7:U24" si="12">T7/S7*100</f>
        <v>79.619260918253076</v>
      </c>
      <c r="V7" s="152">
        <f t="shared" ref="V7:W7" si="13">SUM(V8:V24)</f>
        <v>3137</v>
      </c>
      <c r="W7" s="152">
        <f t="shared" si="13"/>
        <v>2520</v>
      </c>
      <c r="X7" s="153">
        <f t="shared" ref="X7:X24" si="14">W7/V7*100</f>
        <v>80.331526936563591</v>
      </c>
      <c r="Y7" s="158"/>
      <c r="Z7" s="159"/>
      <c r="AA7" s="159"/>
      <c r="AB7" s="159"/>
    </row>
    <row r="8" spans="1:28" s="87" customFormat="1" ht="16.149999999999999" customHeight="1" x14ac:dyDescent="0.25">
      <c r="A8" s="125" t="s">
        <v>44</v>
      </c>
      <c r="B8" s="203">
        <v>267</v>
      </c>
      <c r="C8" s="141">
        <v>327</v>
      </c>
      <c r="D8" s="141">
        <v>249</v>
      </c>
      <c r="E8" s="153">
        <f t="shared" si="1"/>
        <v>76.146788990825684</v>
      </c>
      <c r="F8" s="204">
        <v>150</v>
      </c>
      <c r="G8" s="204">
        <v>110</v>
      </c>
      <c r="H8" s="153">
        <f t="shared" si="3"/>
        <v>73.333333333333329</v>
      </c>
      <c r="I8" s="141">
        <v>39</v>
      </c>
      <c r="J8" s="141">
        <v>42</v>
      </c>
      <c r="K8" s="153">
        <f t="shared" si="5"/>
        <v>107.69230769230769</v>
      </c>
      <c r="L8" s="141">
        <v>5</v>
      </c>
      <c r="M8" s="141">
        <v>14</v>
      </c>
      <c r="N8" s="153">
        <f t="shared" si="7"/>
        <v>280</v>
      </c>
      <c r="O8" s="205">
        <v>312</v>
      </c>
      <c r="P8" s="205">
        <v>241</v>
      </c>
      <c r="Q8" s="153">
        <f t="shared" si="9"/>
        <v>77.243589743589752</v>
      </c>
      <c r="R8" s="206">
        <v>59</v>
      </c>
      <c r="S8" s="145">
        <v>79</v>
      </c>
      <c r="T8" s="145">
        <v>59</v>
      </c>
      <c r="U8" s="153">
        <f t="shared" si="12"/>
        <v>74.683544303797461</v>
      </c>
      <c r="V8" s="202">
        <v>71</v>
      </c>
      <c r="W8" s="202">
        <v>48</v>
      </c>
      <c r="X8" s="153">
        <f t="shared" si="14"/>
        <v>67.605633802816897</v>
      </c>
      <c r="Y8" s="85"/>
      <c r="Z8" s="86"/>
      <c r="AA8" s="86"/>
      <c r="AB8" s="86"/>
    </row>
    <row r="9" spans="1:28" s="87" customFormat="1" ht="16.149999999999999" customHeight="1" x14ac:dyDescent="0.25">
      <c r="A9" s="125" t="s">
        <v>45</v>
      </c>
      <c r="B9" s="203">
        <v>4599</v>
      </c>
      <c r="C9" s="141">
        <v>5147</v>
      </c>
      <c r="D9" s="141">
        <v>3759</v>
      </c>
      <c r="E9" s="153">
        <f t="shared" si="1"/>
        <v>73.032834660967552</v>
      </c>
      <c r="F9" s="204">
        <v>1579</v>
      </c>
      <c r="G9" s="204">
        <v>987</v>
      </c>
      <c r="H9" s="153">
        <f t="shared" si="3"/>
        <v>62.507916402786577</v>
      </c>
      <c r="I9" s="141">
        <v>416</v>
      </c>
      <c r="J9" s="141">
        <v>198</v>
      </c>
      <c r="K9" s="153">
        <f t="shared" si="5"/>
        <v>47.596153846153847</v>
      </c>
      <c r="L9" s="141">
        <v>99</v>
      </c>
      <c r="M9" s="141">
        <v>57</v>
      </c>
      <c r="N9" s="153">
        <f t="shared" si="7"/>
        <v>57.575757575757578</v>
      </c>
      <c r="O9" s="205">
        <v>4849</v>
      </c>
      <c r="P9" s="205">
        <v>3411</v>
      </c>
      <c r="Q9" s="153">
        <f t="shared" si="9"/>
        <v>70.344400907403596</v>
      </c>
      <c r="R9" s="206">
        <v>1155</v>
      </c>
      <c r="S9" s="145">
        <v>1500</v>
      </c>
      <c r="T9" s="145">
        <v>1057</v>
      </c>
      <c r="U9" s="153">
        <f t="shared" si="12"/>
        <v>70.466666666666669</v>
      </c>
      <c r="V9" s="202">
        <v>1288</v>
      </c>
      <c r="W9" s="202">
        <v>932</v>
      </c>
      <c r="X9" s="153">
        <f t="shared" si="14"/>
        <v>72.360248447204967</v>
      </c>
      <c r="Y9" s="85"/>
      <c r="Z9" s="86"/>
      <c r="AA9" s="86"/>
      <c r="AB9" s="86"/>
    </row>
    <row r="10" spans="1:28" s="87" customFormat="1" ht="16.149999999999999" customHeight="1" x14ac:dyDescent="0.25">
      <c r="A10" s="125" t="s">
        <v>46</v>
      </c>
      <c r="B10" s="203">
        <v>484</v>
      </c>
      <c r="C10" s="141">
        <v>427</v>
      </c>
      <c r="D10" s="141">
        <v>383</v>
      </c>
      <c r="E10" s="153">
        <f t="shared" si="1"/>
        <v>89.695550351288063</v>
      </c>
      <c r="F10" s="204">
        <v>220</v>
      </c>
      <c r="G10" s="204">
        <v>161</v>
      </c>
      <c r="H10" s="153">
        <f t="shared" si="3"/>
        <v>73.181818181818187</v>
      </c>
      <c r="I10" s="141">
        <v>82</v>
      </c>
      <c r="J10" s="141">
        <v>51</v>
      </c>
      <c r="K10" s="153">
        <f t="shared" si="5"/>
        <v>62.195121951219512</v>
      </c>
      <c r="L10" s="141">
        <v>8</v>
      </c>
      <c r="M10" s="141">
        <v>0</v>
      </c>
      <c r="N10" s="153">
        <f t="shared" si="7"/>
        <v>0</v>
      </c>
      <c r="O10" s="205">
        <v>389</v>
      </c>
      <c r="P10" s="205">
        <v>363</v>
      </c>
      <c r="Q10" s="153">
        <f t="shared" si="9"/>
        <v>93.316195372750641</v>
      </c>
      <c r="R10" s="206">
        <v>113</v>
      </c>
      <c r="S10" s="145">
        <v>80</v>
      </c>
      <c r="T10" s="145">
        <v>103</v>
      </c>
      <c r="U10" s="153">
        <f t="shared" si="12"/>
        <v>128.75</v>
      </c>
      <c r="V10" s="202">
        <v>76</v>
      </c>
      <c r="W10" s="202">
        <v>91</v>
      </c>
      <c r="X10" s="153">
        <f t="shared" si="14"/>
        <v>119.73684210526316</v>
      </c>
      <c r="Y10" s="85"/>
      <c r="Z10" s="86"/>
      <c r="AA10" s="86"/>
      <c r="AB10" s="86"/>
    </row>
    <row r="11" spans="1:28" s="87" customFormat="1" ht="16.149999999999999" customHeight="1" x14ac:dyDescent="0.25">
      <c r="A11" s="125" t="s">
        <v>47</v>
      </c>
      <c r="B11" s="203">
        <v>372</v>
      </c>
      <c r="C11" s="141">
        <v>293</v>
      </c>
      <c r="D11" s="141">
        <v>286</v>
      </c>
      <c r="E11" s="153">
        <f t="shared" si="1"/>
        <v>97.610921501706486</v>
      </c>
      <c r="F11" s="204">
        <v>126</v>
      </c>
      <c r="G11" s="204">
        <v>121</v>
      </c>
      <c r="H11" s="153">
        <f t="shared" si="3"/>
        <v>96.031746031746039</v>
      </c>
      <c r="I11" s="141">
        <v>28</v>
      </c>
      <c r="J11" s="141">
        <v>34</v>
      </c>
      <c r="K11" s="153">
        <f t="shared" si="5"/>
        <v>121.42857142857142</v>
      </c>
      <c r="L11" s="141">
        <v>1</v>
      </c>
      <c r="M11" s="141">
        <v>0</v>
      </c>
      <c r="N11" s="153">
        <f t="shared" si="7"/>
        <v>0</v>
      </c>
      <c r="O11" s="205">
        <v>276</v>
      </c>
      <c r="P11" s="205">
        <v>276</v>
      </c>
      <c r="Q11" s="153">
        <f t="shared" si="9"/>
        <v>100</v>
      </c>
      <c r="R11" s="206">
        <v>94</v>
      </c>
      <c r="S11" s="145">
        <v>79</v>
      </c>
      <c r="T11" s="145">
        <v>89</v>
      </c>
      <c r="U11" s="153">
        <f t="shared" si="12"/>
        <v>112.65822784810126</v>
      </c>
      <c r="V11" s="202">
        <v>75</v>
      </c>
      <c r="W11" s="202">
        <v>84</v>
      </c>
      <c r="X11" s="153">
        <f t="shared" si="14"/>
        <v>112.00000000000001</v>
      </c>
      <c r="Y11" s="85"/>
      <c r="Z11" s="86"/>
      <c r="AA11" s="86"/>
      <c r="AB11" s="86"/>
    </row>
    <row r="12" spans="1:28" s="87" customFormat="1" ht="16.149999999999999" customHeight="1" x14ac:dyDescent="0.25">
      <c r="A12" s="125" t="s">
        <v>48</v>
      </c>
      <c r="B12" s="203">
        <v>248</v>
      </c>
      <c r="C12" s="141">
        <v>276</v>
      </c>
      <c r="D12" s="141">
        <v>210</v>
      </c>
      <c r="E12" s="153">
        <f t="shared" si="1"/>
        <v>76.08695652173914</v>
      </c>
      <c r="F12" s="204">
        <v>243</v>
      </c>
      <c r="G12" s="204">
        <v>155</v>
      </c>
      <c r="H12" s="153">
        <f t="shared" si="3"/>
        <v>63.786008230452673</v>
      </c>
      <c r="I12" s="141">
        <v>59</v>
      </c>
      <c r="J12" s="141">
        <v>50</v>
      </c>
      <c r="K12" s="153">
        <f t="shared" si="5"/>
        <v>84.745762711864401</v>
      </c>
      <c r="L12" s="141">
        <v>0</v>
      </c>
      <c r="M12" s="141">
        <v>0</v>
      </c>
      <c r="N12" s="153" t="s">
        <v>69</v>
      </c>
      <c r="O12" s="205">
        <v>265</v>
      </c>
      <c r="P12" s="205">
        <v>192</v>
      </c>
      <c r="Q12" s="153">
        <f t="shared" si="9"/>
        <v>72.452830188679243</v>
      </c>
      <c r="R12" s="206">
        <v>73</v>
      </c>
      <c r="S12" s="145">
        <v>62</v>
      </c>
      <c r="T12" s="145">
        <v>70</v>
      </c>
      <c r="U12" s="153">
        <f t="shared" si="12"/>
        <v>112.90322580645163</v>
      </c>
      <c r="V12" s="202">
        <v>60</v>
      </c>
      <c r="W12" s="202">
        <v>65</v>
      </c>
      <c r="X12" s="153">
        <f t="shared" si="14"/>
        <v>108.33333333333333</v>
      </c>
      <c r="Y12" s="85"/>
      <c r="Z12" s="86"/>
      <c r="AA12" s="86"/>
      <c r="AB12" s="86"/>
    </row>
    <row r="13" spans="1:28" s="87" customFormat="1" ht="16.149999999999999" customHeight="1" x14ac:dyDescent="0.25">
      <c r="A13" s="125" t="s">
        <v>49</v>
      </c>
      <c r="B13" s="203">
        <v>503</v>
      </c>
      <c r="C13" s="141">
        <v>660</v>
      </c>
      <c r="D13" s="141">
        <v>443</v>
      </c>
      <c r="E13" s="153">
        <f t="shared" si="1"/>
        <v>67.121212121212125</v>
      </c>
      <c r="F13" s="204">
        <v>314</v>
      </c>
      <c r="G13" s="204">
        <v>247</v>
      </c>
      <c r="H13" s="153">
        <f t="shared" si="3"/>
        <v>78.662420382165607</v>
      </c>
      <c r="I13" s="141">
        <v>75</v>
      </c>
      <c r="J13" s="141">
        <v>33</v>
      </c>
      <c r="K13" s="153">
        <f t="shared" si="5"/>
        <v>44</v>
      </c>
      <c r="L13" s="141">
        <v>0</v>
      </c>
      <c r="M13" s="141">
        <v>0</v>
      </c>
      <c r="N13" s="153" t="s">
        <v>69</v>
      </c>
      <c r="O13" s="205">
        <v>622</v>
      </c>
      <c r="P13" s="205">
        <v>428</v>
      </c>
      <c r="Q13" s="153">
        <f t="shared" si="9"/>
        <v>68.81028938906752</v>
      </c>
      <c r="R13" s="206">
        <v>104</v>
      </c>
      <c r="S13" s="145">
        <v>129</v>
      </c>
      <c r="T13" s="145">
        <v>98</v>
      </c>
      <c r="U13" s="153">
        <f t="shared" si="12"/>
        <v>75.968992248062023</v>
      </c>
      <c r="V13" s="202">
        <v>115</v>
      </c>
      <c r="W13" s="202">
        <v>84</v>
      </c>
      <c r="X13" s="153">
        <f t="shared" si="14"/>
        <v>73.043478260869563</v>
      </c>
      <c r="Y13" s="85"/>
      <c r="Z13" s="86"/>
      <c r="AA13" s="86"/>
      <c r="AB13" s="86"/>
    </row>
    <row r="14" spans="1:28" s="87" customFormat="1" ht="16.149999999999999" customHeight="1" x14ac:dyDescent="0.25">
      <c r="A14" s="125" t="s">
        <v>50</v>
      </c>
      <c r="B14" s="203">
        <v>291</v>
      </c>
      <c r="C14" s="141">
        <v>343</v>
      </c>
      <c r="D14" s="141">
        <v>234</v>
      </c>
      <c r="E14" s="153">
        <f t="shared" si="1"/>
        <v>68.221574344023324</v>
      </c>
      <c r="F14" s="204">
        <v>138</v>
      </c>
      <c r="G14" s="204">
        <v>84</v>
      </c>
      <c r="H14" s="153">
        <f t="shared" si="3"/>
        <v>60.869565217391312</v>
      </c>
      <c r="I14" s="141">
        <v>27</v>
      </c>
      <c r="J14" s="141">
        <v>7</v>
      </c>
      <c r="K14" s="153">
        <f t="shared" si="5"/>
        <v>25.925925925925924</v>
      </c>
      <c r="L14" s="141">
        <v>0</v>
      </c>
      <c r="M14" s="141">
        <v>3</v>
      </c>
      <c r="N14" s="153" t="s">
        <v>69</v>
      </c>
      <c r="O14" s="205">
        <v>327</v>
      </c>
      <c r="P14" s="205">
        <v>222</v>
      </c>
      <c r="Q14" s="153">
        <f t="shared" si="9"/>
        <v>67.889908256880744</v>
      </c>
      <c r="R14" s="206">
        <v>80</v>
      </c>
      <c r="S14" s="145">
        <v>95</v>
      </c>
      <c r="T14" s="145">
        <v>77</v>
      </c>
      <c r="U14" s="153">
        <f t="shared" si="12"/>
        <v>81.05263157894737</v>
      </c>
      <c r="V14" s="202">
        <v>71</v>
      </c>
      <c r="W14" s="202">
        <v>70</v>
      </c>
      <c r="X14" s="153">
        <f t="shared" si="14"/>
        <v>98.591549295774655</v>
      </c>
      <c r="Y14" s="85"/>
      <c r="Z14" s="86"/>
      <c r="AA14" s="86"/>
      <c r="AB14" s="86"/>
    </row>
    <row r="15" spans="1:28" s="87" customFormat="1" ht="16.149999999999999" customHeight="1" x14ac:dyDescent="0.25">
      <c r="A15" s="125" t="s">
        <v>51</v>
      </c>
      <c r="B15" s="203">
        <v>663</v>
      </c>
      <c r="C15" s="141">
        <v>751</v>
      </c>
      <c r="D15" s="141">
        <v>543</v>
      </c>
      <c r="E15" s="153">
        <f t="shared" si="1"/>
        <v>72.303595206391478</v>
      </c>
      <c r="F15" s="204">
        <v>495</v>
      </c>
      <c r="G15" s="204">
        <v>352</v>
      </c>
      <c r="H15" s="153">
        <f t="shared" si="3"/>
        <v>71.111111111111114</v>
      </c>
      <c r="I15" s="141">
        <v>115</v>
      </c>
      <c r="J15" s="141">
        <v>102</v>
      </c>
      <c r="K15" s="153">
        <f t="shared" si="5"/>
        <v>88.695652173913047</v>
      </c>
      <c r="L15" s="141">
        <v>42</v>
      </c>
      <c r="M15" s="141">
        <v>6</v>
      </c>
      <c r="N15" s="153">
        <f t="shared" si="7"/>
        <v>14.285714285714285</v>
      </c>
      <c r="O15" s="205">
        <v>727</v>
      </c>
      <c r="P15" s="205">
        <v>523</v>
      </c>
      <c r="Q15" s="153">
        <f t="shared" si="9"/>
        <v>71.939477303988994</v>
      </c>
      <c r="R15" s="206">
        <v>111</v>
      </c>
      <c r="S15" s="145">
        <v>122</v>
      </c>
      <c r="T15" s="145">
        <v>100</v>
      </c>
      <c r="U15" s="153">
        <f t="shared" si="12"/>
        <v>81.967213114754102</v>
      </c>
      <c r="V15" s="202">
        <v>110</v>
      </c>
      <c r="W15" s="202">
        <v>88</v>
      </c>
      <c r="X15" s="153">
        <f t="shared" si="14"/>
        <v>80</v>
      </c>
      <c r="Y15" s="85"/>
      <c r="Z15" s="86"/>
      <c r="AA15" s="86"/>
      <c r="AB15" s="86"/>
    </row>
    <row r="16" spans="1:28" s="87" customFormat="1" ht="16.149999999999999" customHeight="1" x14ac:dyDescent="0.25">
      <c r="A16" s="125" t="s">
        <v>52</v>
      </c>
      <c r="B16" s="203">
        <v>314</v>
      </c>
      <c r="C16" s="141">
        <v>307</v>
      </c>
      <c r="D16" s="141">
        <v>253</v>
      </c>
      <c r="E16" s="153">
        <f t="shared" si="1"/>
        <v>82.41042345276874</v>
      </c>
      <c r="F16" s="204">
        <v>160</v>
      </c>
      <c r="G16" s="204">
        <v>137</v>
      </c>
      <c r="H16" s="153">
        <f t="shared" si="3"/>
        <v>85.625</v>
      </c>
      <c r="I16" s="141">
        <v>51</v>
      </c>
      <c r="J16" s="141">
        <v>32</v>
      </c>
      <c r="K16" s="153">
        <f t="shared" si="5"/>
        <v>62.745098039215684</v>
      </c>
      <c r="L16" s="141">
        <v>0</v>
      </c>
      <c r="M16" s="141">
        <v>0</v>
      </c>
      <c r="N16" s="153" t="s">
        <v>69</v>
      </c>
      <c r="O16" s="205">
        <v>290</v>
      </c>
      <c r="P16" s="205">
        <v>240</v>
      </c>
      <c r="Q16" s="153">
        <f t="shared" si="9"/>
        <v>82.758620689655174</v>
      </c>
      <c r="R16" s="206">
        <v>66</v>
      </c>
      <c r="S16" s="145">
        <v>59</v>
      </c>
      <c r="T16" s="145">
        <v>52</v>
      </c>
      <c r="U16" s="153">
        <f t="shared" si="12"/>
        <v>88.135593220338976</v>
      </c>
      <c r="V16" s="202">
        <v>51</v>
      </c>
      <c r="W16" s="202">
        <v>44</v>
      </c>
      <c r="X16" s="153">
        <f t="shared" si="14"/>
        <v>86.274509803921575</v>
      </c>
      <c r="Y16" s="85"/>
      <c r="Z16" s="86"/>
      <c r="AA16" s="86"/>
      <c r="AB16" s="86"/>
    </row>
    <row r="17" spans="1:28" s="87" customFormat="1" ht="16.149999999999999" customHeight="1" x14ac:dyDescent="0.25">
      <c r="A17" s="125" t="s">
        <v>53</v>
      </c>
      <c r="B17" s="203">
        <v>658</v>
      </c>
      <c r="C17" s="141">
        <v>648</v>
      </c>
      <c r="D17" s="141">
        <v>539</v>
      </c>
      <c r="E17" s="153">
        <f t="shared" si="1"/>
        <v>83.179012345679013</v>
      </c>
      <c r="F17" s="204">
        <v>393</v>
      </c>
      <c r="G17" s="204">
        <v>327</v>
      </c>
      <c r="H17" s="153">
        <f t="shared" si="3"/>
        <v>83.206106870229007</v>
      </c>
      <c r="I17" s="141">
        <v>123</v>
      </c>
      <c r="J17" s="141">
        <v>81</v>
      </c>
      <c r="K17" s="153">
        <f t="shared" si="5"/>
        <v>65.853658536585371</v>
      </c>
      <c r="L17" s="141">
        <v>1</v>
      </c>
      <c r="M17" s="141">
        <v>0</v>
      </c>
      <c r="N17" s="153">
        <f t="shared" si="7"/>
        <v>0</v>
      </c>
      <c r="O17" s="205">
        <v>638</v>
      </c>
      <c r="P17" s="205">
        <v>529</v>
      </c>
      <c r="Q17" s="153">
        <f t="shared" si="9"/>
        <v>82.915360501567406</v>
      </c>
      <c r="R17" s="206">
        <v>147</v>
      </c>
      <c r="S17" s="145">
        <v>137</v>
      </c>
      <c r="T17" s="145">
        <v>123</v>
      </c>
      <c r="U17" s="153">
        <f t="shared" si="12"/>
        <v>89.78102189781022</v>
      </c>
      <c r="V17" s="202">
        <v>121</v>
      </c>
      <c r="W17" s="202">
        <v>114</v>
      </c>
      <c r="X17" s="153">
        <f t="shared" si="14"/>
        <v>94.214876033057848</v>
      </c>
      <c r="Y17" s="85"/>
      <c r="Z17" s="86"/>
      <c r="AA17" s="86"/>
      <c r="AB17" s="86"/>
    </row>
    <row r="18" spans="1:28" s="87" customFormat="1" ht="16.149999999999999" customHeight="1" x14ac:dyDescent="0.25">
      <c r="A18" s="125" t="s">
        <v>54</v>
      </c>
      <c r="B18" s="203">
        <v>333</v>
      </c>
      <c r="C18" s="141">
        <v>312</v>
      </c>
      <c r="D18" s="141">
        <v>261</v>
      </c>
      <c r="E18" s="153">
        <f t="shared" si="1"/>
        <v>83.65384615384616</v>
      </c>
      <c r="F18" s="204">
        <v>179</v>
      </c>
      <c r="G18" s="204">
        <v>138</v>
      </c>
      <c r="H18" s="153">
        <f t="shared" si="3"/>
        <v>77.094972067039109</v>
      </c>
      <c r="I18" s="141">
        <v>42</v>
      </c>
      <c r="J18" s="141">
        <v>24</v>
      </c>
      <c r="K18" s="153">
        <f t="shared" si="5"/>
        <v>57.142857142857139</v>
      </c>
      <c r="L18" s="141">
        <v>25</v>
      </c>
      <c r="M18" s="141">
        <v>5</v>
      </c>
      <c r="N18" s="153">
        <f t="shared" si="7"/>
        <v>20</v>
      </c>
      <c r="O18" s="205">
        <v>309</v>
      </c>
      <c r="P18" s="205">
        <v>256</v>
      </c>
      <c r="Q18" s="153">
        <f t="shared" si="9"/>
        <v>82.84789644012946</v>
      </c>
      <c r="R18" s="206">
        <v>64</v>
      </c>
      <c r="S18" s="145">
        <v>57</v>
      </c>
      <c r="T18" s="145">
        <v>59</v>
      </c>
      <c r="U18" s="153">
        <f t="shared" si="12"/>
        <v>103.50877192982458</v>
      </c>
      <c r="V18" s="202">
        <v>52</v>
      </c>
      <c r="W18" s="202">
        <v>50</v>
      </c>
      <c r="X18" s="153">
        <f t="shared" si="14"/>
        <v>96.15384615384616</v>
      </c>
      <c r="Y18" s="85"/>
      <c r="Z18" s="86"/>
      <c r="AA18" s="86"/>
      <c r="AB18" s="86"/>
    </row>
    <row r="19" spans="1:28" s="87" customFormat="1" ht="16.149999999999999" customHeight="1" x14ac:dyDescent="0.25">
      <c r="A19" s="125" t="s">
        <v>55</v>
      </c>
      <c r="B19" s="203">
        <v>613</v>
      </c>
      <c r="C19" s="141">
        <v>485</v>
      </c>
      <c r="D19" s="141">
        <v>432</v>
      </c>
      <c r="E19" s="153">
        <f t="shared" si="1"/>
        <v>89.072164948453619</v>
      </c>
      <c r="F19" s="204">
        <v>361</v>
      </c>
      <c r="G19" s="204">
        <v>338</v>
      </c>
      <c r="H19" s="153">
        <f t="shared" si="3"/>
        <v>93.628808864265935</v>
      </c>
      <c r="I19" s="141">
        <v>92</v>
      </c>
      <c r="J19" s="141">
        <v>47</v>
      </c>
      <c r="K19" s="153">
        <f t="shared" si="5"/>
        <v>51.086956521739133</v>
      </c>
      <c r="L19" s="141">
        <v>8</v>
      </c>
      <c r="M19" s="141">
        <v>3</v>
      </c>
      <c r="N19" s="153">
        <f t="shared" si="7"/>
        <v>37.5</v>
      </c>
      <c r="O19" s="205">
        <v>480</v>
      </c>
      <c r="P19" s="205">
        <v>423</v>
      </c>
      <c r="Q19" s="153">
        <f t="shared" si="9"/>
        <v>88.125</v>
      </c>
      <c r="R19" s="206">
        <v>122</v>
      </c>
      <c r="S19" s="145">
        <v>91</v>
      </c>
      <c r="T19" s="145">
        <v>100</v>
      </c>
      <c r="U19" s="153">
        <f t="shared" si="12"/>
        <v>109.8901098901099</v>
      </c>
      <c r="V19" s="202">
        <v>80</v>
      </c>
      <c r="W19" s="202">
        <v>91</v>
      </c>
      <c r="X19" s="153">
        <f t="shared" si="14"/>
        <v>113.75</v>
      </c>
      <c r="Y19" s="85"/>
      <c r="Z19" s="86"/>
      <c r="AA19" s="86"/>
      <c r="AB19" s="86"/>
    </row>
    <row r="20" spans="1:28" s="87" customFormat="1" ht="16.149999999999999" customHeight="1" x14ac:dyDescent="0.25">
      <c r="A20" s="125" t="s">
        <v>56</v>
      </c>
      <c r="B20" s="203">
        <v>238</v>
      </c>
      <c r="C20" s="141">
        <v>348</v>
      </c>
      <c r="D20" s="141">
        <v>212</v>
      </c>
      <c r="E20" s="153">
        <f t="shared" si="1"/>
        <v>60.919540229885058</v>
      </c>
      <c r="F20" s="204">
        <v>204</v>
      </c>
      <c r="G20" s="204">
        <v>109</v>
      </c>
      <c r="H20" s="153">
        <f t="shared" si="3"/>
        <v>53.431372549019606</v>
      </c>
      <c r="I20" s="141">
        <v>42</v>
      </c>
      <c r="J20" s="141">
        <v>20</v>
      </c>
      <c r="K20" s="153">
        <f t="shared" si="5"/>
        <v>47.619047619047613</v>
      </c>
      <c r="L20" s="141">
        <v>7</v>
      </c>
      <c r="M20" s="141">
        <v>0</v>
      </c>
      <c r="N20" s="153">
        <f t="shared" si="7"/>
        <v>0</v>
      </c>
      <c r="O20" s="205">
        <v>340</v>
      </c>
      <c r="P20" s="205">
        <v>208</v>
      </c>
      <c r="Q20" s="153">
        <f t="shared" si="9"/>
        <v>61.176470588235297</v>
      </c>
      <c r="R20" s="206">
        <v>84</v>
      </c>
      <c r="S20" s="145">
        <v>95</v>
      </c>
      <c r="T20" s="145">
        <v>81</v>
      </c>
      <c r="U20" s="153">
        <f t="shared" si="12"/>
        <v>85.263157894736835</v>
      </c>
      <c r="V20" s="202">
        <v>80</v>
      </c>
      <c r="W20" s="202">
        <v>71</v>
      </c>
      <c r="X20" s="153">
        <f t="shared" si="14"/>
        <v>88.75</v>
      </c>
      <c r="Y20" s="96"/>
      <c r="Z20" s="96"/>
      <c r="AA20" s="96"/>
      <c r="AB20" s="96"/>
    </row>
    <row r="21" spans="1:28" s="87" customFormat="1" ht="16.149999999999999" customHeight="1" x14ac:dyDescent="0.25">
      <c r="A21" s="125" t="s">
        <v>57</v>
      </c>
      <c r="B21" s="203">
        <v>103</v>
      </c>
      <c r="C21" s="141">
        <v>75</v>
      </c>
      <c r="D21" s="141">
        <v>85</v>
      </c>
      <c r="E21" s="153">
        <f t="shared" si="1"/>
        <v>113.33333333333333</v>
      </c>
      <c r="F21" s="204">
        <v>138</v>
      </c>
      <c r="G21" s="204">
        <v>82</v>
      </c>
      <c r="H21" s="153">
        <f t="shared" si="3"/>
        <v>59.420289855072461</v>
      </c>
      <c r="I21" s="141">
        <v>21</v>
      </c>
      <c r="J21" s="141">
        <v>15</v>
      </c>
      <c r="K21" s="153">
        <f t="shared" si="5"/>
        <v>71.428571428571431</v>
      </c>
      <c r="L21" s="141">
        <v>1</v>
      </c>
      <c r="M21" s="141">
        <v>0</v>
      </c>
      <c r="N21" s="153">
        <f t="shared" si="7"/>
        <v>0</v>
      </c>
      <c r="O21" s="205">
        <v>75</v>
      </c>
      <c r="P21" s="205">
        <v>85</v>
      </c>
      <c r="Q21" s="153">
        <f t="shared" si="9"/>
        <v>113.33333333333333</v>
      </c>
      <c r="R21" s="206">
        <v>25</v>
      </c>
      <c r="S21" s="145">
        <v>18</v>
      </c>
      <c r="T21" s="145">
        <v>25</v>
      </c>
      <c r="U21" s="153">
        <f t="shared" si="12"/>
        <v>138.88888888888889</v>
      </c>
      <c r="V21" s="202">
        <v>16</v>
      </c>
      <c r="W21" s="202">
        <v>23</v>
      </c>
      <c r="X21" s="153">
        <f t="shared" si="14"/>
        <v>143.75</v>
      </c>
      <c r="Y21" s="85"/>
      <c r="Z21" s="86"/>
      <c r="AA21" s="86"/>
      <c r="AB21" s="86"/>
    </row>
    <row r="22" spans="1:28" s="87" customFormat="1" ht="16.149999999999999" customHeight="1" x14ac:dyDescent="0.25">
      <c r="A22" s="125" t="s">
        <v>58</v>
      </c>
      <c r="B22" s="203">
        <v>248</v>
      </c>
      <c r="C22" s="141">
        <v>294</v>
      </c>
      <c r="D22" s="141">
        <v>216</v>
      </c>
      <c r="E22" s="153">
        <f t="shared" si="1"/>
        <v>73.469387755102048</v>
      </c>
      <c r="F22" s="204">
        <v>106</v>
      </c>
      <c r="G22" s="204">
        <v>88</v>
      </c>
      <c r="H22" s="153">
        <f t="shared" si="3"/>
        <v>83.018867924528308</v>
      </c>
      <c r="I22" s="141">
        <v>33</v>
      </c>
      <c r="J22" s="141">
        <v>21</v>
      </c>
      <c r="K22" s="153">
        <f t="shared" si="5"/>
        <v>63.636363636363633</v>
      </c>
      <c r="L22" s="141">
        <v>7</v>
      </c>
      <c r="M22" s="141">
        <v>0</v>
      </c>
      <c r="N22" s="153">
        <f t="shared" si="7"/>
        <v>0</v>
      </c>
      <c r="O22" s="205">
        <v>275</v>
      </c>
      <c r="P22" s="205">
        <v>207</v>
      </c>
      <c r="Q22" s="153">
        <f t="shared" si="9"/>
        <v>75.272727272727266</v>
      </c>
      <c r="R22" s="206">
        <v>55</v>
      </c>
      <c r="S22" s="145">
        <v>93</v>
      </c>
      <c r="T22" s="145">
        <v>53</v>
      </c>
      <c r="U22" s="153">
        <f t="shared" si="12"/>
        <v>56.98924731182796</v>
      </c>
      <c r="V22" s="202">
        <v>87</v>
      </c>
      <c r="W22" s="202">
        <v>53</v>
      </c>
      <c r="X22" s="153">
        <f t="shared" si="14"/>
        <v>60.919540229885058</v>
      </c>
      <c r="Y22" s="85"/>
      <c r="Z22" s="86"/>
      <c r="AA22" s="86"/>
      <c r="AB22" s="86"/>
    </row>
    <row r="23" spans="1:28" s="87" customFormat="1" ht="16.149999999999999" customHeight="1" x14ac:dyDescent="0.25">
      <c r="A23" s="125" t="s">
        <v>59</v>
      </c>
      <c r="B23" s="203">
        <v>1875</v>
      </c>
      <c r="C23" s="141">
        <v>1987</v>
      </c>
      <c r="D23" s="141">
        <v>1586</v>
      </c>
      <c r="E23" s="153">
        <f t="shared" si="1"/>
        <v>79.818822345244087</v>
      </c>
      <c r="F23" s="204">
        <v>858</v>
      </c>
      <c r="G23" s="204">
        <v>706</v>
      </c>
      <c r="H23" s="153">
        <f t="shared" si="3"/>
        <v>82.284382284382289</v>
      </c>
      <c r="I23" s="141">
        <v>298</v>
      </c>
      <c r="J23" s="141">
        <v>200</v>
      </c>
      <c r="K23" s="153">
        <f t="shared" si="5"/>
        <v>67.114093959731548</v>
      </c>
      <c r="L23" s="141">
        <v>41</v>
      </c>
      <c r="M23" s="141">
        <v>32</v>
      </c>
      <c r="N23" s="153">
        <f t="shared" si="7"/>
        <v>78.048780487804876</v>
      </c>
      <c r="O23" s="205">
        <v>1892</v>
      </c>
      <c r="P23" s="205">
        <v>1512</v>
      </c>
      <c r="Q23" s="153">
        <f t="shared" si="9"/>
        <v>79.915433403805494</v>
      </c>
      <c r="R23" s="206">
        <v>390</v>
      </c>
      <c r="S23" s="145">
        <v>501</v>
      </c>
      <c r="T23" s="145">
        <v>363</v>
      </c>
      <c r="U23" s="153">
        <f t="shared" si="12"/>
        <v>72.455089820359291</v>
      </c>
      <c r="V23" s="202">
        <v>443</v>
      </c>
      <c r="W23" s="202">
        <v>319</v>
      </c>
      <c r="X23" s="153">
        <f t="shared" si="14"/>
        <v>72.009029345372454</v>
      </c>
      <c r="Y23" s="85"/>
      <c r="Z23" s="86"/>
      <c r="AA23" s="86"/>
      <c r="AB23" s="86"/>
    </row>
    <row r="24" spans="1:28" s="87" customFormat="1" ht="16.149999999999999" customHeight="1" x14ac:dyDescent="0.25">
      <c r="A24" s="125" t="s">
        <v>60</v>
      </c>
      <c r="B24" s="203">
        <v>1496</v>
      </c>
      <c r="C24" s="141">
        <v>1589</v>
      </c>
      <c r="D24" s="141">
        <v>1315</v>
      </c>
      <c r="E24" s="153">
        <f t="shared" si="1"/>
        <v>82.756450597860294</v>
      </c>
      <c r="F24" s="204">
        <v>798</v>
      </c>
      <c r="G24" s="204">
        <v>636</v>
      </c>
      <c r="H24" s="153">
        <f t="shared" si="3"/>
        <v>79.699248120300751</v>
      </c>
      <c r="I24" s="141">
        <v>260</v>
      </c>
      <c r="J24" s="141">
        <v>179</v>
      </c>
      <c r="K24" s="153">
        <f t="shared" si="5"/>
        <v>68.84615384615384</v>
      </c>
      <c r="L24" s="141">
        <v>26</v>
      </c>
      <c r="M24" s="141">
        <v>3</v>
      </c>
      <c r="N24" s="153">
        <f t="shared" si="7"/>
        <v>11.538461538461538</v>
      </c>
      <c r="O24" s="205">
        <v>1569</v>
      </c>
      <c r="P24" s="205">
        <v>1300</v>
      </c>
      <c r="Q24" s="153">
        <f t="shared" si="9"/>
        <v>82.855321861058002</v>
      </c>
      <c r="R24" s="206">
        <v>340</v>
      </c>
      <c r="S24" s="145">
        <v>375</v>
      </c>
      <c r="T24" s="145">
        <v>335</v>
      </c>
      <c r="U24" s="153">
        <f t="shared" si="12"/>
        <v>89.333333333333329</v>
      </c>
      <c r="V24" s="202">
        <v>341</v>
      </c>
      <c r="W24" s="202">
        <v>293</v>
      </c>
      <c r="X24" s="153">
        <f t="shared" si="14"/>
        <v>85.923753665689148</v>
      </c>
      <c r="Y24" s="85"/>
      <c r="Z24" s="86"/>
      <c r="AA24" s="86"/>
      <c r="AB24" s="86"/>
    </row>
    <row r="25" spans="1:28" ht="46.5" customHeight="1" x14ac:dyDescent="0.25">
      <c r="B25" s="231" t="s">
        <v>76</v>
      </c>
      <c r="C25" s="231"/>
      <c r="D25" s="231"/>
      <c r="E25" s="231"/>
      <c r="F25" s="231"/>
      <c r="G25" s="231"/>
      <c r="H25" s="231"/>
      <c r="I25" s="231"/>
      <c r="J25" s="231"/>
      <c r="K25" s="231"/>
      <c r="T25" s="266"/>
      <c r="U25" s="266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P29" sqref="P29"/>
    </sheetView>
  </sheetViews>
  <sheetFormatPr defaultColWidth="9.140625" defaultRowHeight="15.75" x14ac:dyDescent="0.25"/>
  <cols>
    <col min="1" max="1" width="18.28515625" style="89" customWidth="1"/>
    <col min="2" max="2" width="13.5703125" style="87" customWidth="1"/>
    <col min="3" max="3" width="11.5703125" style="87" customWidth="1"/>
    <col min="4" max="11" width="10.7109375" style="87" customWidth="1"/>
    <col min="12" max="13" width="8.7109375" style="87" customWidth="1"/>
    <col min="14" max="14" width="7.5703125" style="87" customWidth="1"/>
    <col min="15" max="16" width="8.7109375" style="87" customWidth="1"/>
    <col min="17" max="17" width="8" style="87" customWidth="1"/>
    <col min="18" max="18" width="15.5703125" style="87" customWidth="1"/>
    <col min="19" max="20" width="8.7109375" style="87" customWidth="1"/>
    <col min="21" max="21" width="7.28515625" style="87" customWidth="1"/>
    <col min="22" max="23" width="8.7109375" style="88" customWidth="1"/>
    <col min="24" max="24" width="7.7109375" style="88" customWidth="1"/>
    <col min="25" max="26" width="8.7109375" style="88" customWidth="1"/>
    <col min="27" max="16384" width="9.140625" style="88"/>
  </cols>
  <sheetData>
    <row r="1" spans="1:28" s="70" customFormat="1" ht="20.45" customHeight="1" x14ac:dyDescent="0.3">
      <c r="A1" s="67"/>
      <c r="B1" s="262" t="s">
        <v>68</v>
      </c>
      <c r="C1" s="262"/>
      <c r="D1" s="262"/>
      <c r="E1" s="262"/>
      <c r="F1" s="262"/>
      <c r="G1" s="262"/>
      <c r="H1" s="262"/>
      <c r="I1" s="262"/>
      <c r="J1" s="262"/>
      <c r="K1" s="262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2" t="s">
        <v>97</v>
      </c>
      <c r="C2" s="262"/>
      <c r="D2" s="262"/>
      <c r="E2" s="262"/>
      <c r="F2" s="262"/>
      <c r="G2" s="262"/>
      <c r="H2" s="262"/>
      <c r="I2" s="262"/>
      <c r="J2" s="262"/>
      <c r="K2" s="262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72" customHeight="1" x14ac:dyDescent="0.2">
      <c r="A4" s="268"/>
      <c r="B4" s="162" t="s">
        <v>71</v>
      </c>
      <c r="C4" s="267" t="s">
        <v>23</v>
      </c>
      <c r="D4" s="267"/>
      <c r="E4" s="267"/>
      <c r="F4" s="267" t="s">
        <v>24</v>
      </c>
      <c r="G4" s="267"/>
      <c r="H4" s="267"/>
      <c r="I4" s="267" t="s">
        <v>15</v>
      </c>
      <c r="J4" s="267"/>
      <c r="K4" s="267"/>
      <c r="L4" s="267" t="s">
        <v>21</v>
      </c>
      <c r="M4" s="267"/>
      <c r="N4" s="267"/>
      <c r="O4" s="267" t="s">
        <v>10</v>
      </c>
      <c r="P4" s="267"/>
      <c r="Q4" s="267"/>
      <c r="R4" s="173" t="s">
        <v>73</v>
      </c>
      <c r="S4" s="267" t="s">
        <v>17</v>
      </c>
      <c r="T4" s="267"/>
      <c r="U4" s="267"/>
      <c r="V4" s="265" t="s">
        <v>16</v>
      </c>
      <c r="W4" s="265"/>
      <c r="X4" s="265"/>
      <c r="Y4" s="77"/>
      <c r="Z4" s="78"/>
      <c r="AA4" s="78"/>
      <c r="AB4" s="78"/>
    </row>
    <row r="5" spans="1:28" s="190" customFormat="1" ht="24" customHeight="1" x14ac:dyDescent="0.25">
      <c r="A5" s="268"/>
      <c r="B5" s="192" t="s">
        <v>70</v>
      </c>
      <c r="C5" s="192" t="s">
        <v>65</v>
      </c>
      <c r="D5" s="192" t="s">
        <v>70</v>
      </c>
      <c r="E5" s="193" t="s">
        <v>2</v>
      </c>
      <c r="F5" s="192" t="s">
        <v>65</v>
      </c>
      <c r="G5" s="192" t="s">
        <v>70</v>
      </c>
      <c r="H5" s="193" t="s">
        <v>2</v>
      </c>
      <c r="I5" s="192" t="s">
        <v>65</v>
      </c>
      <c r="J5" s="192" t="s">
        <v>70</v>
      </c>
      <c r="K5" s="193" t="s">
        <v>2</v>
      </c>
      <c r="L5" s="192" t="s">
        <v>65</v>
      </c>
      <c r="M5" s="192" t="s">
        <v>70</v>
      </c>
      <c r="N5" s="193" t="s">
        <v>2</v>
      </c>
      <c r="O5" s="192" t="s">
        <v>65</v>
      </c>
      <c r="P5" s="192" t="s">
        <v>70</v>
      </c>
      <c r="Q5" s="193" t="s">
        <v>2</v>
      </c>
      <c r="R5" s="192" t="s">
        <v>70</v>
      </c>
      <c r="S5" s="192" t="s">
        <v>65</v>
      </c>
      <c r="T5" s="192" t="s">
        <v>70</v>
      </c>
      <c r="U5" s="193" t="s">
        <v>2</v>
      </c>
      <c r="V5" s="192" t="s">
        <v>65</v>
      </c>
      <c r="W5" s="192" t="s">
        <v>70</v>
      </c>
      <c r="X5" s="193" t="s">
        <v>2</v>
      </c>
      <c r="Y5" s="188"/>
      <c r="Z5" s="189"/>
      <c r="AA5" s="189"/>
      <c r="AB5" s="189"/>
    </row>
    <row r="6" spans="1:28" s="70" customFormat="1" ht="12.75" customHeight="1" x14ac:dyDescent="0.2">
      <c r="A6" s="194" t="s">
        <v>3</v>
      </c>
      <c r="B6" s="195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95">
        <v>10</v>
      </c>
      <c r="L6" s="195">
        <v>11</v>
      </c>
      <c r="M6" s="195">
        <v>12</v>
      </c>
      <c r="N6" s="195">
        <v>13</v>
      </c>
      <c r="O6" s="195">
        <v>14</v>
      </c>
      <c r="P6" s="195">
        <v>15</v>
      </c>
      <c r="Q6" s="195">
        <v>16</v>
      </c>
      <c r="R6" s="195">
        <v>17</v>
      </c>
      <c r="S6" s="195">
        <v>18</v>
      </c>
      <c r="T6" s="195">
        <v>19</v>
      </c>
      <c r="U6" s="195">
        <v>20</v>
      </c>
      <c r="V6" s="195">
        <v>21</v>
      </c>
      <c r="W6" s="195">
        <v>22</v>
      </c>
      <c r="X6" s="195">
        <v>23</v>
      </c>
      <c r="Y6" s="196"/>
      <c r="Z6" s="197"/>
      <c r="AA6" s="197"/>
      <c r="AB6" s="197"/>
    </row>
    <row r="7" spans="1:28" s="160" customFormat="1" ht="17.25" customHeight="1" x14ac:dyDescent="0.25">
      <c r="A7" s="124" t="s">
        <v>43</v>
      </c>
      <c r="B7" s="152">
        <f>SUM(B8:B24)</f>
        <v>14621</v>
      </c>
      <c r="C7" s="152">
        <f t="shared" ref="C7:D7" si="0">SUM(C8:C24)</f>
        <v>18180</v>
      </c>
      <c r="D7" s="152">
        <f t="shared" si="0"/>
        <v>12512</v>
      </c>
      <c r="E7" s="153">
        <f t="shared" ref="E7:E24" si="1">D7/C7*100</f>
        <v>68.822882288228826</v>
      </c>
      <c r="F7" s="152">
        <f t="shared" ref="F7:G7" si="2">SUM(F8:F24)</f>
        <v>8384</v>
      </c>
      <c r="G7" s="152">
        <f t="shared" si="2"/>
        <v>5742</v>
      </c>
      <c r="H7" s="153">
        <f t="shared" ref="H7:H24" si="3">G7/F7*100</f>
        <v>68.487595419847324</v>
      </c>
      <c r="I7" s="152">
        <f t="shared" ref="I7:J7" si="4">SUM(I8:I24)</f>
        <v>3535</v>
      </c>
      <c r="J7" s="152">
        <f t="shared" si="4"/>
        <v>2236</v>
      </c>
      <c r="K7" s="153">
        <f t="shared" ref="K7:K24" si="5">J7/I7*100</f>
        <v>63.25318246110325</v>
      </c>
      <c r="L7" s="152">
        <f t="shared" ref="L7:M7" si="6">SUM(L8:L24)</f>
        <v>390</v>
      </c>
      <c r="M7" s="152">
        <f t="shared" si="6"/>
        <v>125</v>
      </c>
      <c r="N7" s="153">
        <f t="shared" ref="N7:N24" si="7">M7/L7*100</f>
        <v>32.051282051282051</v>
      </c>
      <c r="O7" s="152">
        <f t="shared" ref="O7:P7" si="8">SUM(O8:O24)</f>
        <v>17541</v>
      </c>
      <c r="P7" s="152">
        <f t="shared" si="8"/>
        <v>11968</v>
      </c>
      <c r="Q7" s="153">
        <f t="shared" ref="Q7:Q24" si="9">P7/O7*100</f>
        <v>68.228721281568895</v>
      </c>
      <c r="R7" s="152">
        <f t="shared" ref="R7" si="10">SUM(R8:R24)</f>
        <v>3591</v>
      </c>
      <c r="S7" s="152">
        <f t="shared" ref="S7:T7" si="11">SUM(S8:S24)</f>
        <v>4254</v>
      </c>
      <c r="T7" s="152">
        <f t="shared" si="11"/>
        <v>3280</v>
      </c>
      <c r="U7" s="153">
        <f t="shared" ref="U7:U24" si="12">T7/S7*100</f>
        <v>77.103902209685003</v>
      </c>
      <c r="V7" s="152">
        <f t="shared" ref="V7:W7" si="13">SUM(V8:V24)</f>
        <v>3748</v>
      </c>
      <c r="W7" s="152">
        <f t="shared" si="13"/>
        <v>2913</v>
      </c>
      <c r="X7" s="153">
        <f t="shared" ref="X7:X24" si="14">W7/V7*100</f>
        <v>77.721451440768405</v>
      </c>
      <c r="Y7" s="158"/>
      <c r="Z7" s="159"/>
      <c r="AA7" s="159"/>
      <c r="AB7" s="159"/>
    </row>
    <row r="8" spans="1:28" s="87" customFormat="1" ht="18" customHeight="1" x14ac:dyDescent="0.25">
      <c r="A8" s="125" t="s">
        <v>44</v>
      </c>
      <c r="B8" s="145">
        <v>270</v>
      </c>
      <c r="C8" s="145">
        <v>296</v>
      </c>
      <c r="D8" s="145">
        <v>248</v>
      </c>
      <c r="E8" s="153">
        <f t="shared" si="1"/>
        <v>83.78378378378379</v>
      </c>
      <c r="F8" s="145">
        <v>127</v>
      </c>
      <c r="G8" s="145">
        <v>128</v>
      </c>
      <c r="H8" s="153">
        <f t="shared" si="3"/>
        <v>100.78740157480314</v>
      </c>
      <c r="I8" s="145">
        <v>28</v>
      </c>
      <c r="J8" s="145">
        <v>36</v>
      </c>
      <c r="K8" s="153">
        <f t="shared" si="5"/>
        <v>128.57142857142858</v>
      </c>
      <c r="L8" s="145">
        <v>3</v>
      </c>
      <c r="M8" s="145">
        <v>6</v>
      </c>
      <c r="N8" s="153">
        <f t="shared" si="7"/>
        <v>200</v>
      </c>
      <c r="O8" s="145">
        <v>278</v>
      </c>
      <c r="P8" s="145">
        <v>244</v>
      </c>
      <c r="Q8" s="153">
        <f t="shared" si="9"/>
        <v>87.769784172661872</v>
      </c>
      <c r="R8" s="145">
        <v>70</v>
      </c>
      <c r="S8" s="145">
        <v>68</v>
      </c>
      <c r="T8" s="145">
        <v>69</v>
      </c>
      <c r="U8" s="153">
        <f t="shared" si="12"/>
        <v>101.47058823529412</v>
      </c>
      <c r="V8" s="145">
        <v>61</v>
      </c>
      <c r="W8" s="145">
        <v>64</v>
      </c>
      <c r="X8" s="153">
        <f t="shared" si="14"/>
        <v>104.91803278688525</v>
      </c>
      <c r="Y8" s="85"/>
      <c r="Z8" s="86"/>
      <c r="AA8" s="86"/>
      <c r="AB8" s="86"/>
    </row>
    <row r="9" spans="1:28" s="87" customFormat="1" ht="18" customHeight="1" x14ac:dyDescent="0.25">
      <c r="A9" s="125" t="s">
        <v>45</v>
      </c>
      <c r="B9" s="145">
        <v>1566</v>
      </c>
      <c r="C9" s="145">
        <v>1715</v>
      </c>
      <c r="D9" s="145">
        <v>1306</v>
      </c>
      <c r="E9" s="153">
        <f t="shared" si="1"/>
        <v>76.151603498542272</v>
      </c>
      <c r="F9" s="145">
        <v>305</v>
      </c>
      <c r="G9" s="145">
        <v>297</v>
      </c>
      <c r="H9" s="153">
        <f t="shared" si="3"/>
        <v>97.377049180327873</v>
      </c>
      <c r="I9" s="145">
        <v>207</v>
      </c>
      <c r="J9" s="145">
        <v>130</v>
      </c>
      <c r="K9" s="153">
        <f t="shared" si="5"/>
        <v>62.80193236714976</v>
      </c>
      <c r="L9" s="145">
        <v>10</v>
      </c>
      <c r="M9" s="145">
        <v>3</v>
      </c>
      <c r="N9" s="153">
        <f t="shared" si="7"/>
        <v>30</v>
      </c>
      <c r="O9" s="145">
        <v>1632</v>
      </c>
      <c r="P9" s="145">
        <v>1168</v>
      </c>
      <c r="Q9" s="153">
        <f t="shared" si="9"/>
        <v>71.568627450980387</v>
      </c>
      <c r="R9" s="145">
        <v>385</v>
      </c>
      <c r="S9" s="145">
        <v>544</v>
      </c>
      <c r="T9" s="145">
        <v>343</v>
      </c>
      <c r="U9" s="153">
        <f t="shared" si="12"/>
        <v>63.05147058823529</v>
      </c>
      <c r="V9" s="145">
        <v>474</v>
      </c>
      <c r="W9" s="145">
        <v>302</v>
      </c>
      <c r="X9" s="153">
        <f t="shared" si="14"/>
        <v>63.713080168776372</v>
      </c>
      <c r="Y9" s="85"/>
      <c r="Z9" s="86"/>
      <c r="AA9" s="86"/>
      <c r="AB9" s="86"/>
    </row>
    <row r="10" spans="1:28" s="87" customFormat="1" ht="18" customHeight="1" x14ac:dyDescent="0.25">
      <c r="A10" s="125" t="s">
        <v>46</v>
      </c>
      <c r="B10" s="145">
        <v>349</v>
      </c>
      <c r="C10" s="145">
        <v>360</v>
      </c>
      <c r="D10" s="145">
        <v>265</v>
      </c>
      <c r="E10" s="153">
        <f t="shared" si="1"/>
        <v>73.611111111111114</v>
      </c>
      <c r="F10" s="145">
        <v>180</v>
      </c>
      <c r="G10" s="145">
        <v>137</v>
      </c>
      <c r="H10" s="153">
        <f t="shared" si="3"/>
        <v>76.111111111111114</v>
      </c>
      <c r="I10" s="145">
        <v>95</v>
      </c>
      <c r="J10" s="145">
        <v>83</v>
      </c>
      <c r="K10" s="153">
        <f t="shared" si="5"/>
        <v>87.368421052631589</v>
      </c>
      <c r="L10" s="145">
        <v>7</v>
      </c>
      <c r="M10" s="145">
        <v>0</v>
      </c>
      <c r="N10" s="153">
        <f t="shared" si="7"/>
        <v>0</v>
      </c>
      <c r="O10" s="145">
        <v>333</v>
      </c>
      <c r="P10" s="145">
        <v>244</v>
      </c>
      <c r="Q10" s="153">
        <f t="shared" si="9"/>
        <v>73.273273273273276</v>
      </c>
      <c r="R10" s="145">
        <v>62</v>
      </c>
      <c r="S10" s="145">
        <v>67</v>
      </c>
      <c r="T10" s="145">
        <v>57</v>
      </c>
      <c r="U10" s="153">
        <f t="shared" si="12"/>
        <v>85.074626865671647</v>
      </c>
      <c r="V10" s="145">
        <v>63</v>
      </c>
      <c r="W10" s="145">
        <v>48</v>
      </c>
      <c r="X10" s="153">
        <f t="shared" si="14"/>
        <v>76.19047619047619</v>
      </c>
      <c r="Y10" s="85"/>
      <c r="Z10" s="86"/>
      <c r="AA10" s="86"/>
      <c r="AB10" s="86"/>
    </row>
    <row r="11" spans="1:28" s="87" customFormat="1" ht="18" customHeight="1" x14ac:dyDescent="0.25">
      <c r="A11" s="125" t="s">
        <v>47</v>
      </c>
      <c r="B11" s="145">
        <v>1099</v>
      </c>
      <c r="C11" s="145">
        <v>1511</v>
      </c>
      <c r="D11" s="145">
        <v>951</v>
      </c>
      <c r="E11" s="153">
        <f t="shared" si="1"/>
        <v>62.938451356717408</v>
      </c>
      <c r="F11" s="145">
        <v>520</v>
      </c>
      <c r="G11" s="145">
        <v>377</v>
      </c>
      <c r="H11" s="153">
        <f t="shared" si="3"/>
        <v>72.5</v>
      </c>
      <c r="I11" s="145">
        <v>243</v>
      </c>
      <c r="J11" s="145">
        <v>135</v>
      </c>
      <c r="K11" s="153">
        <f t="shared" si="5"/>
        <v>55.555555555555557</v>
      </c>
      <c r="L11" s="145">
        <v>19</v>
      </c>
      <c r="M11" s="145">
        <v>2</v>
      </c>
      <c r="N11" s="153">
        <f t="shared" si="7"/>
        <v>10.526315789473683</v>
      </c>
      <c r="O11" s="145">
        <v>1445</v>
      </c>
      <c r="P11" s="145">
        <v>914</v>
      </c>
      <c r="Q11" s="153">
        <f t="shared" si="9"/>
        <v>63.252595155709344</v>
      </c>
      <c r="R11" s="145">
        <v>270</v>
      </c>
      <c r="S11" s="145">
        <v>378</v>
      </c>
      <c r="T11" s="145">
        <v>246</v>
      </c>
      <c r="U11" s="153">
        <f t="shared" si="12"/>
        <v>65.079365079365076</v>
      </c>
      <c r="V11" s="145">
        <v>345</v>
      </c>
      <c r="W11" s="145">
        <v>210</v>
      </c>
      <c r="X11" s="153">
        <f t="shared" si="14"/>
        <v>60.869565217391312</v>
      </c>
      <c r="Y11" s="85"/>
      <c r="Z11" s="86"/>
      <c r="AA11" s="86"/>
      <c r="AB11" s="86"/>
    </row>
    <row r="12" spans="1:28" s="87" customFormat="1" ht="18" customHeight="1" x14ac:dyDescent="0.25">
      <c r="A12" s="125" t="s">
        <v>48</v>
      </c>
      <c r="B12" s="145">
        <v>742</v>
      </c>
      <c r="C12" s="145">
        <v>1014</v>
      </c>
      <c r="D12" s="145">
        <v>651</v>
      </c>
      <c r="E12" s="153">
        <f t="shared" si="1"/>
        <v>64.201183431952657</v>
      </c>
      <c r="F12" s="145">
        <v>438</v>
      </c>
      <c r="G12" s="145">
        <v>288</v>
      </c>
      <c r="H12" s="153">
        <f t="shared" si="3"/>
        <v>65.753424657534239</v>
      </c>
      <c r="I12" s="145">
        <v>218</v>
      </c>
      <c r="J12" s="145">
        <v>171</v>
      </c>
      <c r="K12" s="153">
        <f t="shared" si="5"/>
        <v>78.440366972477065</v>
      </c>
      <c r="L12" s="145">
        <v>0</v>
      </c>
      <c r="M12" s="145">
        <v>0</v>
      </c>
      <c r="N12" s="153" t="s">
        <v>69</v>
      </c>
      <c r="O12" s="145">
        <v>995</v>
      </c>
      <c r="P12" s="145">
        <v>608</v>
      </c>
      <c r="Q12" s="153">
        <f t="shared" si="9"/>
        <v>61.105527638190956</v>
      </c>
      <c r="R12" s="145">
        <v>230</v>
      </c>
      <c r="S12" s="145">
        <v>234</v>
      </c>
      <c r="T12" s="145">
        <v>217</v>
      </c>
      <c r="U12" s="153">
        <f t="shared" si="12"/>
        <v>92.73504273504274</v>
      </c>
      <c r="V12" s="145">
        <v>219</v>
      </c>
      <c r="W12" s="145">
        <v>202</v>
      </c>
      <c r="X12" s="153">
        <f t="shared" si="14"/>
        <v>92.237442922374427</v>
      </c>
      <c r="Y12" s="85"/>
      <c r="Z12" s="86"/>
      <c r="AA12" s="86"/>
      <c r="AB12" s="86"/>
    </row>
    <row r="13" spans="1:28" s="87" customFormat="1" ht="18" customHeight="1" x14ac:dyDescent="0.25">
      <c r="A13" s="125" t="s">
        <v>49</v>
      </c>
      <c r="B13" s="145">
        <v>469</v>
      </c>
      <c r="C13" s="145">
        <v>711</v>
      </c>
      <c r="D13" s="145">
        <v>409</v>
      </c>
      <c r="E13" s="153">
        <f t="shared" si="1"/>
        <v>57.524613220815759</v>
      </c>
      <c r="F13" s="145">
        <v>295</v>
      </c>
      <c r="G13" s="145">
        <v>147</v>
      </c>
      <c r="H13" s="153">
        <f t="shared" si="3"/>
        <v>49.830508474576277</v>
      </c>
      <c r="I13" s="145">
        <v>97</v>
      </c>
      <c r="J13" s="145">
        <v>48</v>
      </c>
      <c r="K13" s="153">
        <f t="shared" si="5"/>
        <v>49.484536082474229</v>
      </c>
      <c r="L13" s="145">
        <v>11</v>
      </c>
      <c r="M13" s="145">
        <v>0</v>
      </c>
      <c r="N13" s="153">
        <f t="shared" si="7"/>
        <v>0</v>
      </c>
      <c r="O13" s="145">
        <v>684</v>
      </c>
      <c r="P13" s="145">
        <v>378</v>
      </c>
      <c r="Q13" s="153">
        <f t="shared" si="9"/>
        <v>55.26315789473685</v>
      </c>
      <c r="R13" s="145">
        <v>103</v>
      </c>
      <c r="S13" s="145">
        <v>173</v>
      </c>
      <c r="T13" s="145">
        <v>98</v>
      </c>
      <c r="U13" s="153">
        <f t="shared" si="12"/>
        <v>56.647398843930638</v>
      </c>
      <c r="V13" s="145">
        <v>155</v>
      </c>
      <c r="W13" s="145">
        <v>89</v>
      </c>
      <c r="X13" s="153">
        <f t="shared" si="14"/>
        <v>57.41935483870968</v>
      </c>
      <c r="Y13" s="85"/>
      <c r="Z13" s="86"/>
      <c r="AA13" s="86"/>
      <c r="AB13" s="86"/>
    </row>
    <row r="14" spans="1:28" s="87" customFormat="1" ht="18" customHeight="1" x14ac:dyDescent="0.25">
      <c r="A14" s="125" t="s">
        <v>50</v>
      </c>
      <c r="B14" s="145">
        <v>973</v>
      </c>
      <c r="C14" s="145">
        <v>1090</v>
      </c>
      <c r="D14" s="145">
        <v>864</v>
      </c>
      <c r="E14" s="153">
        <f t="shared" si="1"/>
        <v>79.266055045871568</v>
      </c>
      <c r="F14" s="145">
        <v>518</v>
      </c>
      <c r="G14" s="145">
        <v>409</v>
      </c>
      <c r="H14" s="153">
        <f t="shared" si="3"/>
        <v>78.95752895752895</v>
      </c>
      <c r="I14" s="145">
        <v>201</v>
      </c>
      <c r="J14" s="145">
        <v>98</v>
      </c>
      <c r="K14" s="153">
        <f t="shared" si="5"/>
        <v>48.756218905472636</v>
      </c>
      <c r="L14" s="145">
        <v>7</v>
      </c>
      <c r="M14" s="145">
        <v>1</v>
      </c>
      <c r="N14" s="153">
        <f t="shared" si="7"/>
        <v>14.285714285714285</v>
      </c>
      <c r="O14" s="145">
        <v>1049</v>
      </c>
      <c r="P14" s="145">
        <v>824</v>
      </c>
      <c r="Q14" s="153">
        <f t="shared" si="9"/>
        <v>78.551000953288849</v>
      </c>
      <c r="R14" s="145">
        <v>211</v>
      </c>
      <c r="S14" s="145">
        <v>329</v>
      </c>
      <c r="T14" s="145">
        <v>203</v>
      </c>
      <c r="U14" s="153">
        <f t="shared" si="12"/>
        <v>61.702127659574465</v>
      </c>
      <c r="V14" s="145">
        <v>275</v>
      </c>
      <c r="W14" s="145">
        <v>159</v>
      </c>
      <c r="X14" s="153">
        <f t="shared" si="14"/>
        <v>57.818181818181813</v>
      </c>
      <c r="Y14" s="85"/>
      <c r="Z14" s="86"/>
      <c r="AA14" s="86"/>
      <c r="AB14" s="86"/>
    </row>
    <row r="15" spans="1:28" s="87" customFormat="1" ht="18" customHeight="1" x14ac:dyDescent="0.25">
      <c r="A15" s="125" t="s">
        <v>51</v>
      </c>
      <c r="B15" s="145">
        <v>1173</v>
      </c>
      <c r="C15" s="145">
        <v>1486</v>
      </c>
      <c r="D15" s="145">
        <v>1076</v>
      </c>
      <c r="E15" s="153">
        <f t="shared" si="1"/>
        <v>72.409152086137283</v>
      </c>
      <c r="F15" s="145">
        <v>1024</v>
      </c>
      <c r="G15" s="145">
        <v>715</v>
      </c>
      <c r="H15" s="153">
        <f t="shared" si="3"/>
        <v>69.82421875</v>
      </c>
      <c r="I15" s="145">
        <v>293</v>
      </c>
      <c r="J15" s="145">
        <v>218</v>
      </c>
      <c r="K15" s="153">
        <f t="shared" si="5"/>
        <v>74.402730375426614</v>
      </c>
      <c r="L15" s="145">
        <v>66</v>
      </c>
      <c r="M15" s="145">
        <v>13</v>
      </c>
      <c r="N15" s="153">
        <f t="shared" si="7"/>
        <v>19.696969696969695</v>
      </c>
      <c r="O15" s="145">
        <v>1442</v>
      </c>
      <c r="P15" s="145">
        <v>1043</v>
      </c>
      <c r="Q15" s="153">
        <f t="shared" si="9"/>
        <v>72.330097087378647</v>
      </c>
      <c r="R15" s="145">
        <v>190</v>
      </c>
      <c r="S15" s="145">
        <v>230</v>
      </c>
      <c r="T15" s="145">
        <v>185</v>
      </c>
      <c r="U15" s="153">
        <f t="shared" si="12"/>
        <v>80.434782608695656</v>
      </c>
      <c r="V15" s="145">
        <v>204</v>
      </c>
      <c r="W15" s="145">
        <v>162</v>
      </c>
      <c r="X15" s="153">
        <f t="shared" si="14"/>
        <v>79.411764705882348</v>
      </c>
      <c r="Y15" s="85"/>
      <c r="Z15" s="86"/>
      <c r="AA15" s="86"/>
      <c r="AB15" s="86"/>
    </row>
    <row r="16" spans="1:28" s="87" customFormat="1" ht="18" customHeight="1" x14ac:dyDescent="0.25">
      <c r="A16" s="125" t="s">
        <v>52</v>
      </c>
      <c r="B16" s="145">
        <v>1476</v>
      </c>
      <c r="C16" s="145">
        <v>1987</v>
      </c>
      <c r="D16" s="145">
        <v>1336</v>
      </c>
      <c r="E16" s="153">
        <f t="shared" si="1"/>
        <v>67.237040764972321</v>
      </c>
      <c r="F16" s="145">
        <v>898</v>
      </c>
      <c r="G16" s="145">
        <v>555</v>
      </c>
      <c r="H16" s="153">
        <f t="shared" si="3"/>
        <v>61.804008908685972</v>
      </c>
      <c r="I16" s="145">
        <v>406</v>
      </c>
      <c r="J16" s="145">
        <v>293</v>
      </c>
      <c r="K16" s="153">
        <f t="shared" si="5"/>
        <v>72.167487684729053</v>
      </c>
      <c r="L16" s="145">
        <v>33</v>
      </c>
      <c r="M16" s="145">
        <v>3</v>
      </c>
      <c r="N16" s="153">
        <f t="shared" si="7"/>
        <v>9.0909090909090917</v>
      </c>
      <c r="O16" s="145">
        <v>1870</v>
      </c>
      <c r="P16" s="145">
        <v>1291</v>
      </c>
      <c r="Q16" s="153">
        <f t="shared" si="9"/>
        <v>69.037433155080222</v>
      </c>
      <c r="R16" s="145">
        <v>427</v>
      </c>
      <c r="S16" s="145">
        <v>437</v>
      </c>
      <c r="T16" s="145">
        <v>390</v>
      </c>
      <c r="U16" s="153">
        <f t="shared" si="12"/>
        <v>89.244851258581235</v>
      </c>
      <c r="V16" s="145">
        <v>386</v>
      </c>
      <c r="W16" s="145">
        <v>352</v>
      </c>
      <c r="X16" s="153">
        <f t="shared" si="14"/>
        <v>91.191709844559583</v>
      </c>
      <c r="Y16" s="85"/>
      <c r="Z16" s="86"/>
      <c r="AA16" s="86"/>
      <c r="AB16" s="86"/>
    </row>
    <row r="17" spans="1:28" s="87" customFormat="1" ht="18" customHeight="1" x14ac:dyDescent="0.25">
      <c r="A17" s="125" t="s">
        <v>53</v>
      </c>
      <c r="B17" s="145">
        <v>1269</v>
      </c>
      <c r="C17" s="145">
        <v>1425</v>
      </c>
      <c r="D17" s="145">
        <v>993</v>
      </c>
      <c r="E17" s="153">
        <f t="shared" si="1"/>
        <v>69.684210526315795</v>
      </c>
      <c r="F17" s="145">
        <v>820</v>
      </c>
      <c r="G17" s="145">
        <v>572</v>
      </c>
      <c r="H17" s="153">
        <f t="shared" si="3"/>
        <v>69.756097560975604</v>
      </c>
      <c r="I17" s="145">
        <v>307</v>
      </c>
      <c r="J17" s="145">
        <v>195</v>
      </c>
      <c r="K17" s="153">
        <f t="shared" si="5"/>
        <v>63.517915309446252</v>
      </c>
      <c r="L17" s="145">
        <v>10</v>
      </c>
      <c r="M17" s="145">
        <v>5</v>
      </c>
      <c r="N17" s="153">
        <f t="shared" si="7"/>
        <v>50</v>
      </c>
      <c r="O17" s="145">
        <v>1393</v>
      </c>
      <c r="P17" s="145">
        <v>961</v>
      </c>
      <c r="Q17" s="153">
        <f t="shared" si="9"/>
        <v>68.987796123474524</v>
      </c>
      <c r="R17" s="145">
        <v>328</v>
      </c>
      <c r="S17" s="145">
        <v>315</v>
      </c>
      <c r="T17" s="145">
        <v>269</v>
      </c>
      <c r="U17" s="153">
        <f t="shared" si="12"/>
        <v>85.396825396825392</v>
      </c>
      <c r="V17" s="145">
        <v>273</v>
      </c>
      <c r="W17" s="145">
        <v>252</v>
      </c>
      <c r="X17" s="153">
        <f t="shared" si="14"/>
        <v>92.307692307692307</v>
      </c>
      <c r="Y17" s="85"/>
      <c r="Z17" s="86"/>
      <c r="AA17" s="86"/>
      <c r="AB17" s="86"/>
    </row>
    <row r="18" spans="1:28" s="87" customFormat="1" ht="18" customHeight="1" x14ac:dyDescent="0.25">
      <c r="A18" s="125" t="s">
        <v>54</v>
      </c>
      <c r="B18" s="145">
        <v>522</v>
      </c>
      <c r="C18" s="145">
        <v>575</v>
      </c>
      <c r="D18" s="145">
        <v>411</v>
      </c>
      <c r="E18" s="153">
        <f t="shared" si="1"/>
        <v>71.478260869565219</v>
      </c>
      <c r="F18" s="145">
        <v>315</v>
      </c>
      <c r="G18" s="145">
        <v>216</v>
      </c>
      <c r="H18" s="153">
        <f t="shared" si="3"/>
        <v>68.571428571428569</v>
      </c>
      <c r="I18" s="145">
        <v>99</v>
      </c>
      <c r="J18" s="145">
        <v>77</v>
      </c>
      <c r="K18" s="153">
        <f t="shared" si="5"/>
        <v>77.777777777777786</v>
      </c>
      <c r="L18" s="145">
        <v>38</v>
      </c>
      <c r="M18" s="145">
        <v>26</v>
      </c>
      <c r="N18" s="153">
        <f t="shared" si="7"/>
        <v>68.421052631578945</v>
      </c>
      <c r="O18" s="145">
        <v>557</v>
      </c>
      <c r="P18" s="145">
        <v>397</v>
      </c>
      <c r="Q18" s="153">
        <f t="shared" si="9"/>
        <v>71.274685816876129</v>
      </c>
      <c r="R18" s="145">
        <v>120</v>
      </c>
      <c r="S18" s="145">
        <v>96</v>
      </c>
      <c r="T18" s="145">
        <v>94</v>
      </c>
      <c r="U18" s="153">
        <f t="shared" si="12"/>
        <v>97.916666666666657</v>
      </c>
      <c r="V18" s="145">
        <v>86</v>
      </c>
      <c r="W18" s="145">
        <v>78</v>
      </c>
      <c r="X18" s="153">
        <f t="shared" si="14"/>
        <v>90.697674418604649</v>
      </c>
      <c r="Y18" s="85"/>
      <c r="Z18" s="86"/>
      <c r="AA18" s="86"/>
      <c r="AB18" s="86"/>
    </row>
    <row r="19" spans="1:28" s="87" customFormat="1" ht="18" customHeight="1" x14ac:dyDescent="0.25">
      <c r="A19" s="125" t="s">
        <v>55</v>
      </c>
      <c r="B19" s="145">
        <v>1028</v>
      </c>
      <c r="C19" s="145">
        <v>1099</v>
      </c>
      <c r="D19" s="145">
        <v>851</v>
      </c>
      <c r="E19" s="153">
        <f t="shared" si="1"/>
        <v>77.434030937215653</v>
      </c>
      <c r="F19" s="145">
        <v>655</v>
      </c>
      <c r="G19" s="145">
        <v>521</v>
      </c>
      <c r="H19" s="153">
        <f t="shared" si="3"/>
        <v>79.541984732824417</v>
      </c>
      <c r="I19" s="145">
        <v>230</v>
      </c>
      <c r="J19" s="145">
        <v>162</v>
      </c>
      <c r="K19" s="153">
        <f t="shared" si="5"/>
        <v>70.434782608695656</v>
      </c>
      <c r="L19" s="145">
        <v>19</v>
      </c>
      <c r="M19" s="145">
        <v>27</v>
      </c>
      <c r="N19" s="153">
        <f t="shared" si="7"/>
        <v>142.10526315789474</v>
      </c>
      <c r="O19" s="145">
        <v>1091</v>
      </c>
      <c r="P19" s="145">
        <v>836</v>
      </c>
      <c r="Q19" s="153">
        <f t="shared" si="9"/>
        <v>76.626947754353807</v>
      </c>
      <c r="R19" s="145">
        <v>230</v>
      </c>
      <c r="S19" s="145">
        <v>216</v>
      </c>
      <c r="T19" s="145">
        <v>205</v>
      </c>
      <c r="U19" s="153">
        <f t="shared" si="12"/>
        <v>94.907407407407405</v>
      </c>
      <c r="V19" s="145">
        <v>198</v>
      </c>
      <c r="W19" s="145">
        <v>183</v>
      </c>
      <c r="X19" s="153">
        <f t="shared" si="14"/>
        <v>92.424242424242422</v>
      </c>
      <c r="Y19" s="85"/>
      <c r="Z19" s="86"/>
      <c r="AA19" s="86"/>
      <c r="AB19" s="86"/>
    </row>
    <row r="20" spans="1:28" s="87" customFormat="1" ht="18" customHeight="1" x14ac:dyDescent="0.25">
      <c r="A20" s="125" t="s">
        <v>56</v>
      </c>
      <c r="B20" s="145">
        <v>562</v>
      </c>
      <c r="C20" s="145">
        <v>716</v>
      </c>
      <c r="D20" s="145">
        <v>488</v>
      </c>
      <c r="E20" s="153">
        <f t="shared" si="1"/>
        <v>68.156424581005581</v>
      </c>
      <c r="F20" s="145">
        <v>389</v>
      </c>
      <c r="G20" s="145">
        <v>249</v>
      </c>
      <c r="H20" s="153">
        <f t="shared" si="3"/>
        <v>64.010282776349612</v>
      </c>
      <c r="I20" s="145">
        <v>125</v>
      </c>
      <c r="J20" s="145">
        <v>101</v>
      </c>
      <c r="K20" s="153">
        <f t="shared" si="5"/>
        <v>80.800000000000011</v>
      </c>
      <c r="L20" s="145">
        <v>8</v>
      </c>
      <c r="M20" s="145">
        <v>0</v>
      </c>
      <c r="N20" s="153">
        <f t="shared" si="7"/>
        <v>0</v>
      </c>
      <c r="O20" s="145">
        <v>701</v>
      </c>
      <c r="P20" s="145">
        <v>474</v>
      </c>
      <c r="Q20" s="153">
        <f t="shared" si="9"/>
        <v>67.617689015691866</v>
      </c>
      <c r="R20" s="145">
        <v>162</v>
      </c>
      <c r="S20" s="145">
        <v>192</v>
      </c>
      <c r="T20" s="145">
        <v>147</v>
      </c>
      <c r="U20" s="153">
        <f t="shared" si="12"/>
        <v>76.5625</v>
      </c>
      <c r="V20" s="145">
        <v>140</v>
      </c>
      <c r="W20" s="145">
        <v>123</v>
      </c>
      <c r="X20" s="153">
        <f t="shared" si="14"/>
        <v>87.857142857142861</v>
      </c>
      <c r="Y20" s="96"/>
      <c r="Z20" s="96"/>
      <c r="AA20" s="96"/>
      <c r="AB20" s="96"/>
    </row>
    <row r="21" spans="1:28" s="87" customFormat="1" ht="18" customHeight="1" x14ac:dyDescent="0.25">
      <c r="A21" s="125" t="s">
        <v>57</v>
      </c>
      <c r="B21" s="145">
        <v>566</v>
      </c>
      <c r="C21" s="145">
        <v>1033</v>
      </c>
      <c r="D21" s="145">
        <v>506</v>
      </c>
      <c r="E21" s="153">
        <f t="shared" si="1"/>
        <v>48.983543078412389</v>
      </c>
      <c r="F21" s="145">
        <v>320</v>
      </c>
      <c r="G21" s="145">
        <v>209</v>
      </c>
      <c r="H21" s="153">
        <f t="shared" si="3"/>
        <v>65.3125</v>
      </c>
      <c r="I21" s="145">
        <v>175</v>
      </c>
      <c r="J21" s="145">
        <v>81</v>
      </c>
      <c r="K21" s="153">
        <f t="shared" si="5"/>
        <v>46.285714285714285</v>
      </c>
      <c r="L21" s="145">
        <v>15</v>
      </c>
      <c r="M21" s="145">
        <v>0</v>
      </c>
      <c r="N21" s="153">
        <f t="shared" si="7"/>
        <v>0</v>
      </c>
      <c r="O21" s="145">
        <v>1019</v>
      </c>
      <c r="P21" s="145">
        <v>486</v>
      </c>
      <c r="Q21" s="153">
        <f t="shared" si="9"/>
        <v>47.693817468105983</v>
      </c>
      <c r="R21" s="145">
        <v>134</v>
      </c>
      <c r="S21" s="145">
        <v>248</v>
      </c>
      <c r="T21" s="145">
        <v>131</v>
      </c>
      <c r="U21" s="153">
        <f t="shared" si="12"/>
        <v>52.822580645161288</v>
      </c>
      <c r="V21" s="145">
        <v>220</v>
      </c>
      <c r="W21" s="145">
        <v>117</v>
      </c>
      <c r="X21" s="153">
        <f t="shared" si="14"/>
        <v>53.181818181818187</v>
      </c>
      <c r="Y21" s="85"/>
      <c r="Z21" s="86"/>
      <c r="AA21" s="86"/>
      <c r="AB21" s="86"/>
    </row>
    <row r="22" spans="1:28" s="87" customFormat="1" ht="18" customHeight="1" x14ac:dyDescent="0.25">
      <c r="A22" s="125" t="s">
        <v>58</v>
      </c>
      <c r="B22" s="145">
        <v>360</v>
      </c>
      <c r="C22" s="145">
        <v>582</v>
      </c>
      <c r="D22" s="145">
        <v>336</v>
      </c>
      <c r="E22" s="153">
        <f t="shared" si="1"/>
        <v>57.731958762886592</v>
      </c>
      <c r="F22" s="145">
        <v>227</v>
      </c>
      <c r="G22" s="145">
        <v>85</v>
      </c>
      <c r="H22" s="153">
        <f t="shared" si="3"/>
        <v>37.444933920704848</v>
      </c>
      <c r="I22" s="145">
        <v>170</v>
      </c>
      <c r="J22" s="145">
        <v>42</v>
      </c>
      <c r="K22" s="153">
        <f t="shared" si="5"/>
        <v>24.705882352941178</v>
      </c>
      <c r="L22" s="145">
        <v>0</v>
      </c>
      <c r="M22" s="145">
        <v>0</v>
      </c>
      <c r="N22" s="153" t="s">
        <v>69</v>
      </c>
      <c r="O22" s="145">
        <v>533</v>
      </c>
      <c r="P22" s="145">
        <v>321</v>
      </c>
      <c r="Q22" s="153">
        <f t="shared" si="9"/>
        <v>60.225140712945588</v>
      </c>
      <c r="R22" s="145">
        <v>138</v>
      </c>
      <c r="S22" s="145">
        <v>154</v>
      </c>
      <c r="T22" s="145">
        <v>137</v>
      </c>
      <c r="U22" s="153">
        <f t="shared" si="12"/>
        <v>88.961038961038966</v>
      </c>
      <c r="V22" s="145">
        <v>144</v>
      </c>
      <c r="W22" s="145">
        <v>125</v>
      </c>
      <c r="X22" s="153">
        <f t="shared" si="14"/>
        <v>86.805555555555557</v>
      </c>
      <c r="Y22" s="85"/>
      <c r="Z22" s="86"/>
      <c r="AA22" s="86"/>
      <c r="AB22" s="86"/>
    </row>
    <row r="23" spans="1:28" s="87" customFormat="1" ht="18" customHeight="1" x14ac:dyDescent="0.25">
      <c r="A23" s="125" t="s">
        <v>59</v>
      </c>
      <c r="B23" s="145">
        <v>905</v>
      </c>
      <c r="C23" s="145">
        <v>998</v>
      </c>
      <c r="D23" s="145">
        <v>723</v>
      </c>
      <c r="E23" s="153">
        <f t="shared" si="1"/>
        <v>72.444889779559119</v>
      </c>
      <c r="F23" s="145">
        <v>481</v>
      </c>
      <c r="G23" s="145">
        <v>321</v>
      </c>
      <c r="H23" s="153">
        <f t="shared" si="3"/>
        <v>66.735966735966741</v>
      </c>
      <c r="I23" s="145">
        <v>172</v>
      </c>
      <c r="J23" s="145">
        <v>92</v>
      </c>
      <c r="K23" s="153">
        <f t="shared" si="5"/>
        <v>53.488372093023251</v>
      </c>
      <c r="L23" s="145">
        <v>76</v>
      </c>
      <c r="M23" s="145">
        <v>27</v>
      </c>
      <c r="N23" s="153">
        <f t="shared" si="7"/>
        <v>35.526315789473685</v>
      </c>
      <c r="O23" s="145">
        <v>949</v>
      </c>
      <c r="P23" s="145">
        <v>695</v>
      </c>
      <c r="Q23" s="153">
        <f t="shared" si="9"/>
        <v>73.234984193888309</v>
      </c>
      <c r="R23" s="145">
        <v>240</v>
      </c>
      <c r="S23" s="145">
        <v>236</v>
      </c>
      <c r="T23" s="145">
        <v>211</v>
      </c>
      <c r="U23" s="153">
        <f t="shared" si="12"/>
        <v>89.406779661016941</v>
      </c>
      <c r="V23" s="145">
        <v>207</v>
      </c>
      <c r="W23" s="145">
        <v>195</v>
      </c>
      <c r="X23" s="153">
        <f t="shared" si="14"/>
        <v>94.20289855072464</v>
      </c>
      <c r="Y23" s="85"/>
      <c r="Z23" s="86"/>
      <c r="AA23" s="86"/>
      <c r="AB23" s="86"/>
    </row>
    <row r="24" spans="1:28" s="87" customFormat="1" ht="18" customHeight="1" x14ac:dyDescent="0.25">
      <c r="A24" s="125" t="s">
        <v>60</v>
      </c>
      <c r="B24" s="145">
        <v>1292</v>
      </c>
      <c r="C24" s="145">
        <v>1582</v>
      </c>
      <c r="D24" s="145">
        <v>1098</v>
      </c>
      <c r="E24" s="153">
        <f t="shared" si="1"/>
        <v>69.405815423514539</v>
      </c>
      <c r="F24" s="145">
        <v>872</v>
      </c>
      <c r="G24" s="145">
        <v>516</v>
      </c>
      <c r="H24" s="153">
        <f t="shared" si="3"/>
        <v>59.174311926605505</v>
      </c>
      <c r="I24" s="145">
        <v>469</v>
      </c>
      <c r="J24" s="145">
        <v>274</v>
      </c>
      <c r="K24" s="153">
        <f t="shared" si="5"/>
        <v>58.422174840085283</v>
      </c>
      <c r="L24" s="145">
        <v>68</v>
      </c>
      <c r="M24" s="145">
        <v>12</v>
      </c>
      <c r="N24" s="153">
        <f t="shared" si="7"/>
        <v>17.647058823529413</v>
      </c>
      <c r="O24" s="145">
        <v>1570</v>
      </c>
      <c r="P24" s="145">
        <v>1084</v>
      </c>
      <c r="Q24" s="153">
        <f t="shared" si="9"/>
        <v>69.044585987261144</v>
      </c>
      <c r="R24" s="145">
        <v>291</v>
      </c>
      <c r="S24" s="145">
        <v>337</v>
      </c>
      <c r="T24" s="145">
        <v>278</v>
      </c>
      <c r="U24" s="153">
        <f t="shared" si="12"/>
        <v>82.492581602373889</v>
      </c>
      <c r="V24" s="145">
        <v>298</v>
      </c>
      <c r="W24" s="145">
        <v>252</v>
      </c>
      <c r="X24" s="153">
        <f t="shared" si="14"/>
        <v>84.56375838926175</v>
      </c>
      <c r="Y24" s="85"/>
      <c r="Z24" s="86"/>
      <c r="AA24" s="86"/>
      <c r="AB24" s="86"/>
    </row>
    <row r="25" spans="1:28" ht="40.5" customHeight="1" x14ac:dyDescent="0.25">
      <c r="B25" s="231" t="s">
        <v>76</v>
      </c>
      <c r="C25" s="231"/>
      <c r="D25" s="231"/>
      <c r="E25" s="231"/>
      <c r="F25" s="231"/>
      <c r="G25" s="231"/>
      <c r="H25" s="231"/>
      <c r="I25" s="231"/>
      <c r="J25" s="231"/>
      <c r="K25" s="231"/>
      <c r="T25" s="266"/>
      <c r="U25" s="266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1"/>
  <sheetViews>
    <sheetView view="pageBreakPreview" topLeftCell="E1" zoomScale="87" zoomScaleNormal="75" zoomScaleSheetLayoutView="87" workbookViewId="0">
      <selection activeCell="M27" sqref="M27"/>
    </sheetView>
  </sheetViews>
  <sheetFormatPr defaultRowHeight="14.25" x14ac:dyDescent="0.2"/>
  <cols>
    <col min="1" max="1" width="18.28515625" style="40" customWidth="1"/>
    <col min="2" max="2" width="17.2851562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4" width="8.7109375" style="40" customWidth="1"/>
    <col min="25" max="16384" width="9.140625" style="40"/>
  </cols>
  <sheetData>
    <row r="1" spans="1:28" s="24" customFormat="1" ht="54.75" customHeight="1" x14ac:dyDescent="0.35">
      <c r="B1" s="237" t="s">
        <v>89</v>
      </c>
      <c r="C1" s="237"/>
      <c r="D1" s="237"/>
      <c r="E1" s="237"/>
      <c r="F1" s="237"/>
      <c r="G1" s="237"/>
      <c r="H1" s="237"/>
      <c r="I1" s="237"/>
      <c r="J1" s="237"/>
      <c r="K1" s="237"/>
      <c r="L1" s="23"/>
      <c r="M1" s="23"/>
      <c r="N1" s="23"/>
      <c r="O1" s="23"/>
      <c r="P1" s="23"/>
      <c r="Q1" s="23"/>
      <c r="R1" s="23"/>
      <c r="S1" s="23"/>
      <c r="T1" s="233"/>
      <c r="U1" s="233"/>
      <c r="V1" s="97"/>
      <c r="X1" s="120" t="s">
        <v>22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9" t="s">
        <v>7</v>
      </c>
      <c r="L2" s="109"/>
      <c r="M2" s="25"/>
      <c r="N2" s="25"/>
      <c r="O2" s="26"/>
      <c r="P2" s="26"/>
      <c r="Q2" s="26"/>
      <c r="R2" s="26"/>
      <c r="T2" s="238"/>
      <c r="U2" s="238"/>
      <c r="V2" s="232" t="s">
        <v>7</v>
      </c>
      <c r="W2" s="232"/>
    </row>
    <row r="3" spans="1:28" s="29" customFormat="1" ht="67.5" customHeight="1" x14ac:dyDescent="0.25">
      <c r="A3" s="229"/>
      <c r="B3" s="161" t="s">
        <v>71</v>
      </c>
      <c r="C3" s="230" t="s">
        <v>30</v>
      </c>
      <c r="D3" s="230"/>
      <c r="E3" s="230"/>
      <c r="F3" s="230" t="s">
        <v>19</v>
      </c>
      <c r="G3" s="230"/>
      <c r="H3" s="230"/>
      <c r="I3" s="230" t="s">
        <v>11</v>
      </c>
      <c r="J3" s="230"/>
      <c r="K3" s="230"/>
      <c r="L3" s="230" t="s">
        <v>12</v>
      </c>
      <c r="M3" s="230"/>
      <c r="N3" s="230"/>
      <c r="O3" s="234" t="s">
        <v>10</v>
      </c>
      <c r="P3" s="235"/>
      <c r="Q3" s="236"/>
      <c r="R3" s="161" t="s">
        <v>72</v>
      </c>
      <c r="S3" s="230" t="s">
        <v>13</v>
      </c>
      <c r="T3" s="230"/>
      <c r="U3" s="230"/>
      <c r="V3" s="230" t="s">
        <v>16</v>
      </c>
      <c r="W3" s="230"/>
      <c r="X3" s="230"/>
    </row>
    <row r="4" spans="1:28" s="30" customFormat="1" ht="37.5" customHeight="1" x14ac:dyDescent="0.25">
      <c r="A4" s="229"/>
      <c r="B4" s="176" t="s">
        <v>70</v>
      </c>
      <c r="C4" s="176" t="s">
        <v>65</v>
      </c>
      <c r="D4" s="176" t="s">
        <v>70</v>
      </c>
      <c r="E4" s="175" t="s">
        <v>2</v>
      </c>
      <c r="F4" s="176" t="s">
        <v>65</v>
      </c>
      <c r="G4" s="176" t="s">
        <v>70</v>
      </c>
      <c r="H4" s="175" t="s">
        <v>2</v>
      </c>
      <c r="I4" s="176" t="s">
        <v>65</v>
      </c>
      <c r="J4" s="176" t="s">
        <v>70</v>
      </c>
      <c r="K4" s="175" t="s">
        <v>2</v>
      </c>
      <c r="L4" s="176" t="s">
        <v>65</v>
      </c>
      <c r="M4" s="176" t="s">
        <v>70</v>
      </c>
      <c r="N4" s="175" t="s">
        <v>2</v>
      </c>
      <c r="O4" s="176" t="s">
        <v>65</v>
      </c>
      <c r="P4" s="176" t="s">
        <v>70</v>
      </c>
      <c r="Q4" s="175" t="s">
        <v>2</v>
      </c>
      <c r="R4" s="174" t="s">
        <v>70</v>
      </c>
      <c r="S4" s="176" t="s">
        <v>65</v>
      </c>
      <c r="T4" s="176" t="s">
        <v>70</v>
      </c>
      <c r="U4" s="175" t="s">
        <v>2</v>
      </c>
      <c r="V4" s="176" t="s">
        <v>65</v>
      </c>
      <c r="W4" s="176" t="s">
        <v>70</v>
      </c>
      <c r="X4" s="175" t="s">
        <v>2</v>
      </c>
    </row>
    <row r="5" spans="1:28" s="100" customFormat="1" ht="11.25" customHeight="1" x14ac:dyDescent="0.2">
      <c r="A5" s="98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</row>
    <row r="6" spans="1:28" s="155" customFormat="1" ht="18" customHeight="1" x14ac:dyDescent="0.25">
      <c r="A6" s="124" t="s">
        <v>43</v>
      </c>
      <c r="B6" s="207">
        <f>SUM(B7:B23)</f>
        <v>4776</v>
      </c>
      <c r="C6" s="207">
        <f>SUM(C7:C23)</f>
        <v>6038</v>
      </c>
      <c r="D6" s="207">
        <f>SUM(D7:D23)</f>
        <v>4645</v>
      </c>
      <c r="E6" s="208">
        <f>D6/C6*100</f>
        <v>76.929446836700905</v>
      </c>
      <c r="F6" s="207">
        <f>SUM(F7:F23)</f>
        <v>1594</v>
      </c>
      <c r="G6" s="207">
        <f>SUM(G7:G23)</f>
        <v>1087</v>
      </c>
      <c r="H6" s="208">
        <f t="shared" ref="H6:H23" si="0">G6/F6*100</f>
        <v>68.19322459222083</v>
      </c>
      <c r="I6" s="207">
        <f>SUM(I7:I23)</f>
        <v>712</v>
      </c>
      <c r="J6" s="207">
        <f>SUM(J7:J23)</f>
        <v>469</v>
      </c>
      <c r="K6" s="208">
        <f>J6/I6*100</f>
        <v>65.870786516853926</v>
      </c>
      <c r="L6" s="207">
        <f>SUM(L7:L23)</f>
        <v>94</v>
      </c>
      <c r="M6" s="207">
        <f>SUM(M7:M23)</f>
        <v>29</v>
      </c>
      <c r="N6" s="208">
        <f>M6/L6*100</f>
        <v>30.851063829787233</v>
      </c>
      <c r="O6" s="207">
        <f>SUM(O7:O23)</f>
        <v>5833</v>
      </c>
      <c r="P6" s="207">
        <f>SUM(P7:P23)</f>
        <v>4405</v>
      </c>
      <c r="Q6" s="208">
        <f>P6/O6*100</f>
        <v>75.518601062917881</v>
      </c>
      <c r="R6" s="207">
        <f>SUM(R7:R23)</f>
        <v>1320</v>
      </c>
      <c r="S6" s="207">
        <f>SUM(S7:S23)</f>
        <v>1827</v>
      </c>
      <c r="T6" s="207">
        <f>SUM(T7:T23)</f>
        <v>1304</v>
      </c>
      <c r="U6" s="208">
        <f>T6/S6*100</f>
        <v>71.37383689107827</v>
      </c>
      <c r="V6" s="207">
        <f>SUM(V7:V23)</f>
        <v>1656</v>
      </c>
      <c r="W6" s="207">
        <f>SUM(W7:W23)</f>
        <v>1197</v>
      </c>
      <c r="X6" s="208">
        <f>W6/V6*100</f>
        <v>72.282608695652172</v>
      </c>
      <c r="Y6" s="154"/>
      <c r="AB6" s="156"/>
    </row>
    <row r="7" spans="1:28" s="37" customFormat="1" ht="18" customHeight="1" x14ac:dyDescent="0.25">
      <c r="A7" s="125" t="s">
        <v>44</v>
      </c>
      <c r="B7" s="211">
        <v>94</v>
      </c>
      <c r="C7" s="211">
        <v>124</v>
      </c>
      <c r="D7" s="211">
        <v>94</v>
      </c>
      <c r="E7" s="208">
        <f t="shared" ref="E7:E23" si="1">D7/C7*100</f>
        <v>75.806451612903231</v>
      </c>
      <c r="F7" s="211">
        <v>43</v>
      </c>
      <c r="G7" s="214">
        <v>32</v>
      </c>
      <c r="H7" s="208">
        <f t="shared" si="0"/>
        <v>74.418604651162795</v>
      </c>
      <c r="I7" s="211">
        <v>7</v>
      </c>
      <c r="J7" s="211">
        <v>13</v>
      </c>
      <c r="K7" s="208">
        <f t="shared" ref="K7:K23" si="2">J7/I7*100</f>
        <v>185.71428571428572</v>
      </c>
      <c r="L7" s="211">
        <v>0</v>
      </c>
      <c r="M7" s="211">
        <v>0</v>
      </c>
      <c r="N7" s="208" t="s">
        <v>69</v>
      </c>
      <c r="O7" s="212">
        <v>115</v>
      </c>
      <c r="P7" s="212">
        <v>93</v>
      </c>
      <c r="Q7" s="208">
        <f t="shared" ref="Q7:Q23" si="3">P7/O7*100</f>
        <v>80.869565217391298</v>
      </c>
      <c r="R7" s="211">
        <v>21</v>
      </c>
      <c r="S7" s="211">
        <v>38</v>
      </c>
      <c r="T7" s="211">
        <v>21</v>
      </c>
      <c r="U7" s="208">
        <f t="shared" ref="U7:U23" si="4">T7/S7*100</f>
        <v>55.26315789473685</v>
      </c>
      <c r="V7" s="211">
        <v>34</v>
      </c>
      <c r="W7" s="211">
        <v>20</v>
      </c>
      <c r="X7" s="208">
        <f t="shared" ref="X7:X23" si="5">W7/V7*100</f>
        <v>58.82352941176471</v>
      </c>
      <c r="Y7" s="34"/>
      <c r="Z7" s="36"/>
    </row>
    <row r="8" spans="1:28" s="38" customFormat="1" ht="18" customHeight="1" x14ac:dyDescent="0.25">
      <c r="A8" s="125" t="s">
        <v>45</v>
      </c>
      <c r="B8" s="211">
        <v>1029</v>
      </c>
      <c r="C8" s="211">
        <v>1237</v>
      </c>
      <c r="D8" s="211">
        <v>998</v>
      </c>
      <c r="E8" s="208">
        <f t="shared" si="1"/>
        <v>80.679062247372684</v>
      </c>
      <c r="F8" s="211">
        <v>127</v>
      </c>
      <c r="G8" s="214">
        <v>100</v>
      </c>
      <c r="H8" s="208">
        <f t="shared" si="0"/>
        <v>78.740157480314963</v>
      </c>
      <c r="I8" s="211">
        <v>79</v>
      </c>
      <c r="J8" s="211">
        <v>33</v>
      </c>
      <c r="K8" s="208">
        <f t="shared" si="2"/>
        <v>41.77215189873418</v>
      </c>
      <c r="L8" s="211">
        <v>20</v>
      </c>
      <c r="M8" s="211">
        <v>14</v>
      </c>
      <c r="N8" s="208">
        <f>M8/L8*100</f>
        <v>70</v>
      </c>
      <c r="O8" s="212">
        <v>1193</v>
      </c>
      <c r="P8" s="212">
        <v>903</v>
      </c>
      <c r="Q8" s="208">
        <f t="shared" si="3"/>
        <v>75.69153394803017</v>
      </c>
      <c r="R8" s="211">
        <v>295</v>
      </c>
      <c r="S8" s="211">
        <v>432</v>
      </c>
      <c r="T8" s="211">
        <v>291</v>
      </c>
      <c r="U8" s="208">
        <f t="shared" si="4"/>
        <v>67.361111111111114</v>
      </c>
      <c r="V8" s="211">
        <v>384</v>
      </c>
      <c r="W8" s="211">
        <v>266</v>
      </c>
      <c r="X8" s="208">
        <f t="shared" si="5"/>
        <v>69.270833333333343</v>
      </c>
      <c r="Y8" s="34"/>
      <c r="Z8" s="36"/>
    </row>
    <row r="9" spans="1:28" s="37" customFormat="1" ht="18" customHeight="1" x14ac:dyDescent="0.25">
      <c r="A9" s="125" t="s">
        <v>46</v>
      </c>
      <c r="B9" s="211">
        <v>71</v>
      </c>
      <c r="C9" s="211">
        <v>86</v>
      </c>
      <c r="D9" s="211">
        <v>71</v>
      </c>
      <c r="E9" s="208">
        <f t="shared" si="1"/>
        <v>82.558139534883722</v>
      </c>
      <c r="F9" s="211">
        <v>24</v>
      </c>
      <c r="G9" s="214">
        <v>14</v>
      </c>
      <c r="H9" s="208">
        <f t="shared" si="0"/>
        <v>58.333333333333336</v>
      </c>
      <c r="I9" s="211">
        <v>10</v>
      </c>
      <c r="J9" s="211">
        <v>9</v>
      </c>
      <c r="K9" s="208">
        <f t="shared" si="2"/>
        <v>90</v>
      </c>
      <c r="L9" s="211">
        <v>0</v>
      </c>
      <c r="M9" s="211">
        <v>0</v>
      </c>
      <c r="N9" s="208" t="s">
        <v>69</v>
      </c>
      <c r="O9" s="212">
        <v>75</v>
      </c>
      <c r="P9" s="212">
        <v>65</v>
      </c>
      <c r="Q9" s="208">
        <f t="shared" si="3"/>
        <v>86.666666666666671</v>
      </c>
      <c r="R9" s="211">
        <v>16</v>
      </c>
      <c r="S9" s="211">
        <v>25</v>
      </c>
      <c r="T9" s="211">
        <v>16</v>
      </c>
      <c r="U9" s="208">
        <f t="shared" si="4"/>
        <v>64</v>
      </c>
      <c r="V9" s="211">
        <v>23</v>
      </c>
      <c r="W9" s="211">
        <v>14</v>
      </c>
      <c r="X9" s="208">
        <f t="shared" si="5"/>
        <v>60.869565217391312</v>
      </c>
      <c r="Y9" s="34"/>
      <c r="Z9" s="36"/>
    </row>
    <row r="10" spans="1:28" s="37" customFormat="1" ht="18" customHeight="1" x14ac:dyDescent="0.25">
      <c r="A10" s="125" t="s">
        <v>47</v>
      </c>
      <c r="B10" s="211">
        <v>288</v>
      </c>
      <c r="C10" s="211">
        <v>385</v>
      </c>
      <c r="D10" s="211">
        <v>280</v>
      </c>
      <c r="E10" s="208">
        <f t="shared" si="1"/>
        <v>72.727272727272734</v>
      </c>
      <c r="F10" s="211">
        <v>81</v>
      </c>
      <c r="G10" s="214">
        <v>60</v>
      </c>
      <c r="H10" s="208">
        <f t="shared" si="0"/>
        <v>74.074074074074076</v>
      </c>
      <c r="I10" s="211">
        <v>44</v>
      </c>
      <c r="J10" s="211">
        <v>34</v>
      </c>
      <c r="K10" s="208">
        <f t="shared" si="2"/>
        <v>77.272727272727266</v>
      </c>
      <c r="L10" s="211">
        <v>3</v>
      </c>
      <c r="M10" s="211">
        <v>0</v>
      </c>
      <c r="N10" s="208">
        <f>M10/L10*100</f>
        <v>0</v>
      </c>
      <c r="O10" s="212">
        <v>368</v>
      </c>
      <c r="P10" s="212">
        <v>272</v>
      </c>
      <c r="Q10" s="208">
        <f t="shared" si="3"/>
        <v>73.91304347826086</v>
      </c>
      <c r="R10" s="211">
        <v>84</v>
      </c>
      <c r="S10" s="211">
        <v>134</v>
      </c>
      <c r="T10" s="211">
        <v>84</v>
      </c>
      <c r="U10" s="208">
        <f t="shared" si="4"/>
        <v>62.68656716417911</v>
      </c>
      <c r="V10" s="211">
        <v>125</v>
      </c>
      <c r="W10" s="211">
        <v>76</v>
      </c>
      <c r="X10" s="208">
        <f t="shared" si="5"/>
        <v>60.8</v>
      </c>
      <c r="Y10" s="34"/>
      <c r="Z10" s="36"/>
    </row>
    <row r="11" spans="1:28" s="37" customFormat="1" ht="18" customHeight="1" x14ac:dyDescent="0.25">
      <c r="A11" s="125" t="s">
        <v>48</v>
      </c>
      <c r="B11" s="211">
        <v>164</v>
      </c>
      <c r="C11" s="211">
        <v>192</v>
      </c>
      <c r="D11" s="211">
        <v>161</v>
      </c>
      <c r="E11" s="208">
        <f t="shared" si="1"/>
        <v>83.854166666666657</v>
      </c>
      <c r="F11" s="211">
        <v>58</v>
      </c>
      <c r="G11" s="214">
        <v>42</v>
      </c>
      <c r="H11" s="208">
        <f t="shared" si="0"/>
        <v>72.41379310344827</v>
      </c>
      <c r="I11" s="211">
        <v>29</v>
      </c>
      <c r="J11" s="211">
        <v>23</v>
      </c>
      <c r="K11" s="208">
        <f t="shared" si="2"/>
        <v>79.310344827586206</v>
      </c>
      <c r="L11" s="211">
        <v>0</v>
      </c>
      <c r="M11" s="211">
        <v>0</v>
      </c>
      <c r="N11" s="208" t="s">
        <v>69</v>
      </c>
      <c r="O11" s="212">
        <v>189</v>
      </c>
      <c r="P11" s="212">
        <v>146</v>
      </c>
      <c r="Q11" s="208">
        <f t="shared" si="3"/>
        <v>77.24867724867724</v>
      </c>
      <c r="R11" s="211">
        <v>51</v>
      </c>
      <c r="S11" s="211">
        <v>58</v>
      </c>
      <c r="T11" s="211">
        <v>51</v>
      </c>
      <c r="U11" s="208">
        <f t="shared" si="4"/>
        <v>87.931034482758619</v>
      </c>
      <c r="V11" s="211">
        <v>57</v>
      </c>
      <c r="W11" s="211">
        <v>50</v>
      </c>
      <c r="X11" s="208">
        <f t="shared" si="5"/>
        <v>87.719298245614027</v>
      </c>
      <c r="Y11" s="34"/>
      <c r="Z11" s="36"/>
    </row>
    <row r="12" spans="1:28" s="37" customFormat="1" ht="18" customHeight="1" x14ac:dyDescent="0.25">
      <c r="A12" s="125" t="s">
        <v>49</v>
      </c>
      <c r="B12" s="211">
        <v>208</v>
      </c>
      <c r="C12" s="211">
        <v>313</v>
      </c>
      <c r="D12" s="211">
        <v>201</v>
      </c>
      <c r="E12" s="208">
        <f t="shared" si="1"/>
        <v>64.217252396166131</v>
      </c>
      <c r="F12" s="211">
        <v>78</v>
      </c>
      <c r="G12" s="214">
        <v>34</v>
      </c>
      <c r="H12" s="208">
        <f t="shared" si="0"/>
        <v>43.589743589743591</v>
      </c>
      <c r="I12" s="211">
        <v>38</v>
      </c>
      <c r="J12" s="211">
        <v>11</v>
      </c>
      <c r="K12" s="208">
        <f t="shared" si="2"/>
        <v>28.947368421052634</v>
      </c>
      <c r="L12" s="211">
        <v>3</v>
      </c>
      <c r="M12" s="211">
        <v>0</v>
      </c>
      <c r="N12" s="208">
        <f>M12/L12*100</f>
        <v>0</v>
      </c>
      <c r="O12" s="212">
        <v>307</v>
      </c>
      <c r="P12" s="212">
        <v>192</v>
      </c>
      <c r="Q12" s="208">
        <f t="shared" si="3"/>
        <v>62.540716612377842</v>
      </c>
      <c r="R12" s="211">
        <v>64</v>
      </c>
      <c r="S12" s="211">
        <v>83</v>
      </c>
      <c r="T12" s="211">
        <v>63</v>
      </c>
      <c r="U12" s="208">
        <f t="shared" si="4"/>
        <v>75.903614457831324</v>
      </c>
      <c r="V12" s="211">
        <v>77</v>
      </c>
      <c r="W12" s="211">
        <v>56</v>
      </c>
      <c r="X12" s="208">
        <f t="shared" si="5"/>
        <v>72.727272727272734</v>
      </c>
      <c r="Y12" s="34"/>
      <c r="Z12" s="36"/>
    </row>
    <row r="13" spans="1:28" s="37" customFormat="1" ht="18" customHeight="1" x14ac:dyDescent="0.25">
      <c r="A13" s="125" t="s">
        <v>50</v>
      </c>
      <c r="B13" s="211">
        <v>201</v>
      </c>
      <c r="C13" s="211">
        <v>253</v>
      </c>
      <c r="D13" s="211">
        <v>195</v>
      </c>
      <c r="E13" s="208">
        <f t="shared" si="1"/>
        <v>77.07509881422925</v>
      </c>
      <c r="F13" s="211">
        <v>67</v>
      </c>
      <c r="G13" s="214">
        <v>42</v>
      </c>
      <c r="H13" s="208">
        <f t="shared" si="0"/>
        <v>62.68656716417911</v>
      </c>
      <c r="I13" s="211">
        <v>27</v>
      </c>
      <c r="J13" s="211">
        <v>12</v>
      </c>
      <c r="K13" s="208">
        <f t="shared" si="2"/>
        <v>44.444444444444443</v>
      </c>
      <c r="L13" s="211">
        <v>2</v>
      </c>
      <c r="M13" s="211">
        <v>1</v>
      </c>
      <c r="N13" s="208">
        <f t="shared" ref="N13:N19" si="6">M13/L13*100</f>
        <v>50</v>
      </c>
      <c r="O13" s="212">
        <v>241</v>
      </c>
      <c r="P13" s="212">
        <v>184</v>
      </c>
      <c r="Q13" s="208">
        <f t="shared" si="3"/>
        <v>76.348547717842322</v>
      </c>
      <c r="R13" s="211">
        <v>52</v>
      </c>
      <c r="S13" s="211">
        <v>91</v>
      </c>
      <c r="T13" s="211">
        <v>51</v>
      </c>
      <c r="U13" s="208">
        <f t="shared" si="4"/>
        <v>56.043956043956044</v>
      </c>
      <c r="V13" s="211">
        <v>78</v>
      </c>
      <c r="W13" s="211">
        <v>48</v>
      </c>
      <c r="X13" s="208">
        <f t="shared" si="5"/>
        <v>61.53846153846154</v>
      </c>
      <c r="Y13" s="34"/>
      <c r="Z13" s="36"/>
    </row>
    <row r="14" spans="1:28" s="37" customFormat="1" ht="18" customHeight="1" x14ac:dyDescent="0.25">
      <c r="A14" s="125" t="s">
        <v>51</v>
      </c>
      <c r="B14" s="211">
        <v>300</v>
      </c>
      <c r="C14" s="211">
        <v>407</v>
      </c>
      <c r="D14" s="211">
        <v>294</v>
      </c>
      <c r="E14" s="208">
        <f t="shared" si="1"/>
        <v>72.235872235872236</v>
      </c>
      <c r="F14" s="211">
        <v>156</v>
      </c>
      <c r="G14" s="214">
        <v>120</v>
      </c>
      <c r="H14" s="208">
        <f t="shared" si="0"/>
        <v>76.923076923076934</v>
      </c>
      <c r="I14" s="211">
        <v>67</v>
      </c>
      <c r="J14" s="211">
        <v>59</v>
      </c>
      <c r="K14" s="208">
        <f t="shared" si="2"/>
        <v>88.059701492537314</v>
      </c>
      <c r="L14" s="211">
        <v>20</v>
      </c>
      <c r="M14" s="211">
        <v>2</v>
      </c>
      <c r="N14" s="208">
        <f t="shared" si="6"/>
        <v>10</v>
      </c>
      <c r="O14" s="212">
        <v>394</v>
      </c>
      <c r="P14" s="212">
        <v>283</v>
      </c>
      <c r="Q14" s="208">
        <f t="shared" si="3"/>
        <v>71.827411167512693</v>
      </c>
      <c r="R14" s="211">
        <v>66</v>
      </c>
      <c r="S14" s="211">
        <v>89</v>
      </c>
      <c r="T14" s="211">
        <v>66</v>
      </c>
      <c r="U14" s="208">
        <f t="shared" si="4"/>
        <v>74.157303370786522</v>
      </c>
      <c r="V14" s="211">
        <v>82</v>
      </c>
      <c r="W14" s="211">
        <v>58</v>
      </c>
      <c r="X14" s="208">
        <f t="shared" si="5"/>
        <v>70.731707317073173</v>
      </c>
      <c r="Y14" s="34"/>
      <c r="Z14" s="36"/>
    </row>
    <row r="15" spans="1:28" s="37" customFormat="1" ht="18" customHeight="1" x14ac:dyDescent="0.25">
      <c r="A15" s="125" t="s">
        <v>52</v>
      </c>
      <c r="B15" s="211">
        <v>344</v>
      </c>
      <c r="C15" s="211">
        <v>424</v>
      </c>
      <c r="D15" s="211">
        <v>336</v>
      </c>
      <c r="E15" s="208">
        <f t="shared" si="1"/>
        <v>79.245283018867923</v>
      </c>
      <c r="F15" s="211">
        <v>134</v>
      </c>
      <c r="G15" s="214">
        <v>91</v>
      </c>
      <c r="H15" s="208">
        <f t="shared" si="0"/>
        <v>67.910447761194021</v>
      </c>
      <c r="I15" s="211">
        <v>54</v>
      </c>
      <c r="J15" s="211">
        <v>54</v>
      </c>
      <c r="K15" s="208">
        <f t="shared" si="2"/>
        <v>100</v>
      </c>
      <c r="L15" s="211">
        <v>6</v>
      </c>
      <c r="M15" s="211">
        <v>3</v>
      </c>
      <c r="N15" s="208">
        <f t="shared" si="6"/>
        <v>50</v>
      </c>
      <c r="O15" s="212">
        <v>400</v>
      </c>
      <c r="P15" s="212">
        <v>319</v>
      </c>
      <c r="Q15" s="208">
        <f t="shared" si="3"/>
        <v>79.75</v>
      </c>
      <c r="R15" s="211">
        <v>100</v>
      </c>
      <c r="S15" s="211">
        <v>102</v>
      </c>
      <c r="T15" s="211">
        <v>98</v>
      </c>
      <c r="U15" s="208">
        <f t="shared" si="4"/>
        <v>96.078431372549019</v>
      </c>
      <c r="V15" s="211">
        <v>94</v>
      </c>
      <c r="W15" s="211">
        <v>90</v>
      </c>
      <c r="X15" s="208">
        <f t="shared" si="5"/>
        <v>95.744680851063833</v>
      </c>
      <c r="Y15" s="34"/>
      <c r="Z15" s="36"/>
    </row>
    <row r="16" spans="1:28" s="37" customFormat="1" ht="18" customHeight="1" x14ac:dyDescent="0.25">
      <c r="A16" s="125" t="s">
        <v>53</v>
      </c>
      <c r="B16" s="211">
        <v>274</v>
      </c>
      <c r="C16" s="211">
        <v>360</v>
      </c>
      <c r="D16" s="211">
        <v>249</v>
      </c>
      <c r="E16" s="208">
        <f t="shared" si="1"/>
        <v>69.166666666666671</v>
      </c>
      <c r="F16" s="211">
        <v>144</v>
      </c>
      <c r="G16" s="214">
        <v>91</v>
      </c>
      <c r="H16" s="208">
        <f t="shared" si="0"/>
        <v>63.194444444444443</v>
      </c>
      <c r="I16" s="211">
        <v>50</v>
      </c>
      <c r="J16" s="211">
        <v>36</v>
      </c>
      <c r="K16" s="208">
        <f t="shared" si="2"/>
        <v>72</v>
      </c>
      <c r="L16" s="211">
        <v>1</v>
      </c>
      <c r="M16" s="211">
        <v>2</v>
      </c>
      <c r="N16" s="208">
        <f t="shared" si="6"/>
        <v>200</v>
      </c>
      <c r="O16" s="212">
        <v>355</v>
      </c>
      <c r="P16" s="212">
        <v>241</v>
      </c>
      <c r="Q16" s="208">
        <f t="shared" si="3"/>
        <v>67.887323943661968</v>
      </c>
      <c r="R16" s="211">
        <v>67</v>
      </c>
      <c r="S16" s="211">
        <v>105</v>
      </c>
      <c r="T16" s="211">
        <v>60</v>
      </c>
      <c r="U16" s="208">
        <f t="shared" si="4"/>
        <v>57.142857142857139</v>
      </c>
      <c r="V16" s="211">
        <v>91</v>
      </c>
      <c r="W16" s="211">
        <v>55</v>
      </c>
      <c r="X16" s="208">
        <f t="shared" si="5"/>
        <v>60.439560439560438</v>
      </c>
      <c r="Y16" s="34"/>
      <c r="Z16" s="36"/>
    </row>
    <row r="17" spans="1:26" s="37" customFormat="1" ht="18" customHeight="1" x14ac:dyDescent="0.25">
      <c r="A17" s="125" t="s">
        <v>54</v>
      </c>
      <c r="B17" s="211">
        <v>123</v>
      </c>
      <c r="C17" s="211">
        <v>139</v>
      </c>
      <c r="D17" s="211">
        <v>120</v>
      </c>
      <c r="E17" s="208">
        <f t="shared" si="1"/>
        <v>86.330935251798564</v>
      </c>
      <c r="F17" s="211">
        <v>40</v>
      </c>
      <c r="G17" s="214">
        <v>33</v>
      </c>
      <c r="H17" s="208">
        <f t="shared" si="0"/>
        <v>82.5</v>
      </c>
      <c r="I17" s="211">
        <v>11</v>
      </c>
      <c r="J17" s="211">
        <v>10</v>
      </c>
      <c r="K17" s="208">
        <f t="shared" si="2"/>
        <v>90.909090909090907</v>
      </c>
      <c r="L17" s="211">
        <v>11</v>
      </c>
      <c r="M17" s="211">
        <v>0</v>
      </c>
      <c r="N17" s="208">
        <f t="shared" si="6"/>
        <v>0</v>
      </c>
      <c r="O17" s="212">
        <v>135</v>
      </c>
      <c r="P17" s="212">
        <v>117</v>
      </c>
      <c r="Q17" s="208">
        <f t="shared" si="3"/>
        <v>86.666666666666671</v>
      </c>
      <c r="R17" s="211">
        <v>37</v>
      </c>
      <c r="S17" s="211">
        <v>34</v>
      </c>
      <c r="T17" s="211">
        <v>37</v>
      </c>
      <c r="U17" s="208">
        <f t="shared" si="4"/>
        <v>108.8235294117647</v>
      </c>
      <c r="V17" s="211">
        <v>31</v>
      </c>
      <c r="W17" s="211">
        <v>35</v>
      </c>
      <c r="X17" s="208">
        <f t="shared" si="5"/>
        <v>112.90322580645163</v>
      </c>
      <c r="Y17" s="34"/>
      <c r="Z17" s="36"/>
    </row>
    <row r="18" spans="1:26" s="37" customFormat="1" ht="18" customHeight="1" x14ac:dyDescent="0.25">
      <c r="A18" s="125" t="s">
        <v>55</v>
      </c>
      <c r="B18" s="211">
        <v>200</v>
      </c>
      <c r="C18" s="211">
        <v>246</v>
      </c>
      <c r="D18" s="211">
        <v>200</v>
      </c>
      <c r="E18" s="208">
        <f t="shared" si="1"/>
        <v>81.300813008130078</v>
      </c>
      <c r="F18" s="211">
        <v>83</v>
      </c>
      <c r="G18" s="214">
        <v>77</v>
      </c>
      <c r="H18" s="208">
        <f t="shared" si="0"/>
        <v>92.771084337349393</v>
      </c>
      <c r="I18" s="211">
        <v>36</v>
      </c>
      <c r="J18" s="211">
        <v>28</v>
      </c>
      <c r="K18" s="208">
        <f t="shared" si="2"/>
        <v>77.777777777777786</v>
      </c>
      <c r="L18" s="211">
        <v>2</v>
      </c>
      <c r="M18" s="211">
        <v>1</v>
      </c>
      <c r="N18" s="208">
        <f t="shared" si="6"/>
        <v>50</v>
      </c>
      <c r="O18" s="212">
        <v>244</v>
      </c>
      <c r="P18" s="212">
        <v>196</v>
      </c>
      <c r="Q18" s="208">
        <f t="shared" si="3"/>
        <v>80.327868852459019</v>
      </c>
      <c r="R18" s="211">
        <v>57</v>
      </c>
      <c r="S18" s="211">
        <v>63</v>
      </c>
      <c r="T18" s="211">
        <v>56</v>
      </c>
      <c r="U18" s="208">
        <f t="shared" si="4"/>
        <v>88.888888888888886</v>
      </c>
      <c r="V18" s="211">
        <v>57</v>
      </c>
      <c r="W18" s="211">
        <v>52</v>
      </c>
      <c r="X18" s="208">
        <f t="shared" si="5"/>
        <v>91.228070175438589</v>
      </c>
      <c r="Y18" s="34"/>
      <c r="Z18" s="36"/>
    </row>
    <row r="19" spans="1:26" s="37" customFormat="1" ht="18" customHeight="1" x14ac:dyDescent="0.25">
      <c r="A19" s="125" t="s">
        <v>56</v>
      </c>
      <c r="B19" s="211">
        <v>49</v>
      </c>
      <c r="C19" s="211">
        <v>68</v>
      </c>
      <c r="D19" s="211">
        <v>49</v>
      </c>
      <c r="E19" s="208">
        <f t="shared" si="1"/>
        <v>72.058823529411768</v>
      </c>
      <c r="F19" s="211">
        <v>28</v>
      </c>
      <c r="G19" s="214">
        <v>15</v>
      </c>
      <c r="H19" s="208">
        <f t="shared" si="0"/>
        <v>53.571428571428569</v>
      </c>
      <c r="I19" s="211">
        <v>9</v>
      </c>
      <c r="J19" s="211">
        <v>8</v>
      </c>
      <c r="K19" s="208">
        <f t="shared" si="2"/>
        <v>88.888888888888886</v>
      </c>
      <c r="L19" s="211">
        <v>2</v>
      </c>
      <c r="M19" s="211">
        <v>0</v>
      </c>
      <c r="N19" s="208">
        <f t="shared" si="6"/>
        <v>0</v>
      </c>
      <c r="O19" s="212">
        <v>67</v>
      </c>
      <c r="P19" s="212">
        <v>46</v>
      </c>
      <c r="Q19" s="208">
        <f t="shared" si="3"/>
        <v>68.656716417910445</v>
      </c>
      <c r="R19" s="211">
        <v>19</v>
      </c>
      <c r="S19" s="211">
        <v>23</v>
      </c>
      <c r="T19" s="211">
        <v>19</v>
      </c>
      <c r="U19" s="208">
        <f t="shared" si="4"/>
        <v>82.608695652173907</v>
      </c>
      <c r="V19" s="211">
        <v>19</v>
      </c>
      <c r="W19" s="211">
        <v>17</v>
      </c>
      <c r="X19" s="208">
        <f t="shared" si="5"/>
        <v>89.473684210526315</v>
      </c>
      <c r="Y19" s="34"/>
      <c r="Z19" s="36"/>
    </row>
    <row r="20" spans="1:26" s="37" customFormat="1" ht="18" customHeight="1" x14ac:dyDescent="0.25">
      <c r="A20" s="125" t="s">
        <v>57</v>
      </c>
      <c r="B20" s="211">
        <v>105</v>
      </c>
      <c r="C20" s="211">
        <v>163</v>
      </c>
      <c r="D20" s="211">
        <v>103</v>
      </c>
      <c r="E20" s="208">
        <f t="shared" si="1"/>
        <v>63.190184049079754</v>
      </c>
      <c r="F20" s="211">
        <v>38</v>
      </c>
      <c r="G20" s="214">
        <v>29</v>
      </c>
      <c r="H20" s="208">
        <f t="shared" si="0"/>
        <v>76.31578947368422</v>
      </c>
      <c r="I20" s="211">
        <v>20</v>
      </c>
      <c r="J20" s="211">
        <v>12</v>
      </c>
      <c r="K20" s="208">
        <f t="shared" si="2"/>
        <v>60</v>
      </c>
      <c r="L20" s="211">
        <v>0</v>
      </c>
      <c r="M20" s="211">
        <v>0</v>
      </c>
      <c r="N20" s="208" t="s">
        <v>69</v>
      </c>
      <c r="O20" s="212">
        <v>160</v>
      </c>
      <c r="P20" s="212">
        <v>99</v>
      </c>
      <c r="Q20" s="208">
        <f t="shared" si="3"/>
        <v>61.875</v>
      </c>
      <c r="R20" s="211">
        <v>28</v>
      </c>
      <c r="S20" s="211">
        <v>44</v>
      </c>
      <c r="T20" s="211">
        <v>28</v>
      </c>
      <c r="U20" s="208">
        <f t="shared" si="4"/>
        <v>63.636363636363633</v>
      </c>
      <c r="V20" s="211">
        <v>42</v>
      </c>
      <c r="W20" s="211">
        <v>27</v>
      </c>
      <c r="X20" s="208">
        <f t="shared" si="5"/>
        <v>64.285714285714292</v>
      </c>
      <c r="Y20" s="34"/>
      <c r="Z20" s="36"/>
    </row>
    <row r="21" spans="1:26" s="37" customFormat="1" ht="18" customHeight="1" x14ac:dyDescent="0.25">
      <c r="A21" s="125" t="s">
        <v>58</v>
      </c>
      <c r="B21" s="211">
        <v>181</v>
      </c>
      <c r="C21" s="211">
        <v>257</v>
      </c>
      <c r="D21" s="211">
        <v>175</v>
      </c>
      <c r="E21" s="208">
        <f t="shared" si="1"/>
        <v>68.093385214007782</v>
      </c>
      <c r="F21" s="211">
        <v>58</v>
      </c>
      <c r="G21" s="214">
        <v>28</v>
      </c>
      <c r="H21" s="208">
        <f t="shared" si="0"/>
        <v>48.275862068965516</v>
      </c>
      <c r="I21" s="211">
        <v>40</v>
      </c>
      <c r="J21" s="211">
        <v>13</v>
      </c>
      <c r="K21" s="208">
        <f t="shared" si="2"/>
        <v>32.5</v>
      </c>
      <c r="L21" s="211">
        <v>3</v>
      </c>
      <c r="M21" s="211">
        <v>0</v>
      </c>
      <c r="N21" s="208">
        <f t="shared" ref="N21:N23" si="7">M21/L21*100</f>
        <v>0</v>
      </c>
      <c r="O21" s="212">
        <v>239</v>
      </c>
      <c r="P21" s="212">
        <v>169</v>
      </c>
      <c r="Q21" s="208">
        <f t="shared" si="3"/>
        <v>70.711297071129707</v>
      </c>
      <c r="R21" s="211">
        <v>58</v>
      </c>
      <c r="S21" s="211">
        <v>86</v>
      </c>
      <c r="T21" s="211">
        <v>58</v>
      </c>
      <c r="U21" s="208">
        <f t="shared" si="4"/>
        <v>67.441860465116278</v>
      </c>
      <c r="V21" s="211">
        <v>78</v>
      </c>
      <c r="W21" s="211">
        <v>56</v>
      </c>
      <c r="X21" s="208">
        <f t="shared" si="5"/>
        <v>71.794871794871796</v>
      </c>
      <c r="Y21" s="34"/>
      <c r="Z21" s="36"/>
    </row>
    <row r="22" spans="1:26" s="37" customFormat="1" ht="18" customHeight="1" x14ac:dyDescent="0.25">
      <c r="A22" s="125" t="s">
        <v>59</v>
      </c>
      <c r="B22" s="211">
        <v>604</v>
      </c>
      <c r="C22" s="211">
        <v>702</v>
      </c>
      <c r="D22" s="211">
        <v>584</v>
      </c>
      <c r="E22" s="208">
        <f t="shared" si="1"/>
        <v>83.190883190883198</v>
      </c>
      <c r="F22" s="211">
        <v>207</v>
      </c>
      <c r="G22" s="214">
        <v>152</v>
      </c>
      <c r="H22" s="208">
        <f t="shared" si="0"/>
        <v>73.429951690821255</v>
      </c>
      <c r="I22" s="211">
        <v>81</v>
      </c>
      <c r="J22" s="211">
        <v>51</v>
      </c>
      <c r="K22" s="208">
        <f t="shared" si="2"/>
        <v>62.962962962962962</v>
      </c>
      <c r="L22" s="211">
        <v>16</v>
      </c>
      <c r="M22" s="211">
        <v>6</v>
      </c>
      <c r="N22" s="208">
        <f t="shared" si="7"/>
        <v>37.5</v>
      </c>
      <c r="O22" s="212">
        <v>673</v>
      </c>
      <c r="P22" s="212">
        <v>552</v>
      </c>
      <c r="Q22" s="208">
        <f t="shared" si="3"/>
        <v>82.020802377414554</v>
      </c>
      <c r="R22" s="211">
        <v>147</v>
      </c>
      <c r="S22" s="211">
        <v>213</v>
      </c>
      <c r="T22" s="211">
        <v>147</v>
      </c>
      <c r="U22" s="208">
        <f t="shared" si="4"/>
        <v>69.014084507042256</v>
      </c>
      <c r="V22" s="211">
        <v>198</v>
      </c>
      <c r="W22" s="211">
        <v>134</v>
      </c>
      <c r="X22" s="208">
        <f t="shared" si="5"/>
        <v>67.676767676767682</v>
      </c>
      <c r="Y22" s="34"/>
      <c r="Z22" s="36"/>
    </row>
    <row r="23" spans="1:26" s="37" customFormat="1" ht="18" customHeight="1" x14ac:dyDescent="0.25">
      <c r="A23" s="125" t="s">
        <v>60</v>
      </c>
      <c r="B23" s="211">
        <v>541</v>
      </c>
      <c r="C23" s="211">
        <v>682</v>
      </c>
      <c r="D23" s="211">
        <v>535</v>
      </c>
      <c r="E23" s="208">
        <f t="shared" si="1"/>
        <v>78.445747800586503</v>
      </c>
      <c r="F23" s="211">
        <v>228</v>
      </c>
      <c r="G23" s="214">
        <v>127</v>
      </c>
      <c r="H23" s="208">
        <f t="shared" si="0"/>
        <v>55.701754385964911</v>
      </c>
      <c r="I23" s="211">
        <v>110</v>
      </c>
      <c r="J23" s="211">
        <v>63</v>
      </c>
      <c r="K23" s="208">
        <f t="shared" si="2"/>
        <v>57.272727272727273</v>
      </c>
      <c r="L23" s="211">
        <v>5</v>
      </c>
      <c r="M23" s="211">
        <v>0</v>
      </c>
      <c r="N23" s="208">
        <f t="shared" si="7"/>
        <v>0</v>
      </c>
      <c r="O23" s="213">
        <v>678</v>
      </c>
      <c r="P23" s="213">
        <v>528</v>
      </c>
      <c r="Q23" s="208">
        <f t="shared" si="3"/>
        <v>77.876106194690266</v>
      </c>
      <c r="R23" s="211">
        <v>158</v>
      </c>
      <c r="S23" s="211">
        <v>207</v>
      </c>
      <c r="T23" s="211">
        <v>158</v>
      </c>
      <c r="U23" s="208">
        <f t="shared" si="4"/>
        <v>76.328502415458928</v>
      </c>
      <c r="V23" s="211">
        <v>186</v>
      </c>
      <c r="W23" s="211">
        <v>143</v>
      </c>
      <c r="X23" s="208">
        <f t="shared" si="5"/>
        <v>76.881720430107521</v>
      </c>
      <c r="Y23" s="34"/>
      <c r="Z23" s="36"/>
    </row>
    <row r="24" spans="1:26" ht="44.25" customHeight="1" x14ac:dyDescent="0.2">
      <c r="A24" s="39"/>
      <c r="B24" s="231" t="s">
        <v>76</v>
      </c>
      <c r="C24" s="231"/>
      <c r="D24" s="231"/>
      <c r="E24" s="231"/>
      <c r="F24" s="231"/>
      <c r="G24" s="231"/>
      <c r="H24" s="231"/>
      <c r="I24" s="231"/>
      <c r="J24" s="231"/>
      <c r="K24" s="231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9:2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</sheetData>
  <mergeCells count="13">
    <mergeCell ref="B24:K24"/>
    <mergeCell ref="V3:X3"/>
    <mergeCell ref="V2:W2"/>
    <mergeCell ref="T1:U1"/>
    <mergeCell ref="O3:Q3"/>
    <mergeCell ref="B1:K1"/>
    <mergeCell ref="T2:U2"/>
    <mergeCell ref="S3:U3"/>
    <mergeCell ref="A3:A4"/>
    <mergeCell ref="C3:E3"/>
    <mergeCell ref="F3:H3"/>
    <mergeCell ref="I3:K3"/>
    <mergeCell ref="L3:N3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B15" sqref="B15:C15"/>
    </sheetView>
  </sheetViews>
  <sheetFormatPr defaultColWidth="8" defaultRowHeight="12.75" x14ac:dyDescent="0.2"/>
  <cols>
    <col min="1" max="1" width="63.140625" style="3" customWidth="1"/>
    <col min="2" max="2" width="22.7109375" style="3" customWidth="1"/>
    <col min="3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16" t="s">
        <v>61</v>
      </c>
      <c r="B1" s="216"/>
      <c r="C1" s="216"/>
      <c r="D1" s="216"/>
      <c r="E1" s="216"/>
    </row>
    <row r="2" spans="1:11" s="4" customFormat="1" ht="23.25" customHeight="1" x14ac:dyDescent="0.25">
      <c r="A2" s="221" t="s">
        <v>0</v>
      </c>
      <c r="B2" s="217" t="s">
        <v>85</v>
      </c>
      <c r="C2" s="217" t="s">
        <v>86</v>
      </c>
      <c r="D2" s="219" t="s">
        <v>1</v>
      </c>
      <c r="E2" s="220"/>
    </row>
    <row r="3" spans="1:11" s="4" customFormat="1" ht="34.5" customHeight="1" x14ac:dyDescent="0.25">
      <c r="A3" s="222"/>
      <c r="B3" s="218"/>
      <c r="C3" s="218"/>
      <c r="D3" s="5" t="s">
        <v>2</v>
      </c>
      <c r="E3" s="6" t="s">
        <v>62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75</v>
      </c>
      <c r="B5" s="126" t="s">
        <v>74</v>
      </c>
      <c r="C5" s="136">
        <v>1460</v>
      </c>
      <c r="D5" s="129" t="s">
        <v>69</v>
      </c>
      <c r="E5" s="129" t="s">
        <v>69</v>
      </c>
      <c r="F5" s="130"/>
      <c r="K5" s="12"/>
    </row>
    <row r="6" spans="1:11" s="4" customFormat="1" ht="30" customHeight="1" x14ac:dyDescent="0.25">
      <c r="A6" s="10" t="s">
        <v>36</v>
      </c>
      <c r="B6" s="136">
        <v>1705</v>
      </c>
      <c r="C6" s="136">
        <v>1439</v>
      </c>
      <c r="D6" s="11">
        <f t="shared" ref="D6:D10" si="0">C6/B6*100</f>
        <v>84.398826979472148</v>
      </c>
      <c r="E6" s="129">
        <f t="shared" ref="E6:E10" si="1">C6-B6</f>
        <v>-266</v>
      </c>
      <c r="F6" s="131"/>
      <c r="K6" s="12"/>
    </row>
    <row r="7" spans="1:11" s="4" customFormat="1" ht="54.75" customHeight="1" x14ac:dyDescent="0.25">
      <c r="A7" s="13" t="s">
        <v>37</v>
      </c>
      <c r="B7" s="136">
        <v>428</v>
      </c>
      <c r="C7" s="136">
        <v>342</v>
      </c>
      <c r="D7" s="11">
        <f t="shared" si="0"/>
        <v>79.90654205607477</v>
      </c>
      <c r="E7" s="129">
        <f t="shared" si="1"/>
        <v>-86</v>
      </c>
      <c r="F7" s="131"/>
      <c r="K7" s="12"/>
    </row>
    <row r="8" spans="1:11" s="4" customFormat="1" ht="30" customHeight="1" x14ac:dyDescent="0.25">
      <c r="A8" s="14" t="s">
        <v>38</v>
      </c>
      <c r="B8" s="136">
        <v>238</v>
      </c>
      <c r="C8" s="136">
        <v>159</v>
      </c>
      <c r="D8" s="11">
        <f t="shared" si="0"/>
        <v>66.806722689075627</v>
      </c>
      <c r="E8" s="129">
        <f t="shared" si="1"/>
        <v>-79</v>
      </c>
      <c r="F8" s="131"/>
      <c r="K8" s="12"/>
    </row>
    <row r="9" spans="1:11" s="4" customFormat="1" ht="45.75" customHeight="1" x14ac:dyDescent="0.25">
      <c r="A9" s="14" t="s">
        <v>29</v>
      </c>
      <c r="B9" s="136">
        <v>23</v>
      </c>
      <c r="C9" s="136">
        <v>15</v>
      </c>
      <c r="D9" s="11">
        <f t="shared" si="0"/>
        <v>65.217391304347828</v>
      </c>
      <c r="E9" s="129">
        <f t="shared" si="1"/>
        <v>-8</v>
      </c>
      <c r="F9" s="131"/>
      <c r="K9" s="12"/>
    </row>
    <row r="10" spans="1:11" s="4" customFormat="1" ht="49.5" customHeight="1" x14ac:dyDescent="0.25">
      <c r="A10" s="14" t="s">
        <v>39</v>
      </c>
      <c r="B10" s="136">
        <v>1647</v>
      </c>
      <c r="C10" s="136">
        <v>1362</v>
      </c>
      <c r="D10" s="11">
        <f t="shared" si="0"/>
        <v>82.69581056466302</v>
      </c>
      <c r="E10" s="129">
        <f t="shared" si="1"/>
        <v>-285</v>
      </c>
      <c r="F10" s="131"/>
      <c r="K10" s="12"/>
    </row>
    <row r="11" spans="1:11" s="4" customFormat="1" ht="12.75" customHeight="1" x14ac:dyDescent="0.25">
      <c r="A11" s="224" t="s">
        <v>4</v>
      </c>
      <c r="B11" s="225"/>
      <c r="C11" s="225"/>
      <c r="D11" s="225"/>
      <c r="E11" s="225"/>
      <c r="K11" s="12"/>
    </row>
    <row r="12" spans="1:11" s="4" customFormat="1" ht="15" customHeight="1" x14ac:dyDescent="0.25">
      <c r="A12" s="226"/>
      <c r="B12" s="227"/>
      <c r="C12" s="227"/>
      <c r="D12" s="227"/>
      <c r="E12" s="227"/>
      <c r="K12" s="12"/>
    </row>
    <row r="13" spans="1:11" s="4" customFormat="1" ht="20.25" customHeight="1" x14ac:dyDescent="0.25">
      <c r="A13" s="221" t="s">
        <v>0</v>
      </c>
      <c r="B13" s="228" t="s">
        <v>87</v>
      </c>
      <c r="C13" s="228" t="s">
        <v>88</v>
      </c>
      <c r="D13" s="219" t="s">
        <v>1</v>
      </c>
      <c r="E13" s="220"/>
      <c r="K13" s="12"/>
    </row>
    <row r="14" spans="1:11" ht="35.25" customHeight="1" x14ac:dyDescent="0.2">
      <c r="A14" s="222"/>
      <c r="B14" s="228"/>
      <c r="C14" s="228"/>
      <c r="D14" s="5" t="s">
        <v>2</v>
      </c>
      <c r="E14" s="6" t="s">
        <v>42</v>
      </c>
      <c r="K14" s="12"/>
    </row>
    <row r="15" spans="1:11" ht="30" customHeight="1" x14ac:dyDescent="0.2">
      <c r="A15" s="10" t="s">
        <v>75</v>
      </c>
      <c r="B15" s="126" t="s">
        <v>74</v>
      </c>
      <c r="C15" s="138">
        <v>474</v>
      </c>
      <c r="D15" s="129" t="s">
        <v>69</v>
      </c>
      <c r="E15" s="129" t="s">
        <v>69</v>
      </c>
      <c r="K15" s="12"/>
    </row>
    <row r="16" spans="1:11" ht="30" customHeight="1" x14ac:dyDescent="0.2">
      <c r="A16" s="1" t="s">
        <v>36</v>
      </c>
      <c r="B16" s="138">
        <v>519</v>
      </c>
      <c r="C16" s="138">
        <v>467</v>
      </c>
      <c r="D16" s="143">
        <f t="shared" ref="D16:D17" si="2">C16/B16*100</f>
        <v>89.980732177263974</v>
      </c>
      <c r="E16" s="144">
        <f t="shared" ref="E16:E17" si="3">C16-B16</f>
        <v>-52</v>
      </c>
      <c r="K16" s="12"/>
    </row>
    <row r="17" spans="1:11" ht="30" customHeight="1" x14ac:dyDescent="0.2">
      <c r="A17" s="1" t="s">
        <v>40</v>
      </c>
      <c r="B17" s="138">
        <v>477</v>
      </c>
      <c r="C17" s="138">
        <v>433</v>
      </c>
      <c r="D17" s="143">
        <f t="shared" si="2"/>
        <v>90.775681341719078</v>
      </c>
      <c r="E17" s="144">
        <f t="shared" si="3"/>
        <v>-44</v>
      </c>
      <c r="K17" s="12"/>
    </row>
    <row r="18" spans="1:11" ht="60" customHeight="1" x14ac:dyDescent="0.2">
      <c r="A18" s="223" t="s">
        <v>76</v>
      </c>
      <c r="B18" s="223"/>
      <c r="C18" s="223"/>
      <c r="D18" s="223"/>
      <c r="E18" s="223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topLeftCell="E1" zoomScale="90" zoomScaleNormal="90" zoomScaleSheetLayoutView="90" workbookViewId="0">
      <selection activeCell="S6" sqref="S6:T6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3" width="11.7109375" style="40" customWidth="1"/>
    <col min="4" max="11" width="10.7109375" style="40" customWidth="1"/>
    <col min="12" max="17" width="8.7109375" style="40" customWidth="1"/>
    <col min="18" max="18" width="12.85546875" style="40" customWidth="1"/>
    <col min="19" max="24" width="8.7109375" style="40" customWidth="1"/>
    <col min="25" max="16384" width="9.140625" style="40"/>
  </cols>
  <sheetData>
    <row r="1" spans="1:26" s="24" customFormat="1" ht="43.5" customHeight="1" x14ac:dyDescent="0.25">
      <c r="A1" s="23"/>
      <c r="B1" s="241" t="s">
        <v>90</v>
      </c>
      <c r="C1" s="241"/>
      <c r="D1" s="241"/>
      <c r="E1" s="241"/>
      <c r="F1" s="241"/>
      <c r="G1" s="241"/>
      <c r="H1" s="241"/>
      <c r="I1" s="241"/>
      <c r="J1" s="241"/>
      <c r="K1" s="241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121" t="s">
        <v>7</v>
      </c>
    </row>
    <row r="3" spans="1:26" s="29" customFormat="1" ht="64.5" customHeight="1" x14ac:dyDescent="0.25">
      <c r="A3" s="239"/>
      <c r="B3" s="161" t="s">
        <v>71</v>
      </c>
      <c r="C3" s="230" t="s">
        <v>8</v>
      </c>
      <c r="D3" s="230"/>
      <c r="E3" s="230"/>
      <c r="F3" s="230" t="s">
        <v>19</v>
      </c>
      <c r="G3" s="230"/>
      <c r="H3" s="230"/>
      <c r="I3" s="230" t="s">
        <v>11</v>
      </c>
      <c r="J3" s="230"/>
      <c r="K3" s="230"/>
      <c r="L3" s="230" t="s">
        <v>12</v>
      </c>
      <c r="M3" s="230"/>
      <c r="N3" s="230"/>
      <c r="O3" s="234" t="s">
        <v>10</v>
      </c>
      <c r="P3" s="235"/>
      <c r="Q3" s="236"/>
      <c r="R3" s="161" t="s">
        <v>72</v>
      </c>
      <c r="S3" s="230" t="s">
        <v>13</v>
      </c>
      <c r="T3" s="230"/>
      <c r="U3" s="230"/>
      <c r="V3" s="230" t="s">
        <v>18</v>
      </c>
      <c r="W3" s="230"/>
      <c r="X3" s="230"/>
    </row>
    <row r="4" spans="1:26" s="179" customFormat="1" ht="30" customHeight="1" x14ac:dyDescent="0.25">
      <c r="A4" s="240"/>
      <c r="B4" s="180" t="s">
        <v>70</v>
      </c>
      <c r="C4" s="180" t="s">
        <v>65</v>
      </c>
      <c r="D4" s="180" t="s">
        <v>70</v>
      </c>
      <c r="E4" s="181" t="s">
        <v>2</v>
      </c>
      <c r="F4" s="180" t="s">
        <v>65</v>
      </c>
      <c r="G4" s="180" t="s">
        <v>70</v>
      </c>
      <c r="H4" s="181" t="s">
        <v>2</v>
      </c>
      <c r="I4" s="180" t="s">
        <v>65</v>
      </c>
      <c r="J4" s="180" t="s">
        <v>70</v>
      </c>
      <c r="K4" s="181" t="s">
        <v>2</v>
      </c>
      <c r="L4" s="180" t="s">
        <v>65</v>
      </c>
      <c r="M4" s="180" t="s">
        <v>70</v>
      </c>
      <c r="N4" s="181" t="s">
        <v>2</v>
      </c>
      <c r="O4" s="180" t="s">
        <v>65</v>
      </c>
      <c r="P4" s="180" t="s">
        <v>70</v>
      </c>
      <c r="Q4" s="181" t="s">
        <v>2</v>
      </c>
      <c r="R4" s="182" t="s">
        <v>70</v>
      </c>
      <c r="S4" s="180" t="s">
        <v>65</v>
      </c>
      <c r="T4" s="180" t="s">
        <v>70</v>
      </c>
      <c r="U4" s="181" t="s">
        <v>2</v>
      </c>
      <c r="V4" s="180" t="s">
        <v>65</v>
      </c>
      <c r="W4" s="180" t="s">
        <v>70</v>
      </c>
      <c r="X4" s="181" t="s">
        <v>2</v>
      </c>
    </row>
    <row r="5" spans="1:2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6" s="155" customFormat="1" ht="16.5" customHeight="1" x14ac:dyDescent="0.25">
      <c r="A6" s="124" t="s">
        <v>43</v>
      </c>
      <c r="B6" s="148">
        <f>SUM(B7:B23)</f>
        <v>1460</v>
      </c>
      <c r="C6" s="148">
        <f>SUM(C7:C23)</f>
        <v>1705</v>
      </c>
      <c r="D6" s="148">
        <f>SUM(D7:D23)</f>
        <v>1439</v>
      </c>
      <c r="E6" s="149">
        <f>D6/C6*100</f>
        <v>84.398826979472148</v>
      </c>
      <c r="F6" s="148">
        <f t="shared" ref="F6:J6" si="0">SUM(F7:F23)</f>
        <v>428</v>
      </c>
      <c r="G6" s="148">
        <f t="shared" si="0"/>
        <v>342</v>
      </c>
      <c r="H6" s="149">
        <f t="shared" ref="H6:H23" si="1">G6/F6*100</f>
        <v>79.90654205607477</v>
      </c>
      <c r="I6" s="148">
        <f t="shared" si="0"/>
        <v>238</v>
      </c>
      <c r="J6" s="148">
        <f t="shared" si="0"/>
        <v>159</v>
      </c>
      <c r="K6" s="149">
        <f t="shared" ref="K6:K23" si="2">J6/I6*100</f>
        <v>66.806722689075627</v>
      </c>
      <c r="L6" s="148">
        <f t="shared" ref="L6:M6" si="3">SUM(L7:L23)</f>
        <v>23</v>
      </c>
      <c r="M6" s="148">
        <f t="shared" si="3"/>
        <v>15</v>
      </c>
      <c r="N6" s="149">
        <f t="shared" ref="N6" si="4">M6/L6*100</f>
        <v>65.217391304347828</v>
      </c>
      <c r="O6" s="148">
        <f t="shared" ref="O6:P6" si="5">SUM(O7:O23)</f>
        <v>1647</v>
      </c>
      <c r="P6" s="148">
        <f t="shared" si="5"/>
        <v>1362</v>
      </c>
      <c r="Q6" s="149">
        <f t="shared" ref="Q6:Q23" si="6">P6/O6*100</f>
        <v>82.69581056466302</v>
      </c>
      <c r="R6" s="148">
        <f>SUM(R7:R23)</f>
        <v>474</v>
      </c>
      <c r="S6" s="148">
        <f t="shared" ref="S6" si="7">SUM(S7:S23)</f>
        <v>519</v>
      </c>
      <c r="T6" s="148">
        <f>SUM(T7:T23)</f>
        <v>467</v>
      </c>
      <c r="U6" s="149">
        <f t="shared" ref="U6" si="8">T6/S6*100</f>
        <v>89.980732177263974</v>
      </c>
      <c r="V6" s="148">
        <f t="shared" ref="V6:W6" si="9">SUM(V7:V23)</f>
        <v>477</v>
      </c>
      <c r="W6" s="148">
        <f t="shared" si="9"/>
        <v>433</v>
      </c>
      <c r="X6" s="149">
        <f t="shared" ref="X6:X23" si="10">W6/V6*100</f>
        <v>90.775681341719078</v>
      </c>
      <c r="Y6" s="154"/>
    </row>
    <row r="7" spans="1:26" s="37" customFormat="1" ht="16.5" customHeight="1" x14ac:dyDescent="0.25">
      <c r="A7" s="125" t="s">
        <v>44</v>
      </c>
      <c r="B7" s="145">
        <v>34</v>
      </c>
      <c r="C7" s="145">
        <v>31</v>
      </c>
      <c r="D7" s="145">
        <v>34</v>
      </c>
      <c r="E7" s="149">
        <f t="shared" ref="E7:E23" si="11">D7/C7*100</f>
        <v>109.6774193548387</v>
      </c>
      <c r="F7" s="145">
        <v>10</v>
      </c>
      <c r="G7" s="145">
        <v>10</v>
      </c>
      <c r="H7" s="149">
        <f t="shared" si="1"/>
        <v>100</v>
      </c>
      <c r="I7" s="145">
        <v>2</v>
      </c>
      <c r="J7" s="145">
        <v>7</v>
      </c>
      <c r="K7" s="149">
        <f t="shared" si="2"/>
        <v>350</v>
      </c>
      <c r="L7" s="145">
        <v>0</v>
      </c>
      <c r="M7" s="145">
        <v>0</v>
      </c>
      <c r="N7" s="149" t="s">
        <v>69</v>
      </c>
      <c r="O7" s="145">
        <v>27</v>
      </c>
      <c r="P7" s="200">
        <v>33</v>
      </c>
      <c r="Q7" s="149">
        <f t="shared" si="6"/>
        <v>122.22222222222223</v>
      </c>
      <c r="R7" s="145">
        <v>11</v>
      </c>
      <c r="S7" s="145">
        <v>10</v>
      </c>
      <c r="T7" s="145">
        <v>11</v>
      </c>
      <c r="U7" s="149">
        <f t="shared" ref="U7:U23" si="12">T7/S7*100</f>
        <v>110.00000000000001</v>
      </c>
      <c r="V7" s="145">
        <v>10</v>
      </c>
      <c r="W7" s="145">
        <v>11</v>
      </c>
      <c r="X7" s="149">
        <f t="shared" si="10"/>
        <v>110.00000000000001</v>
      </c>
      <c r="Y7" s="35"/>
      <c r="Z7" s="36"/>
    </row>
    <row r="8" spans="1:26" s="38" customFormat="1" ht="16.5" customHeight="1" x14ac:dyDescent="0.25">
      <c r="A8" s="125" t="s">
        <v>45</v>
      </c>
      <c r="B8" s="145">
        <v>282</v>
      </c>
      <c r="C8" s="145">
        <v>292</v>
      </c>
      <c r="D8" s="145">
        <v>276</v>
      </c>
      <c r="E8" s="149">
        <f t="shared" si="11"/>
        <v>94.520547945205479</v>
      </c>
      <c r="F8" s="145">
        <v>23</v>
      </c>
      <c r="G8" s="145">
        <v>24</v>
      </c>
      <c r="H8" s="149">
        <f t="shared" si="1"/>
        <v>104.34782608695652</v>
      </c>
      <c r="I8" s="145">
        <v>12</v>
      </c>
      <c r="J8" s="145">
        <v>6</v>
      </c>
      <c r="K8" s="149">
        <f t="shared" si="2"/>
        <v>50</v>
      </c>
      <c r="L8" s="145">
        <v>5</v>
      </c>
      <c r="M8" s="145">
        <v>8</v>
      </c>
      <c r="N8" s="149">
        <f t="shared" ref="N8:N10" si="13">M8/L8*100</f>
        <v>160</v>
      </c>
      <c r="O8" s="145">
        <v>284</v>
      </c>
      <c r="P8" s="200">
        <v>253</v>
      </c>
      <c r="Q8" s="149">
        <f t="shared" si="6"/>
        <v>89.08450704225352</v>
      </c>
      <c r="R8" s="145">
        <v>109</v>
      </c>
      <c r="S8" s="145">
        <v>100</v>
      </c>
      <c r="T8" s="145">
        <v>105</v>
      </c>
      <c r="U8" s="149">
        <f t="shared" si="12"/>
        <v>105</v>
      </c>
      <c r="V8" s="145">
        <v>83</v>
      </c>
      <c r="W8" s="145">
        <v>100</v>
      </c>
      <c r="X8" s="149">
        <f t="shared" si="10"/>
        <v>120.48192771084338</v>
      </c>
      <c r="Y8" s="35"/>
      <c r="Z8" s="36"/>
    </row>
    <row r="9" spans="1:26" s="37" customFormat="1" ht="16.5" customHeight="1" x14ac:dyDescent="0.25">
      <c r="A9" s="125" t="s">
        <v>46</v>
      </c>
      <c r="B9" s="145">
        <v>24</v>
      </c>
      <c r="C9" s="145">
        <v>28</v>
      </c>
      <c r="D9" s="145">
        <v>24</v>
      </c>
      <c r="E9" s="149">
        <f t="shared" si="11"/>
        <v>85.714285714285708</v>
      </c>
      <c r="F9" s="145">
        <v>8</v>
      </c>
      <c r="G9" s="145">
        <v>2</v>
      </c>
      <c r="H9" s="149">
        <f t="shared" si="1"/>
        <v>25</v>
      </c>
      <c r="I9" s="145">
        <v>3</v>
      </c>
      <c r="J9" s="145">
        <v>1</v>
      </c>
      <c r="K9" s="149">
        <f t="shared" si="2"/>
        <v>33.333333333333329</v>
      </c>
      <c r="L9" s="145">
        <v>0</v>
      </c>
      <c r="M9" s="145">
        <v>0</v>
      </c>
      <c r="N9" s="149" t="s">
        <v>69</v>
      </c>
      <c r="O9" s="145">
        <v>21</v>
      </c>
      <c r="P9" s="200">
        <v>21</v>
      </c>
      <c r="Q9" s="149">
        <f t="shared" si="6"/>
        <v>100</v>
      </c>
      <c r="R9" s="145">
        <v>10</v>
      </c>
      <c r="S9" s="145">
        <v>9</v>
      </c>
      <c r="T9" s="145">
        <v>10</v>
      </c>
      <c r="U9" s="149">
        <f t="shared" si="12"/>
        <v>111.11111111111111</v>
      </c>
      <c r="V9" s="145">
        <v>9</v>
      </c>
      <c r="W9" s="145">
        <v>9</v>
      </c>
      <c r="X9" s="149">
        <f t="shared" si="10"/>
        <v>100</v>
      </c>
      <c r="Y9" s="35"/>
      <c r="Z9" s="36"/>
    </row>
    <row r="10" spans="1:26" s="37" customFormat="1" ht="16.5" customHeight="1" x14ac:dyDescent="0.25">
      <c r="A10" s="125" t="s">
        <v>47</v>
      </c>
      <c r="B10" s="145">
        <v>87</v>
      </c>
      <c r="C10" s="145">
        <v>81</v>
      </c>
      <c r="D10" s="145">
        <v>84</v>
      </c>
      <c r="E10" s="149">
        <f t="shared" si="11"/>
        <v>103.7037037037037</v>
      </c>
      <c r="F10" s="145">
        <v>14</v>
      </c>
      <c r="G10" s="145">
        <v>18</v>
      </c>
      <c r="H10" s="149">
        <f t="shared" si="1"/>
        <v>128.57142857142858</v>
      </c>
      <c r="I10" s="145">
        <v>12</v>
      </c>
      <c r="J10" s="145">
        <v>11</v>
      </c>
      <c r="K10" s="149">
        <f t="shared" si="2"/>
        <v>91.666666666666657</v>
      </c>
      <c r="L10" s="145">
        <v>1</v>
      </c>
      <c r="M10" s="145">
        <v>0</v>
      </c>
      <c r="N10" s="149">
        <f t="shared" si="13"/>
        <v>0</v>
      </c>
      <c r="O10" s="145">
        <v>76</v>
      </c>
      <c r="P10" s="200">
        <v>80</v>
      </c>
      <c r="Q10" s="149">
        <f t="shared" si="6"/>
        <v>105.26315789473684</v>
      </c>
      <c r="R10" s="145">
        <v>27</v>
      </c>
      <c r="S10" s="145">
        <v>24</v>
      </c>
      <c r="T10" s="145">
        <v>27</v>
      </c>
      <c r="U10" s="149">
        <f t="shared" si="12"/>
        <v>112.5</v>
      </c>
      <c r="V10" s="145">
        <v>24</v>
      </c>
      <c r="W10" s="145">
        <v>24</v>
      </c>
      <c r="X10" s="149">
        <f t="shared" si="10"/>
        <v>100</v>
      </c>
      <c r="Y10" s="35"/>
      <c r="Z10" s="36"/>
    </row>
    <row r="11" spans="1:26" s="37" customFormat="1" ht="16.5" customHeight="1" x14ac:dyDescent="0.25">
      <c r="A11" s="125" t="s">
        <v>48</v>
      </c>
      <c r="B11" s="145">
        <v>50</v>
      </c>
      <c r="C11" s="145">
        <v>56</v>
      </c>
      <c r="D11" s="145">
        <v>50</v>
      </c>
      <c r="E11" s="149">
        <f t="shared" si="11"/>
        <v>89.285714285714292</v>
      </c>
      <c r="F11" s="145">
        <v>17</v>
      </c>
      <c r="G11" s="145">
        <v>11</v>
      </c>
      <c r="H11" s="149">
        <f t="shared" si="1"/>
        <v>64.705882352941174</v>
      </c>
      <c r="I11" s="145">
        <v>9</v>
      </c>
      <c r="J11" s="145">
        <v>7</v>
      </c>
      <c r="K11" s="149">
        <f t="shared" si="2"/>
        <v>77.777777777777786</v>
      </c>
      <c r="L11" s="145">
        <v>0</v>
      </c>
      <c r="M11" s="145">
        <v>0</v>
      </c>
      <c r="N11" s="149" t="s">
        <v>69</v>
      </c>
      <c r="O11" s="145">
        <v>54</v>
      </c>
      <c r="P11" s="200">
        <v>44</v>
      </c>
      <c r="Q11" s="149">
        <f t="shared" si="6"/>
        <v>81.481481481481481</v>
      </c>
      <c r="R11" s="145">
        <v>18</v>
      </c>
      <c r="S11" s="145">
        <v>21</v>
      </c>
      <c r="T11" s="145">
        <v>18</v>
      </c>
      <c r="U11" s="149">
        <f t="shared" si="12"/>
        <v>85.714285714285708</v>
      </c>
      <c r="V11" s="145">
        <v>21</v>
      </c>
      <c r="W11" s="145">
        <v>18</v>
      </c>
      <c r="X11" s="149">
        <f t="shared" si="10"/>
        <v>85.714285714285708</v>
      </c>
      <c r="Y11" s="35"/>
      <c r="Z11" s="36"/>
    </row>
    <row r="12" spans="1:26" s="37" customFormat="1" ht="16.5" customHeight="1" x14ac:dyDescent="0.25">
      <c r="A12" s="125" t="s">
        <v>49</v>
      </c>
      <c r="B12" s="145">
        <v>57</v>
      </c>
      <c r="C12" s="145">
        <v>103</v>
      </c>
      <c r="D12" s="145">
        <v>56</v>
      </c>
      <c r="E12" s="149">
        <f t="shared" si="11"/>
        <v>54.368932038834949</v>
      </c>
      <c r="F12" s="145">
        <v>19</v>
      </c>
      <c r="G12" s="145">
        <v>7</v>
      </c>
      <c r="H12" s="149">
        <f t="shared" si="1"/>
        <v>36.84210526315789</v>
      </c>
      <c r="I12" s="145">
        <v>14</v>
      </c>
      <c r="J12" s="145">
        <v>1</v>
      </c>
      <c r="K12" s="149">
        <f t="shared" si="2"/>
        <v>7.1428571428571423</v>
      </c>
      <c r="L12" s="145">
        <v>0</v>
      </c>
      <c r="M12" s="145">
        <v>0</v>
      </c>
      <c r="N12" s="149" t="s">
        <v>69</v>
      </c>
      <c r="O12" s="145">
        <v>103</v>
      </c>
      <c r="P12" s="200">
        <v>49</v>
      </c>
      <c r="Q12" s="149">
        <f t="shared" si="6"/>
        <v>47.572815533980581</v>
      </c>
      <c r="R12" s="145">
        <v>24</v>
      </c>
      <c r="S12" s="145">
        <v>25</v>
      </c>
      <c r="T12" s="145">
        <v>24</v>
      </c>
      <c r="U12" s="149">
        <f t="shared" si="12"/>
        <v>96</v>
      </c>
      <c r="V12" s="145">
        <v>24</v>
      </c>
      <c r="W12" s="145">
        <v>22</v>
      </c>
      <c r="X12" s="149">
        <f t="shared" si="10"/>
        <v>91.666666666666657</v>
      </c>
      <c r="Y12" s="35"/>
      <c r="Z12" s="36"/>
    </row>
    <row r="13" spans="1:26" s="37" customFormat="1" ht="16.5" customHeight="1" x14ac:dyDescent="0.25">
      <c r="A13" s="125" t="s">
        <v>50</v>
      </c>
      <c r="B13" s="145">
        <v>44</v>
      </c>
      <c r="C13" s="145">
        <v>56</v>
      </c>
      <c r="D13" s="145">
        <v>44</v>
      </c>
      <c r="E13" s="149">
        <f t="shared" si="11"/>
        <v>78.571428571428569</v>
      </c>
      <c r="F13" s="145">
        <v>12</v>
      </c>
      <c r="G13" s="145">
        <v>6</v>
      </c>
      <c r="H13" s="149">
        <f t="shared" si="1"/>
        <v>50</v>
      </c>
      <c r="I13" s="145">
        <v>5</v>
      </c>
      <c r="J13" s="145">
        <v>1</v>
      </c>
      <c r="K13" s="149">
        <f t="shared" si="2"/>
        <v>20</v>
      </c>
      <c r="L13" s="145">
        <v>1</v>
      </c>
      <c r="M13" s="145">
        <v>0</v>
      </c>
      <c r="N13" s="149">
        <f t="shared" ref="N13" si="14">M13/L13*100</f>
        <v>0</v>
      </c>
      <c r="O13" s="145">
        <v>54</v>
      </c>
      <c r="P13" s="200">
        <v>41</v>
      </c>
      <c r="Q13" s="149">
        <f t="shared" si="6"/>
        <v>75.925925925925924</v>
      </c>
      <c r="R13" s="145">
        <v>11</v>
      </c>
      <c r="S13" s="145">
        <v>24</v>
      </c>
      <c r="T13" s="145">
        <v>11</v>
      </c>
      <c r="U13" s="149">
        <f t="shared" si="12"/>
        <v>45.833333333333329</v>
      </c>
      <c r="V13" s="145">
        <v>22</v>
      </c>
      <c r="W13" s="145">
        <v>11</v>
      </c>
      <c r="X13" s="149">
        <f t="shared" si="10"/>
        <v>50</v>
      </c>
      <c r="Y13" s="35"/>
      <c r="Z13" s="36"/>
    </row>
    <row r="14" spans="1:26" s="37" customFormat="1" ht="16.5" customHeight="1" x14ac:dyDescent="0.25">
      <c r="A14" s="125" t="s">
        <v>51</v>
      </c>
      <c r="B14" s="145">
        <v>108</v>
      </c>
      <c r="C14" s="145">
        <v>120</v>
      </c>
      <c r="D14" s="145">
        <v>108</v>
      </c>
      <c r="E14" s="149">
        <f t="shared" si="11"/>
        <v>90</v>
      </c>
      <c r="F14" s="145">
        <v>36</v>
      </c>
      <c r="G14" s="145">
        <v>42</v>
      </c>
      <c r="H14" s="149">
        <f t="shared" si="1"/>
        <v>116.66666666666667</v>
      </c>
      <c r="I14" s="145">
        <v>21</v>
      </c>
      <c r="J14" s="145">
        <v>20</v>
      </c>
      <c r="K14" s="149">
        <f t="shared" si="2"/>
        <v>95.238095238095227</v>
      </c>
      <c r="L14" s="145">
        <v>0</v>
      </c>
      <c r="M14" s="145">
        <v>2</v>
      </c>
      <c r="N14" s="149" t="s">
        <v>69</v>
      </c>
      <c r="O14" s="145">
        <v>120</v>
      </c>
      <c r="P14" s="200">
        <v>106</v>
      </c>
      <c r="Q14" s="149">
        <f t="shared" si="6"/>
        <v>88.333333333333329</v>
      </c>
      <c r="R14" s="145">
        <v>31</v>
      </c>
      <c r="S14" s="145">
        <v>35</v>
      </c>
      <c r="T14" s="145">
        <v>31</v>
      </c>
      <c r="U14" s="149">
        <f t="shared" si="12"/>
        <v>88.571428571428569</v>
      </c>
      <c r="V14" s="145">
        <v>35</v>
      </c>
      <c r="W14" s="145">
        <v>28</v>
      </c>
      <c r="X14" s="149">
        <f t="shared" si="10"/>
        <v>80</v>
      </c>
      <c r="Y14" s="35"/>
      <c r="Z14" s="36"/>
    </row>
    <row r="15" spans="1:26" s="37" customFormat="1" ht="16.5" customHeight="1" x14ac:dyDescent="0.25">
      <c r="A15" s="125" t="s">
        <v>52</v>
      </c>
      <c r="B15" s="145">
        <v>67</v>
      </c>
      <c r="C15" s="145">
        <v>96</v>
      </c>
      <c r="D15" s="145">
        <v>67</v>
      </c>
      <c r="E15" s="149">
        <f t="shared" si="11"/>
        <v>69.791666666666657</v>
      </c>
      <c r="F15" s="145">
        <v>25</v>
      </c>
      <c r="G15" s="145">
        <v>20</v>
      </c>
      <c r="H15" s="149">
        <f t="shared" si="1"/>
        <v>80</v>
      </c>
      <c r="I15" s="145">
        <v>11</v>
      </c>
      <c r="J15" s="145">
        <v>13</v>
      </c>
      <c r="K15" s="149">
        <f t="shared" si="2"/>
        <v>118.18181818181819</v>
      </c>
      <c r="L15" s="145">
        <v>0</v>
      </c>
      <c r="M15" s="145">
        <v>3</v>
      </c>
      <c r="N15" s="149" t="s">
        <v>69</v>
      </c>
      <c r="O15" s="145">
        <v>87</v>
      </c>
      <c r="P15" s="200">
        <v>63</v>
      </c>
      <c r="Q15" s="149">
        <f t="shared" si="6"/>
        <v>72.41379310344827</v>
      </c>
      <c r="R15" s="145">
        <v>21</v>
      </c>
      <c r="S15" s="145">
        <v>23</v>
      </c>
      <c r="T15" s="145">
        <v>21</v>
      </c>
      <c r="U15" s="149">
        <f t="shared" si="12"/>
        <v>91.304347826086953</v>
      </c>
      <c r="V15" s="145">
        <v>20</v>
      </c>
      <c r="W15" s="145">
        <v>19</v>
      </c>
      <c r="X15" s="149">
        <f t="shared" si="10"/>
        <v>95</v>
      </c>
      <c r="Y15" s="35"/>
      <c r="Z15" s="36"/>
    </row>
    <row r="16" spans="1:26" s="37" customFormat="1" ht="16.5" customHeight="1" x14ac:dyDescent="0.25">
      <c r="A16" s="125" t="s">
        <v>53</v>
      </c>
      <c r="B16" s="145">
        <v>72</v>
      </c>
      <c r="C16" s="145">
        <v>87</v>
      </c>
      <c r="D16" s="145">
        <v>69</v>
      </c>
      <c r="E16" s="149">
        <f t="shared" si="11"/>
        <v>79.310344827586206</v>
      </c>
      <c r="F16" s="145">
        <v>33</v>
      </c>
      <c r="G16" s="145">
        <v>27</v>
      </c>
      <c r="H16" s="149">
        <f t="shared" si="1"/>
        <v>81.818181818181827</v>
      </c>
      <c r="I16" s="145">
        <v>19</v>
      </c>
      <c r="J16" s="145">
        <v>12</v>
      </c>
      <c r="K16" s="149">
        <f t="shared" si="2"/>
        <v>63.157894736842103</v>
      </c>
      <c r="L16" s="145">
        <v>0</v>
      </c>
      <c r="M16" s="145">
        <v>1</v>
      </c>
      <c r="N16" s="149" t="s">
        <v>69</v>
      </c>
      <c r="O16" s="145">
        <v>85</v>
      </c>
      <c r="P16" s="200">
        <v>67</v>
      </c>
      <c r="Q16" s="149">
        <f t="shared" si="6"/>
        <v>78.82352941176471</v>
      </c>
      <c r="R16" s="145">
        <v>21</v>
      </c>
      <c r="S16" s="145">
        <v>21</v>
      </c>
      <c r="T16" s="145">
        <v>19</v>
      </c>
      <c r="U16" s="149">
        <f t="shared" si="12"/>
        <v>90.476190476190482</v>
      </c>
      <c r="V16" s="145">
        <v>19</v>
      </c>
      <c r="W16" s="145">
        <v>16</v>
      </c>
      <c r="X16" s="149">
        <f t="shared" si="10"/>
        <v>84.210526315789465</v>
      </c>
      <c r="Y16" s="35"/>
      <c r="Z16" s="36"/>
    </row>
    <row r="17" spans="1:26" s="37" customFormat="1" ht="16.5" customHeight="1" x14ac:dyDescent="0.25">
      <c r="A17" s="125" t="s">
        <v>54</v>
      </c>
      <c r="B17" s="145">
        <v>65</v>
      </c>
      <c r="C17" s="145">
        <v>55</v>
      </c>
      <c r="D17" s="145">
        <v>64</v>
      </c>
      <c r="E17" s="149">
        <f t="shared" si="11"/>
        <v>116.36363636363636</v>
      </c>
      <c r="F17" s="145">
        <v>17</v>
      </c>
      <c r="G17" s="145">
        <v>19</v>
      </c>
      <c r="H17" s="149">
        <f t="shared" si="1"/>
        <v>111.76470588235294</v>
      </c>
      <c r="I17" s="145">
        <v>5</v>
      </c>
      <c r="J17" s="145">
        <v>7</v>
      </c>
      <c r="K17" s="149">
        <f t="shared" si="2"/>
        <v>140</v>
      </c>
      <c r="L17" s="145">
        <v>9</v>
      </c>
      <c r="M17" s="145">
        <v>0</v>
      </c>
      <c r="N17" s="149">
        <f t="shared" ref="N17" si="15">M17/L17*100</f>
        <v>0</v>
      </c>
      <c r="O17" s="145">
        <v>54</v>
      </c>
      <c r="P17" s="200">
        <v>63</v>
      </c>
      <c r="Q17" s="149">
        <f t="shared" si="6"/>
        <v>116.66666666666667</v>
      </c>
      <c r="R17" s="145">
        <v>23</v>
      </c>
      <c r="S17" s="145">
        <v>16</v>
      </c>
      <c r="T17" s="145">
        <v>23</v>
      </c>
      <c r="U17" s="149">
        <f t="shared" si="12"/>
        <v>143.75</v>
      </c>
      <c r="V17" s="145">
        <v>16</v>
      </c>
      <c r="W17" s="145">
        <v>22</v>
      </c>
      <c r="X17" s="149">
        <f t="shared" si="10"/>
        <v>137.5</v>
      </c>
      <c r="Y17" s="35"/>
      <c r="Z17" s="36"/>
    </row>
    <row r="18" spans="1:26" s="37" customFormat="1" ht="16.5" customHeight="1" x14ac:dyDescent="0.25">
      <c r="A18" s="125" t="s">
        <v>55</v>
      </c>
      <c r="B18" s="145">
        <v>54</v>
      </c>
      <c r="C18" s="145">
        <v>83</v>
      </c>
      <c r="D18" s="145">
        <v>54</v>
      </c>
      <c r="E18" s="149">
        <f t="shared" si="11"/>
        <v>65.060240963855421</v>
      </c>
      <c r="F18" s="145">
        <v>26</v>
      </c>
      <c r="G18" s="145">
        <v>23</v>
      </c>
      <c r="H18" s="149">
        <f t="shared" si="1"/>
        <v>88.461538461538453</v>
      </c>
      <c r="I18" s="145">
        <v>17</v>
      </c>
      <c r="J18" s="145">
        <v>8</v>
      </c>
      <c r="K18" s="149">
        <f t="shared" si="2"/>
        <v>47.058823529411761</v>
      </c>
      <c r="L18" s="145">
        <v>0</v>
      </c>
      <c r="M18" s="145">
        <v>1</v>
      </c>
      <c r="N18" s="149" t="s">
        <v>69</v>
      </c>
      <c r="O18" s="145">
        <v>82</v>
      </c>
      <c r="P18" s="200">
        <v>53</v>
      </c>
      <c r="Q18" s="149">
        <f t="shared" si="6"/>
        <v>64.634146341463421</v>
      </c>
      <c r="R18" s="145">
        <v>12</v>
      </c>
      <c r="S18" s="145">
        <v>18</v>
      </c>
      <c r="T18" s="145">
        <v>11</v>
      </c>
      <c r="U18" s="149">
        <f t="shared" si="12"/>
        <v>61.111111111111114</v>
      </c>
      <c r="V18" s="145">
        <v>17</v>
      </c>
      <c r="W18" s="145">
        <v>9</v>
      </c>
      <c r="X18" s="149">
        <f t="shared" si="10"/>
        <v>52.941176470588239</v>
      </c>
      <c r="Y18" s="35"/>
      <c r="Z18" s="36"/>
    </row>
    <row r="19" spans="1:26" s="37" customFormat="1" ht="16.5" customHeight="1" x14ac:dyDescent="0.25">
      <c r="A19" s="125" t="s">
        <v>56</v>
      </c>
      <c r="B19" s="145">
        <v>41</v>
      </c>
      <c r="C19" s="145">
        <v>55</v>
      </c>
      <c r="D19" s="145">
        <v>41</v>
      </c>
      <c r="E19" s="149">
        <f t="shared" si="11"/>
        <v>74.545454545454547</v>
      </c>
      <c r="F19" s="145">
        <v>23</v>
      </c>
      <c r="G19" s="145">
        <v>15</v>
      </c>
      <c r="H19" s="149">
        <f t="shared" si="1"/>
        <v>65.217391304347828</v>
      </c>
      <c r="I19" s="145">
        <v>8</v>
      </c>
      <c r="J19" s="145">
        <v>7</v>
      </c>
      <c r="K19" s="149">
        <f t="shared" si="2"/>
        <v>87.5</v>
      </c>
      <c r="L19" s="145">
        <v>1</v>
      </c>
      <c r="M19" s="145">
        <v>0</v>
      </c>
      <c r="N19" s="149">
        <f t="shared" ref="N19" si="16">M19/L19*100</f>
        <v>0</v>
      </c>
      <c r="O19" s="145">
        <v>54</v>
      </c>
      <c r="P19" s="200">
        <v>38</v>
      </c>
      <c r="Q19" s="149">
        <f t="shared" si="6"/>
        <v>70.370370370370367</v>
      </c>
      <c r="R19" s="145">
        <v>15</v>
      </c>
      <c r="S19" s="145">
        <v>19</v>
      </c>
      <c r="T19" s="145">
        <v>15</v>
      </c>
      <c r="U19" s="149">
        <f t="shared" si="12"/>
        <v>78.94736842105263</v>
      </c>
      <c r="V19" s="145">
        <v>15</v>
      </c>
      <c r="W19" s="145">
        <v>13</v>
      </c>
      <c r="X19" s="149">
        <f t="shared" si="10"/>
        <v>86.666666666666671</v>
      </c>
      <c r="Y19" s="35"/>
      <c r="Z19" s="36"/>
    </row>
    <row r="20" spans="1:26" s="37" customFormat="1" ht="16.5" customHeight="1" x14ac:dyDescent="0.25">
      <c r="A20" s="125" t="s">
        <v>57</v>
      </c>
      <c r="B20" s="145">
        <v>55</v>
      </c>
      <c r="C20" s="145">
        <v>77</v>
      </c>
      <c r="D20" s="145">
        <v>54</v>
      </c>
      <c r="E20" s="149">
        <f t="shared" si="11"/>
        <v>70.129870129870127</v>
      </c>
      <c r="F20" s="145">
        <v>17</v>
      </c>
      <c r="G20" s="145">
        <v>19</v>
      </c>
      <c r="H20" s="149">
        <f t="shared" si="1"/>
        <v>111.76470588235294</v>
      </c>
      <c r="I20" s="145">
        <v>13</v>
      </c>
      <c r="J20" s="145">
        <v>9</v>
      </c>
      <c r="K20" s="149">
        <f t="shared" si="2"/>
        <v>69.230769230769226</v>
      </c>
      <c r="L20" s="145">
        <v>0</v>
      </c>
      <c r="M20" s="145">
        <v>0</v>
      </c>
      <c r="N20" s="149" t="s">
        <v>69</v>
      </c>
      <c r="O20" s="145">
        <v>76</v>
      </c>
      <c r="P20" s="200">
        <v>51</v>
      </c>
      <c r="Q20" s="149">
        <f t="shared" si="6"/>
        <v>67.10526315789474</v>
      </c>
      <c r="R20" s="145">
        <v>11</v>
      </c>
      <c r="S20" s="145">
        <v>27</v>
      </c>
      <c r="T20" s="145">
        <v>11</v>
      </c>
      <c r="U20" s="149">
        <f t="shared" si="12"/>
        <v>40.74074074074074</v>
      </c>
      <c r="V20" s="145">
        <v>26</v>
      </c>
      <c r="W20" s="145">
        <v>10</v>
      </c>
      <c r="X20" s="149">
        <f t="shared" si="10"/>
        <v>38.461538461538467</v>
      </c>
      <c r="Y20" s="35"/>
      <c r="Z20" s="36"/>
    </row>
    <row r="21" spans="1:26" s="37" customFormat="1" ht="16.5" customHeight="1" x14ac:dyDescent="0.25">
      <c r="A21" s="125" t="s">
        <v>58</v>
      </c>
      <c r="B21" s="145">
        <v>46</v>
      </c>
      <c r="C21" s="145">
        <v>57</v>
      </c>
      <c r="D21" s="145">
        <v>46</v>
      </c>
      <c r="E21" s="149">
        <f t="shared" si="11"/>
        <v>80.701754385964904</v>
      </c>
      <c r="F21" s="145">
        <v>18</v>
      </c>
      <c r="G21" s="145">
        <v>7</v>
      </c>
      <c r="H21" s="149">
        <f t="shared" si="1"/>
        <v>38.888888888888893</v>
      </c>
      <c r="I21" s="145">
        <v>17</v>
      </c>
      <c r="J21" s="145">
        <v>4</v>
      </c>
      <c r="K21" s="149">
        <f t="shared" si="2"/>
        <v>23.52941176470588</v>
      </c>
      <c r="L21" s="145">
        <v>0</v>
      </c>
      <c r="M21" s="145">
        <v>0</v>
      </c>
      <c r="N21" s="149" t="s">
        <v>69</v>
      </c>
      <c r="O21" s="145">
        <v>53</v>
      </c>
      <c r="P21" s="200">
        <v>46</v>
      </c>
      <c r="Q21" s="149">
        <f t="shared" si="6"/>
        <v>86.79245283018868</v>
      </c>
      <c r="R21" s="145">
        <v>15</v>
      </c>
      <c r="S21" s="145">
        <v>19</v>
      </c>
      <c r="T21" s="145">
        <v>15</v>
      </c>
      <c r="U21" s="149">
        <f t="shared" si="12"/>
        <v>78.94736842105263</v>
      </c>
      <c r="V21" s="145">
        <v>17</v>
      </c>
      <c r="W21" s="145">
        <v>15</v>
      </c>
      <c r="X21" s="149">
        <f t="shared" si="10"/>
        <v>88.235294117647058</v>
      </c>
      <c r="Y21" s="35"/>
      <c r="Z21" s="36"/>
    </row>
    <row r="22" spans="1:26" s="37" customFormat="1" ht="16.5" customHeight="1" x14ac:dyDescent="0.25">
      <c r="A22" s="125" t="s">
        <v>59</v>
      </c>
      <c r="B22" s="145">
        <v>217</v>
      </c>
      <c r="C22" s="145">
        <v>246</v>
      </c>
      <c r="D22" s="145">
        <v>214</v>
      </c>
      <c r="E22" s="149">
        <f t="shared" si="11"/>
        <v>86.99186991869918</v>
      </c>
      <c r="F22" s="145">
        <v>60</v>
      </c>
      <c r="G22" s="145">
        <v>60</v>
      </c>
      <c r="H22" s="149">
        <f t="shared" si="1"/>
        <v>100</v>
      </c>
      <c r="I22" s="145">
        <v>25</v>
      </c>
      <c r="J22" s="145">
        <v>16</v>
      </c>
      <c r="K22" s="149">
        <f t="shared" si="2"/>
        <v>64</v>
      </c>
      <c r="L22" s="145">
        <v>5</v>
      </c>
      <c r="M22" s="145">
        <v>0</v>
      </c>
      <c r="N22" s="149">
        <f t="shared" ref="N22:N23" si="17">M22/L22*100</f>
        <v>0</v>
      </c>
      <c r="O22" s="145">
        <v>236</v>
      </c>
      <c r="P22" s="200">
        <v>202</v>
      </c>
      <c r="Q22" s="149">
        <f t="shared" si="6"/>
        <v>85.593220338983059</v>
      </c>
      <c r="R22" s="145">
        <v>52</v>
      </c>
      <c r="S22" s="145">
        <v>81</v>
      </c>
      <c r="T22" s="145">
        <v>52</v>
      </c>
      <c r="U22" s="149">
        <f t="shared" si="12"/>
        <v>64.197530864197532</v>
      </c>
      <c r="V22" s="145">
        <v>75</v>
      </c>
      <c r="W22" s="145">
        <v>49</v>
      </c>
      <c r="X22" s="149">
        <f t="shared" si="10"/>
        <v>65.333333333333329</v>
      </c>
      <c r="Y22" s="35"/>
      <c r="Z22" s="36"/>
    </row>
    <row r="23" spans="1:26" s="37" customFormat="1" ht="16.5" customHeight="1" x14ac:dyDescent="0.25">
      <c r="A23" s="125" t="s">
        <v>60</v>
      </c>
      <c r="B23" s="145">
        <v>157</v>
      </c>
      <c r="C23" s="145">
        <v>182</v>
      </c>
      <c r="D23" s="145">
        <v>154</v>
      </c>
      <c r="E23" s="149">
        <f t="shared" si="11"/>
        <v>84.615384615384613</v>
      </c>
      <c r="F23" s="145">
        <v>70</v>
      </c>
      <c r="G23" s="145">
        <v>32</v>
      </c>
      <c r="H23" s="149">
        <f t="shared" si="1"/>
        <v>45.714285714285715</v>
      </c>
      <c r="I23" s="145">
        <v>45</v>
      </c>
      <c r="J23" s="145">
        <v>29</v>
      </c>
      <c r="K23" s="149">
        <f t="shared" si="2"/>
        <v>64.444444444444443</v>
      </c>
      <c r="L23" s="145">
        <v>1</v>
      </c>
      <c r="M23" s="145">
        <v>0</v>
      </c>
      <c r="N23" s="149">
        <f t="shared" si="17"/>
        <v>0</v>
      </c>
      <c r="O23" s="145">
        <v>181</v>
      </c>
      <c r="P23" s="199">
        <v>152</v>
      </c>
      <c r="Q23" s="149">
        <f t="shared" si="6"/>
        <v>83.97790055248619</v>
      </c>
      <c r="R23" s="145">
        <v>63</v>
      </c>
      <c r="S23" s="145">
        <v>47</v>
      </c>
      <c r="T23" s="145">
        <v>63</v>
      </c>
      <c r="U23" s="149">
        <f t="shared" si="12"/>
        <v>134.04255319148936</v>
      </c>
      <c r="V23" s="145">
        <v>44</v>
      </c>
      <c r="W23" s="145">
        <v>57</v>
      </c>
      <c r="X23" s="149">
        <f t="shared" si="10"/>
        <v>129.54545454545453</v>
      </c>
      <c r="Y23" s="35"/>
      <c r="Z23" s="36"/>
    </row>
    <row r="24" spans="1:26" ht="41.25" customHeight="1" x14ac:dyDescent="0.2">
      <c r="A24" s="39"/>
      <c r="B24" s="231" t="s">
        <v>76</v>
      </c>
      <c r="C24" s="231"/>
      <c r="D24" s="231"/>
      <c r="E24" s="231"/>
      <c r="F24" s="231"/>
      <c r="G24" s="231"/>
      <c r="H24" s="231"/>
      <c r="I24" s="231"/>
      <c r="J24" s="231"/>
      <c r="K24" s="231"/>
      <c r="L24" s="165"/>
      <c r="M24" s="165"/>
      <c r="N24" s="41"/>
      <c r="O24" s="41"/>
      <c r="P24" s="41"/>
      <c r="Q24" s="41"/>
      <c r="R24" s="41"/>
      <c r="S24" s="41"/>
      <c r="T24" s="41"/>
      <c r="U24" s="41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</sheetData>
  <mergeCells count="10">
    <mergeCell ref="B24:K24"/>
    <mergeCell ref="V3:X3"/>
    <mergeCell ref="O3:Q3"/>
    <mergeCell ref="L3:N3"/>
    <mergeCell ref="S3:U3"/>
    <mergeCell ref="A3:A4"/>
    <mergeCell ref="C3:E3"/>
    <mergeCell ref="F3:H3"/>
    <mergeCell ref="I3:K3"/>
    <mergeCell ref="B1:K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B11" sqref="B11:C11"/>
    </sheetView>
  </sheetViews>
  <sheetFormatPr defaultColWidth="8" defaultRowHeight="12.75" x14ac:dyDescent="0.2"/>
  <cols>
    <col min="1" max="1" width="61.7109375" style="3" customWidth="1"/>
    <col min="2" max="2" width="21" style="15" customWidth="1"/>
    <col min="3" max="3" width="21.285156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16" t="s">
        <v>132</v>
      </c>
      <c r="B1" s="216"/>
      <c r="C1" s="216"/>
      <c r="D1" s="216"/>
      <c r="E1" s="216"/>
    </row>
    <row r="2" spans="1:9" ht="9.75" customHeight="1" x14ac:dyDescent="0.2">
      <c r="A2" s="242"/>
      <c r="B2" s="242"/>
      <c r="C2" s="242"/>
      <c r="D2" s="242"/>
      <c r="E2" s="242"/>
    </row>
    <row r="3" spans="1:9" s="4" customFormat="1" ht="23.25" customHeight="1" x14ac:dyDescent="0.25">
      <c r="A3" s="221" t="s">
        <v>0</v>
      </c>
      <c r="B3" s="217" t="s">
        <v>85</v>
      </c>
      <c r="C3" s="217" t="s">
        <v>86</v>
      </c>
      <c r="D3" s="243" t="s">
        <v>1</v>
      </c>
      <c r="E3" s="244"/>
    </row>
    <row r="4" spans="1:9" s="4" customFormat="1" ht="30" x14ac:dyDescent="0.25">
      <c r="A4" s="222"/>
      <c r="B4" s="218"/>
      <c r="C4" s="218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75</v>
      </c>
      <c r="B6" s="132" t="s">
        <v>74</v>
      </c>
      <c r="C6" s="132">
        <v>320</v>
      </c>
      <c r="D6" s="132" t="s">
        <v>69</v>
      </c>
      <c r="E6" s="132" t="s">
        <v>69</v>
      </c>
      <c r="I6" s="12"/>
    </row>
    <row r="7" spans="1:9" s="4" customFormat="1" ht="29.25" customHeight="1" x14ac:dyDescent="0.25">
      <c r="A7" s="10" t="s">
        <v>36</v>
      </c>
      <c r="B7" s="135">
        <v>552</v>
      </c>
      <c r="C7" s="133">
        <v>315</v>
      </c>
      <c r="D7" s="16">
        <f t="shared" ref="D7:D11" si="0">C7/B7*100</f>
        <v>57.065217391304344</v>
      </c>
      <c r="E7" s="128">
        <f t="shared" ref="E7:E11" si="1">C7-B7</f>
        <v>-237</v>
      </c>
      <c r="I7" s="12"/>
    </row>
    <row r="8" spans="1:9" s="4" customFormat="1" ht="48.75" customHeight="1" x14ac:dyDescent="0.25">
      <c r="A8" s="13" t="s">
        <v>37</v>
      </c>
      <c r="B8" s="135">
        <v>124</v>
      </c>
      <c r="C8" s="133">
        <v>123</v>
      </c>
      <c r="D8" s="16">
        <f t="shared" si="0"/>
        <v>99.193548387096769</v>
      </c>
      <c r="E8" s="128">
        <f t="shared" si="1"/>
        <v>-1</v>
      </c>
      <c r="I8" s="12"/>
    </row>
    <row r="9" spans="1:9" s="4" customFormat="1" ht="34.5" customHeight="1" x14ac:dyDescent="0.25">
      <c r="A9" s="14" t="s">
        <v>38</v>
      </c>
      <c r="B9" s="135">
        <v>17</v>
      </c>
      <c r="C9" s="133">
        <v>7</v>
      </c>
      <c r="D9" s="16">
        <f t="shared" si="0"/>
        <v>41.17647058823529</v>
      </c>
      <c r="E9" s="128">
        <f t="shared" si="1"/>
        <v>-10</v>
      </c>
      <c r="I9" s="12"/>
    </row>
    <row r="10" spans="1:9" s="4" customFormat="1" ht="48.75" customHeight="1" x14ac:dyDescent="0.25">
      <c r="A10" s="14" t="s">
        <v>29</v>
      </c>
      <c r="B10" s="135">
        <v>7</v>
      </c>
      <c r="C10" s="133">
        <v>0</v>
      </c>
      <c r="D10" s="16">
        <f t="shared" si="0"/>
        <v>0</v>
      </c>
      <c r="E10" s="128">
        <f t="shared" si="1"/>
        <v>-7</v>
      </c>
      <c r="I10" s="12"/>
    </row>
    <row r="11" spans="1:9" s="4" customFormat="1" ht="54.75" customHeight="1" x14ac:dyDescent="0.25">
      <c r="A11" s="14" t="s">
        <v>39</v>
      </c>
      <c r="B11" s="136">
        <v>524</v>
      </c>
      <c r="C11" s="126">
        <v>283</v>
      </c>
      <c r="D11" s="16">
        <f t="shared" si="0"/>
        <v>54.007633587786266</v>
      </c>
      <c r="E11" s="128">
        <f t="shared" si="1"/>
        <v>-241</v>
      </c>
      <c r="I11" s="12"/>
    </row>
    <row r="12" spans="1:9" s="4" customFormat="1" ht="12.75" customHeight="1" x14ac:dyDescent="0.25">
      <c r="A12" s="224" t="s">
        <v>4</v>
      </c>
      <c r="B12" s="225"/>
      <c r="C12" s="225"/>
      <c r="D12" s="225"/>
      <c r="E12" s="225"/>
      <c r="I12" s="12"/>
    </row>
    <row r="13" spans="1:9" s="4" customFormat="1" ht="18" customHeight="1" x14ac:dyDescent="0.25">
      <c r="A13" s="226"/>
      <c r="B13" s="227"/>
      <c r="C13" s="227"/>
      <c r="D13" s="227"/>
      <c r="E13" s="227"/>
      <c r="I13" s="12"/>
    </row>
    <row r="14" spans="1:9" s="4" customFormat="1" ht="20.25" customHeight="1" x14ac:dyDescent="0.25">
      <c r="A14" s="221" t="s">
        <v>0</v>
      </c>
      <c r="B14" s="228" t="s">
        <v>87</v>
      </c>
      <c r="C14" s="228" t="s">
        <v>88</v>
      </c>
      <c r="D14" s="243" t="s">
        <v>1</v>
      </c>
      <c r="E14" s="244"/>
      <c r="I14" s="12"/>
    </row>
    <row r="15" spans="1:9" ht="27.75" customHeight="1" x14ac:dyDescent="0.2">
      <c r="A15" s="222"/>
      <c r="B15" s="228"/>
      <c r="C15" s="228"/>
      <c r="D15" s="18" t="s">
        <v>2</v>
      </c>
      <c r="E15" s="6" t="s">
        <v>42</v>
      </c>
      <c r="I15" s="12"/>
    </row>
    <row r="16" spans="1:9" ht="28.5" customHeight="1" x14ac:dyDescent="0.2">
      <c r="A16" s="10" t="s">
        <v>75</v>
      </c>
      <c r="B16" s="132" t="s">
        <v>74</v>
      </c>
      <c r="C16" s="163">
        <v>41</v>
      </c>
      <c r="D16" s="132" t="s">
        <v>69</v>
      </c>
      <c r="E16" s="132" t="s">
        <v>69</v>
      </c>
      <c r="I16" s="12"/>
    </row>
    <row r="17" spans="1:9" ht="25.5" customHeight="1" x14ac:dyDescent="0.2">
      <c r="A17" s="1" t="s">
        <v>36</v>
      </c>
      <c r="B17" s="136">
        <v>197</v>
      </c>
      <c r="C17" s="126">
        <v>41</v>
      </c>
      <c r="D17" s="146">
        <f t="shared" ref="D17:D18" si="2">C17/B17*100</f>
        <v>20.812182741116754</v>
      </c>
      <c r="E17" s="147">
        <f t="shared" ref="E17:E18" si="3">C17-B17</f>
        <v>-156</v>
      </c>
      <c r="I17" s="12"/>
    </row>
    <row r="18" spans="1:9" ht="27.75" customHeight="1" x14ac:dyDescent="0.2">
      <c r="A18" s="1" t="s">
        <v>40</v>
      </c>
      <c r="B18" s="136">
        <v>180</v>
      </c>
      <c r="C18" s="126">
        <v>35</v>
      </c>
      <c r="D18" s="146">
        <f t="shared" si="2"/>
        <v>19.444444444444446</v>
      </c>
      <c r="E18" s="147">
        <f t="shared" si="3"/>
        <v>-145</v>
      </c>
      <c r="I18" s="12"/>
    </row>
    <row r="19" spans="1:9" ht="51" customHeight="1" x14ac:dyDescent="0.2">
      <c r="A19" s="223" t="s">
        <v>76</v>
      </c>
      <c r="B19" s="223"/>
      <c r="C19" s="223"/>
      <c r="D19" s="223"/>
      <c r="E19" s="223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85" zoomScaleNormal="85" zoomScaleSheetLayoutView="85" workbookViewId="0">
      <selection activeCell="O6" sqref="O6:P6"/>
    </sheetView>
  </sheetViews>
  <sheetFormatPr defaultRowHeight="15.75" x14ac:dyDescent="0.25"/>
  <cols>
    <col min="1" max="1" width="18.7109375" style="56" customWidth="1"/>
    <col min="2" max="2" width="12.8554687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3" width="8.7109375" style="57" customWidth="1"/>
    <col min="14" max="14" width="9.7109375" style="57" customWidth="1"/>
    <col min="15" max="16" width="8.7109375" style="54" customWidth="1"/>
    <col min="17" max="17" width="8.7109375" style="57" customWidth="1"/>
    <col min="18" max="18" width="18.570312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60" customHeight="1" x14ac:dyDescent="0.25">
      <c r="A1" s="107"/>
      <c r="B1" s="245" t="s">
        <v>91</v>
      </c>
      <c r="C1" s="245"/>
      <c r="D1" s="245"/>
      <c r="E1" s="245"/>
      <c r="F1" s="245"/>
      <c r="G1" s="245"/>
      <c r="H1" s="245"/>
      <c r="I1" s="245"/>
      <c r="J1" s="245"/>
      <c r="K1" s="245"/>
      <c r="L1" s="43"/>
      <c r="M1" s="43"/>
      <c r="N1" s="43"/>
      <c r="O1" s="44"/>
      <c r="P1" s="44"/>
      <c r="Q1" s="45"/>
      <c r="R1" s="44"/>
      <c r="S1" s="44"/>
      <c r="T1" s="44"/>
      <c r="U1" s="46"/>
      <c r="W1" s="49"/>
      <c r="X1" s="120" t="s">
        <v>22</v>
      </c>
    </row>
    <row r="2" spans="1:25" s="47" customFormat="1" ht="13.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9" t="s">
        <v>7</v>
      </c>
      <c r="X2" s="49"/>
    </row>
    <row r="3" spans="1:25" s="47" customFormat="1" ht="56.25" customHeight="1" x14ac:dyDescent="0.2">
      <c r="A3" s="166"/>
      <c r="B3" s="161" t="s">
        <v>71</v>
      </c>
      <c r="C3" s="246" t="s">
        <v>8</v>
      </c>
      <c r="D3" s="246"/>
      <c r="E3" s="246"/>
      <c r="F3" s="246" t="s">
        <v>19</v>
      </c>
      <c r="G3" s="246"/>
      <c r="H3" s="246"/>
      <c r="I3" s="246" t="s">
        <v>15</v>
      </c>
      <c r="J3" s="246"/>
      <c r="K3" s="246"/>
      <c r="L3" s="246" t="s">
        <v>9</v>
      </c>
      <c r="M3" s="246"/>
      <c r="N3" s="246"/>
      <c r="O3" s="246" t="s">
        <v>10</v>
      </c>
      <c r="P3" s="246"/>
      <c r="Q3" s="246"/>
      <c r="R3" s="170" t="s">
        <v>73</v>
      </c>
      <c r="S3" s="247" t="s">
        <v>17</v>
      </c>
      <c r="T3" s="247"/>
      <c r="U3" s="247"/>
      <c r="V3" s="246" t="s">
        <v>16</v>
      </c>
      <c r="W3" s="246"/>
      <c r="X3" s="246"/>
    </row>
    <row r="4" spans="1:25" s="50" customFormat="1" ht="30" customHeight="1" x14ac:dyDescent="0.2">
      <c r="A4" s="167"/>
      <c r="B4" s="176" t="s">
        <v>70</v>
      </c>
      <c r="C4" s="176" t="s">
        <v>65</v>
      </c>
      <c r="D4" s="176" t="s">
        <v>70</v>
      </c>
      <c r="E4" s="169" t="s">
        <v>2</v>
      </c>
      <c r="F4" s="176" t="s">
        <v>65</v>
      </c>
      <c r="G4" s="176" t="s">
        <v>70</v>
      </c>
      <c r="H4" s="169" t="s">
        <v>2</v>
      </c>
      <c r="I4" s="176" t="s">
        <v>65</v>
      </c>
      <c r="J4" s="176" t="s">
        <v>70</v>
      </c>
      <c r="K4" s="169" t="s">
        <v>2</v>
      </c>
      <c r="L4" s="176" t="s">
        <v>65</v>
      </c>
      <c r="M4" s="176" t="s">
        <v>70</v>
      </c>
      <c r="N4" s="169" t="s">
        <v>2</v>
      </c>
      <c r="O4" s="176" t="s">
        <v>65</v>
      </c>
      <c r="P4" s="176" t="s">
        <v>70</v>
      </c>
      <c r="Q4" s="169" t="s">
        <v>2</v>
      </c>
      <c r="R4" s="168" t="s">
        <v>70</v>
      </c>
      <c r="S4" s="176" t="s">
        <v>65</v>
      </c>
      <c r="T4" s="176" t="s">
        <v>70</v>
      </c>
      <c r="U4" s="169" t="s">
        <v>2</v>
      </c>
      <c r="V4" s="176" t="s">
        <v>65</v>
      </c>
      <c r="W4" s="176" t="s">
        <v>70</v>
      </c>
      <c r="X4" s="169" t="s">
        <v>2</v>
      </c>
    </row>
    <row r="5" spans="1:25" s="172" customFormat="1" ht="12.75" customHeight="1" x14ac:dyDescent="0.25">
      <c r="A5" s="171" t="s">
        <v>3</v>
      </c>
      <c r="B5" s="171">
        <v>1</v>
      </c>
      <c r="C5" s="171">
        <v>2</v>
      </c>
      <c r="D5" s="171">
        <v>3</v>
      </c>
      <c r="E5" s="171">
        <v>4</v>
      </c>
      <c r="F5" s="171">
        <v>5</v>
      </c>
      <c r="G5" s="171">
        <v>6</v>
      </c>
      <c r="H5" s="171">
        <v>7</v>
      </c>
      <c r="I5" s="171">
        <v>8</v>
      </c>
      <c r="J5" s="171">
        <v>9</v>
      </c>
      <c r="K5" s="171">
        <v>10</v>
      </c>
      <c r="L5" s="171">
        <v>11</v>
      </c>
      <c r="M5" s="171">
        <v>12</v>
      </c>
      <c r="N5" s="171">
        <v>13</v>
      </c>
      <c r="O5" s="171">
        <v>14</v>
      </c>
      <c r="P5" s="171">
        <v>15</v>
      </c>
      <c r="Q5" s="171">
        <v>16</v>
      </c>
      <c r="R5" s="171">
        <v>17</v>
      </c>
      <c r="S5" s="171">
        <v>18</v>
      </c>
      <c r="T5" s="171">
        <v>19</v>
      </c>
      <c r="U5" s="171">
        <v>20</v>
      </c>
      <c r="V5" s="171">
        <v>21</v>
      </c>
      <c r="W5" s="171">
        <v>22</v>
      </c>
      <c r="X5" s="171">
        <v>23</v>
      </c>
    </row>
    <row r="6" spans="1:25" s="157" customFormat="1" ht="19.149999999999999" customHeight="1" x14ac:dyDescent="0.25">
      <c r="A6" s="124" t="s">
        <v>43</v>
      </c>
      <c r="B6" s="139">
        <f>SUM(B7:B23)</f>
        <v>320</v>
      </c>
      <c r="C6" s="139">
        <f t="shared" ref="C6:D6" si="0">SUM(C7:C23)</f>
        <v>552</v>
      </c>
      <c r="D6" s="139">
        <f t="shared" si="0"/>
        <v>315</v>
      </c>
      <c r="E6" s="140">
        <f t="shared" ref="E6:E23" si="1">D6/C6*100</f>
        <v>57.065217391304344</v>
      </c>
      <c r="F6" s="139">
        <f t="shared" ref="F6:G6" si="2">SUM(F7:F23)</f>
        <v>124</v>
      </c>
      <c r="G6" s="139">
        <f t="shared" si="2"/>
        <v>123</v>
      </c>
      <c r="H6" s="140">
        <f t="shared" ref="H6:H10" si="3">G6/F6*100</f>
        <v>99.193548387096769</v>
      </c>
      <c r="I6" s="139">
        <f t="shared" ref="I6:J6" si="4">SUM(I7:I23)</f>
        <v>17</v>
      </c>
      <c r="J6" s="139">
        <f t="shared" si="4"/>
        <v>7</v>
      </c>
      <c r="K6" s="140">
        <f t="shared" ref="K6" si="5">J6/I6*100</f>
        <v>41.17647058823529</v>
      </c>
      <c r="L6" s="139">
        <f t="shared" ref="L6:M6" si="6">SUM(L7:L23)</f>
        <v>7</v>
      </c>
      <c r="M6" s="139">
        <f t="shared" si="6"/>
        <v>0</v>
      </c>
      <c r="N6" s="140">
        <f t="shared" ref="N6" si="7">M6/L6*100</f>
        <v>0</v>
      </c>
      <c r="O6" s="139">
        <f t="shared" ref="O6:P6" si="8">SUM(O7:O23)</f>
        <v>524</v>
      </c>
      <c r="P6" s="139">
        <f t="shared" si="8"/>
        <v>283</v>
      </c>
      <c r="Q6" s="140">
        <f t="shared" ref="Q6:Q23" si="9">P6/O6*100</f>
        <v>54.007633587786266</v>
      </c>
      <c r="R6" s="139">
        <f t="shared" ref="R6" si="10">SUM(R7:R23)</f>
        <v>41</v>
      </c>
      <c r="S6" s="139">
        <f t="shared" ref="S6:T6" si="11">SUM(S7:S23)</f>
        <v>197</v>
      </c>
      <c r="T6" s="139">
        <f t="shared" si="11"/>
        <v>41</v>
      </c>
      <c r="U6" s="140">
        <f t="shared" ref="U6:U23" si="12">T6/S6*100</f>
        <v>20.812182741116754</v>
      </c>
      <c r="V6" s="139">
        <f t="shared" ref="V6:W6" si="13">SUM(V7:V23)</f>
        <v>180</v>
      </c>
      <c r="W6" s="139">
        <f t="shared" si="13"/>
        <v>35</v>
      </c>
      <c r="X6" s="140">
        <f t="shared" ref="X6:X23" si="14">W6/V6*100</f>
        <v>19.444444444444446</v>
      </c>
    </row>
    <row r="7" spans="1:25" ht="16.5" customHeight="1" x14ac:dyDescent="0.25">
      <c r="A7" s="125" t="s">
        <v>44</v>
      </c>
      <c r="B7" s="145">
        <v>4</v>
      </c>
      <c r="C7" s="201">
        <v>10</v>
      </c>
      <c r="D7" s="201">
        <v>4</v>
      </c>
      <c r="E7" s="140">
        <f t="shared" si="1"/>
        <v>40</v>
      </c>
      <c r="F7" s="201">
        <v>2</v>
      </c>
      <c r="G7" s="201">
        <v>1</v>
      </c>
      <c r="H7" s="140">
        <f t="shared" si="3"/>
        <v>50</v>
      </c>
      <c r="I7" s="201">
        <v>0</v>
      </c>
      <c r="J7" s="201">
        <v>0</v>
      </c>
      <c r="K7" s="140" t="s">
        <v>69</v>
      </c>
      <c r="L7" s="201">
        <v>0</v>
      </c>
      <c r="M7" s="145">
        <v>0</v>
      </c>
      <c r="N7" s="140" t="s">
        <v>69</v>
      </c>
      <c r="O7" s="200">
        <v>9</v>
      </c>
      <c r="P7" s="200">
        <v>4</v>
      </c>
      <c r="Q7" s="140">
        <f t="shared" si="9"/>
        <v>44.444444444444443</v>
      </c>
      <c r="R7" s="145">
        <v>0</v>
      </c>
      <c r="S7" s="201">
        <v>4</v>
      </c>
      <c r="T7" s="201">
        <v>0</v>
      </c>
      <c r="U7" s="140">
        <f t="shared" si="12"/>
        <v>0</v>
      </c>
      <c r="V7" s="201">
        <v>4</v>
      </c>
      <c r="W7" s="201">
        <v>0</v>
      </c>
      <c r="X7" s="140">
        <f t="shared" si="14"/>
        <v>0</v>
      </c>
      <c r="Y7" s="53"/>
    </row>
    <row r="8" spans="1:25" ht="16.5" customHeight="1" x14ac:dyDescent="0.25">
      <c r="A8" s="125" t="s">
        <v>45</v>
      </c>
      <c r="B8" s="145">
        <v>109</v>
      </c>
      <c r="C8" s="202">
        <v>156</v>
      </c>
      <c r="D8" s="202">
        <v>107</v>
      </c>
      <c r="E8" s="140">
        <f t="shared" si="1"/>
        <v>68.589743589743591</v>
      </c>
      <c r="F8" s="202">
        <v>31</v>
      </c>
      <c r="G8" s="202">
        <v>44</v>
      </c>
      <c r="H8" s="140">
        <f t="shared" si="3"/>
        <v>141.93548387096774</v>
      </c>
      <c r="I8" s="202">
        <v>0</v>
      </c>
      <c r="J8" s="202">
        <v>1</v>
      </c>
      <c r="K8" s="140" t="s">
        <v>69</v>
      </c>
      <c r="L8" s="202">
        <v>0</v>
      </c>
      <c r="M8" s="145">
        <v>0</v>
      </c>
      <c r="N8" s="140" t="s">
        <v>69</v>
      </c>
      <c r="O8" s="200">
        <v>147</v>
      </c>
      <c r="P8" s="200">
        <v>94</v>
      </c>
      <c r="Q8" s="140">
        <f t="shared" si="9"/>
        <v>63.945578231292522</v>
      </c>
      <c r="R8" s="145">
        <v>18</v>
      </c>
      <c r="S8" s="202">
        <v>68</v>
      </c>
      <c r="T8" s="202">
        <v>18</v>
      </c>
      <c r="U8" s="140">
        <f t="shared" si="12"/>
        <v>26.47058823529412</v>
      </c>
      <c r="V8" s="202">
        <v>59</v>
      </c>
      <c r="W8" s="202">
        <v>16</v>
      </c>
      <c r="X8" s="140">
        <f t="shared" si="14"/>
        <v>27.118644067796609</v>
      </c>
      <c r="Y8" s="53"/>
    </row>
    <row r="9" spans="1:25" ht="16.5" customHeight="1" x14ac:dyDescent="0.25">
      <c r="A9" s="125" t="s">
        <v>46</v>
      </c>
      <c r="B9" s="145">
        <v>12</v>
      </c>
      <c r="C9" s="202">
        <v>22</v>
      </c>
      <c r="D9" s="202">
        <v>12</v>
      </c>
      <c r="E9" s="140">
        <f t="shared" si="1"/>
        <v>54.54545454545454</v>
      </c>
      <c r="F9" s="202">
        <v>6</v>
      </c>
      <c r="G9" s="202">
        <v>1</v>
      </c>
      <c r="H9" s="140">
        <f t="shared" si="3"/>
        <v>16.666666666666664</v>
      </c>
      <c r="I9" s="202">
        <v>0</v>
      </c>
      <c r="J9" s="202">
        <v>0</v>
      </c>
      <c r="K9" s="140" t="s">
        <v>69</v>
      </c>
      <c r="L9" s="202">
        <v>0</v>
      </c>
      <c r="M9" s="145">
        <v>0</v>
      </c>
      <c r="N9" s="140" t="s">
        <v>69</v>
      </c>
      <c r="O9" s="200">
        <v>19</v>
      </c>
      <c r="P9" s="200">
        <v>10</v>
      </c>
      <c r="Q9" s="140">
        <f t="shared" si="9"/>
        <v>52.631578947368418</v>
      </c>
      <c r="R9" s="145">
        <v>1</v>
      </c>
      <c r="S9" s="202">
        <v>6</v>
      </c>
      <c r="T9" s="202">
        <v>1</v>
      </c>
      <c r="U9" s="140">
        <f t="shared" si="12"/>
        <v>16.666666666666664</v>
      </c>
      <c r="V9" s="202">
        <v>6</v>
      </c>
      <c r="W9" s="202">
        <v>1</v>
      </c>
      <c r="X9" s="140">
        <f t="shared" si="14"/>
        <v>16.666666666666664</v>
      </c>
      <c r="Y9" s="53"/>
    </row>
    <row r="10" spans="1:25" ht="16.5" customHeight="1" x14ac:dyDescent="0.25">
      <c r="A10" s="125" t="s">
        <v>47</v>
      </c>
      <c r="B10" s="145">
        <v>4</v>
      </c>
      <c r="C10" s="202">
        <v>16</v>
      </c>
      <c r="D10" s="202">
        <v>4</v>
      </c>
      <c r="E10" s="140">
        <f t="shared" si="1"/>
        <v>25</v>
      </c>
      <c r="F10" s="202">
        <v>4</v>
      </c>
      <c r="G10" s="202">
        <v>3</v>
      </c>
      <c r="H10" s="140">
        <f t="shared" si="3"/>
        <v>75</v>
      </c>
      <c r="I10" s="202">
        <v>1</v>
      </c>
      <c r="J10" s="202">
        <v>0</v>
      </c>
      <c r="K10" s="140">
        <f t="shared" ref="K10" si="15">J10/I10*100</f>
        <v>0</v>
      </c>
      <c r="L10" s="202">
        <v>0</v>
      </c>
      <c r="M10" s="145">
        <v>0</v>
      </c>
      <c r="N10" s="140" t="s">
        <v>69</v>
      </c>
      <c r="O10" s="200">
        <v>14</v>
      </c>
      <c r="P10" s="200">
        <v>3</v>
      </c>
      <c r="Q10" s="140">
        <f t="shared" si="9"/>
        <v>21.428571428571427</v>
      </c>
      <c r="R10" s="145">
        <v>0</v>
      </c>
      <c r="S10" s="202">
        <v>3</v>
      </c>
      <c r="T10" s="202">
        <v>0</v>
      </c>
      <c r="U10" s="140">
        <f t="shared" si="12"/>
        <v>0</v>
      </c>
      <c r="V10" s="202">
        <v>3</v>
      </c>
      <c r="W10" s="202">
        <v>0</v>
      </c>
      <c r="X10" s="140">
        <f t="shared" si="14"/>
        <v>0</v>
      </c>
      <c r="Y10" s="53"/>
    </row>
    <row r="11" spans="1:25" ht="16.5" customHeight="1" x14ac:dyDescent="0.25">
      <c r="A11" s="125" t="s">
        <v>48</v>
      </c>
      <c r="B11" s="145">
        <v>7</v>
      </c>
      <c r="C11" s="202">
        <v>21</v>
      </c>
      <c r="D11" s="202">
        <v>7</v>
      </c>
      <c r="E11" s="140">
        <f t="shared" si="1"/>
        <v>33.333333333333329</v>
      </c>
      <c r="F11" s="202">
        <v>9</v>
      </c>
      <c r="G11" s="202">
        <v>0</v>
      </c>
      <c r="H11" s="140">
        <f t="shared" ref="H11:H17" si="16">G11/F11*100</f>
        <v>0</v>
      </c>
      <c r="I11" s="202">
        <v>1</v>
      </c>
      <c r="J11" s="202">
        <v>0</v>
      </c>
      <c r="K11" s="140">
        <f t="shared" ref="K11:K14" si="17">J11/I11*100</f>
        <v>0</v>
      </c>
      <c r="L11" s="202">
        <v>0</v>
      </c>
      <c r="M11" s="145">
        <v>0</v>
      </c>
      <c r="N11" s="140" t="s">
        <v>69</v>
      </c>
      <c r="O11" s="200">
        <v>21</v>
      </c>
      <c r="P11" s="200">
        <v>3</v>
      </c>
      <c r="Q11" s="140">
        <f t="shared" si="9"/>
        <v>14.285714285714285</v>
      </c>
      <c r="R11" s="145">
        <v>0</v>
      </c>
      <c r="S11" s="202">
        <v>4</v>
      </c>
      <c r="T11" s="202">
        <v>0</v>
      </c>
      <c r="U11" s="140">
        <f t="shared" si="12"/>
        <v>0</v>
      </c>
      <c r="V11" s="202">
        <v>4</v>
      </c>
      <c r="W11" s="202">
        <v>0</v>
      </c>
      <c r="X11" s="140">
        <f t="shared" si="14"/>
        <v>0</v>
      </c>
      <c r="Y11" s="53"/>
    </row>
    <row r="12" spans="1:25" ht="16.5" customHeight="1" x14ac:dyDescent="0.25">
      <c r="A12" s="125" t="s">
        <v>49</v>
      </c>
      <c r="B12" s="145">
        <v>16</v>
      </c>
      <c r="C12" s="202">
        <v>25</v>
      </c>
      <c r="D12" s="202">
        <v>16</v>
      </c>
      <c r="E12" s="140">
        <f t="shared" si="1"/>
        <v>64</v>
      </c>
      <c r="F12" s="202">
        <v>7</v>
      </c>
      <c r="G12" s="202">
        <v>9</v>
      </c>
      <c r="H12" s="140">
        <f t="shared" si="16"/>
        <v>128.57142857142858</v>
      </c>
      <c r="I12" s="202">
        <v>4</v>
      </c>
      <c r="J12" s="202">
        <v>1</v>
      </c>
      <c r="K12" s="140">
        <f t="shared" si="17"/>
        <v>25</v>
      </c>
      <c r="L12" s="202">
        <v>0</v>
      </c>
      <c r="M12" s="145">
        <v>0</v>
      </c>
      <c r="N12" s="140" t="s">
        <v>69</v>
      </c>
      <c r="O12" s="200">
        <v>25</v>
      </c>
      <c r="P12" s="200">
        <v>14</v>
      </c>
      <c r="Q12" s="140">
        <f t="shared" si="9"/>
        <v>56.000000000000007</v>
      </c>
      <c r="R12" s="145">
        <v>3</v>
      </c>
      <c r="S12" s="202">
        <v>10</v>
      </c>
      <c r="T12" s="202">
        <v>3</v>
      </c>
      <c r="U12" s="140">
        <f t="shared" si="12"/>
        <v>30</v>
      </c>
      <c r="V12" s="202">
        <v>9</v>
      </c>
      <c r="W12" s="202">
        <v>1</v>
      </c>
      <c r="X12" s="140">
        <f t="shared" si="14"/>
        <v>11.111111111111111</v>
      </c>
      <c r="Y12" s="53"/>
    </row>
    <row r="13" spans="1:25" ht="16.5" customHeight="1" x14ac:dyDescent="0.25">
      <c r="A13" s="125" t="s">
        <v>50</v>
      </c>
      <c r="B13" s="145">
        <v>3</v>
      </c>
      <c r="C13" s="202">
        <v>14</v>
      </c>
      <c r="D13" s="202">
        <v>3</v>
      </c>
      <c r="E13" s="140">
        <f t="shared" si="1"/>
        <v>21.428571428571427</v>
      </c>
      <c r="F13" s="202">
        <v>2</v>
      </c>
      <c r="G13" s="202">
        <v>1</v>
      </c>
      <c r="H13" s="140">
        <f t="shared" si="16"/>
        <v>50</v>
      </c>
      <c r="I13" s="202">
        <v>1</v>
      </c>
      <c r="J13" s="202">
        <v>0</v>
      </c>
      <c r="K13" s="140">
        <f t="shared" si="17"/>
        <v>0</v>
      </c>
      <c r="L13" s="202">
        <v>0</v>
      </c>
      <c r="M13" s="145">
        <v>0</v>
      </c>
      <c r="N13" s="140" t="s">
        <v>69</v>
      </c>
      <c r="O13" s="200">
        <v>12</v>
      </c>
      <c r="P13" s="200">
        <v>3</v>
      </c>
      <c r="Q13" s="140">
        <f t="shared" si="9"/>
        <v>25</v>
      </c>
      <c r="R13" s="145">
        <v>0</v>
      </c>
      <c r="S13" s="202">
        <v>4</v>
      </c>
      <c r="T13" s="202">
        <v>0</v>
      </c>
      <c r="U13" s="140">
        <f t="shared" si="12"/>
        <v>0</v>
      </c>
      <c r="V13" s="202">
        <v>3</v>
      </c>
      <c r="W13" s="202">
        <v>0</v>
      </c>
      <c r="X13" s="140">
        <f t="shared" si="14"/>
        <v>0</v>
      </c>
      <c r="Y13" s="53"/>
    </row>
    <row r="14" spans="1:25" ht="16.5" customHeight="1" x14ac:dyDescent="0.25">
      <c r="A14" s="125" t="s">
        <v>51</v>
      </c>
      <c r="B14" s="145">
        <v>11</v>
      </c>
      <c r="C14" s="202">
        <v>25</v>
      </c>
      <c r="D14" s="202">
        <v>11</v>
      </c>
      <c r="E14" s="140">
        <f t="shared" si="1"/>
        <v>44</v>
      </c>
      <c r="F14" s="202">
        <v>6</v>
      </c>
      <c r="G14" s="202">
        <v>3</v>
      </c>
      <c r="H14" s="140">
        <f t="shared" si="16"/>
        <v>50</v>
      </c>
      <c r="I14" s="202">
        <v>2</v>
      </c>
      <c r="J14" s="202">
        <v>1</v>
      </c>
      <c r="K14" s="140">
        <f t="shared" si="17"/>
        <v>50</v>
      </c>
      <c r="L14" s="202">
        <v>0</v>
      </c>
      <c r="M14" s="145">
        <v>0</v>
      </c>
      <c r="N14" s="140" t="s">
        <v>69</v>
      </c>
      <c r="O14" s="200">
        <v>23</v>
      </c>
      <c r="P14" s="200">
        <v>11</v>
      </c>
      <c r="Q14" s="140">
        <f t="shared" si="9"/>
        <v>47.826086956521742</v>
      </c>
      <c r="R14" s="145">
        <v>0</v>
      </c>
      <c r="S14" s="202">
        <v>4</v>
      </c>
      <c r="T14" s="202">
        <v>0</v>
      </c>
      <c r="U14" s="140">
        <f t="shared" si="12"/>
        <v>0</v>
      </c>
      <c r="V14" s="202">
        <v>4</v>
      </c>
      <c r="W14" s="202">
        <v>0</v>
      </c>
      <c r="X14" s="140">
        <f t="shared" si="14"/>
        <v>0</v>
      </c>
      <c r="Y14" s="53"/>
    </row>
    <row r="15" spans="1:25" ht="16.5" customHeight="1" x14ac:dyDescent="0.25">
      <c r="A15" s="125" t="s">
        <v>52</v>
      </c>
      <c r="B15" s="145">
        <v>18</v>
      </c>
      <c r="C15" s="202">
        <v>33</v>
      </c>
      <c r="D15" s="202">
        <v>18</v>
      </c>
      <c r="E15" s="140">
        <f t="shared" si="1"/>
        <v>54.54545454545454</v>
      </c>
      <c r="F15" s="202">
        <v>5</v>
      </c>
      <c r="G15" s="202">
        <v>5</v>
      </c>
      <c r="H15" s="140">
        <f t="shared" si="16"/>
        <v>100</v>
      </c>
      <c r="I15" s="202">
        <v>1</v>
      </c>
      <c r="J15" s="202">
        <v>0</v>
      </c>
      <c r="K15" s="140">
        <f t="shared" ref="K15:K17" si="18">J15/I15*100</f>
        <v>0</v>
      </c>
      <c r="L15" s="202">
        <v>0</v>
      </c>
      <c r="M15" s="145">
        <v>0</v>
      </c>
      <c r="N15" s="140" t="s">
        <v>69</v>
      </c>
      <c r="O15" s="200">
        <v>29</v>
      </c>
      <c r="P15" s="200">
        <v>15</v>
      </c>
      <c r="Q15" s="140">
        <f t="shared" si="9"/>
        <v>51.724137931034484</v>
      </c>
      <c r="R15" s="145">
        <v>3</v>
      </c>
      <c r="S15" s="202">
        <v>12</v>
      </c>
      <c r="T15" s="202">
        <v>3</v>
      </c>
      <c r="U15" s="140">
        <f t="shared" si="12"/>
        <v>25</v>
      </c>
      <c r="V15" s="202">
        <v>11</v>
      </c>
      <c r="W15" s="202">
        <v>1</v>
      </c>
      <c r="X15" s="140">
        <f t="shared" si="14"/>
        <v>9.0909090909090917</v>
      </c>
      <c r="Y15" s="53"/>
    </row>
    <row r="16" spans="1:25" ht="16.5" customHeight="1" x14ac:dyDescent="0.25">
      <c r="A16" s="125" t="s">
        <v>53</v>
      </c>
      <c r="B16" s="145">
        <v>25</v>
      </c>
      <c r="C16" s="202">
        <v>52</v>
      </c>
      <c r="D16" s="202">
        <v>24</v>
      </c>
      <c r="E16" s="140">
        <f t="shared" si="1"/>
        <v>46.153846153846153</v>
      </c>
      <c r="F16" s="202">
        <v>17</v>
      </c>
      <c r="G16" s="202">
        <v>10</v>
      </c>
      <c r="H16" s="140">
        <f t="shared" si="16"/>
        <v>58.82352941176471</v>
      </c>
      <c r="I16" s="202">
        <v>2</v>
      </c>
      <c r="J16" s="202">
        <v>1</v>
      </c>
      <c r="K16" s="140">
        <f t="shared" si="18"/>
        <v>50</v>
      </c>
      <c r="L16" s="202">
        <v>0</v>
      </c>
      <c r="M16" s="145">
        <v>0</v>
      </c>
      <c r="N16" s="140" t="s">
        <v>69</v>
      </c>
      <c r="O16" s="200">
        <v>51</v>
      </c>
      <c r="P16" s="200">
        <v>23</v>
      </c>
      <c r="Q16" s="140">
        <f t="shared" si="9"/>
        <v>45.098039215686278</v>
      </c>
      <c r="R16" s="145">
        <v>2</v>
      </c>
      <c r="S16" s="202">
        <v>12</v>
      </c>
      <c r="T16" s="202">
        <v>2</v>
      </c>
      <c r="U16" s="140">
        <f t="shared" si="12"/>
        <v>16.666666666666664</v>
      </c>
      <c r="V16" s="202">
        <v>12</v>
      </c>
      <c r="W16" s="202">
        <v>2</v>
      </c>
      <c r="X16" s="140">
        <f t="shared" si="14"/>
        <v>16.666666666666664</v>
      </c>
      <c r="Y16" s="53"/>
    </row>
    <row r="17" spans="1:25" ht="16.5" customHeight="1" x14ac:dyDescent="0.25">
      <c r="A17" s="125" t="s">
        <v>54</v>
      </c>
      <c r="B17" s="145">
        <v>9</v>
      </c>
      <c r="C17" s="202">
        <v>11</v>
      </c>
      <c r="D17" s="202">
        <v>9</v>
      </c>
      <c r="E17" s="140">
        <f t="shared" si="1"/>
        <v>81.818181818181827</v>
      </c>
      <c r="F17" s="202">
        <v>2</v>
      </c>
      <c r="G17" s="202">
        <v>2</v>
      </c>
      <c r="H17" s="140">
        <f t="shared" si="16"/>
        <v>100</v>
      </c>
      <c r="I17" s="202">
        <v>1</v>
      </c>
      <c r="J17" s="202">
        <v>0</v>
      </c>
      <c r="K17" s="140">
        <f t="shared" si="18"/>
        <v>0</v>
      </c>
      <c r="L17" s="202">
        <v>1</v>
      </c>
      <c r="M17" s="145">
        <v>0</v>
      </c>
      <c r="N17" s="140">
        <f t="shared" ref="N17:N19" si="19">M17/L17*100</f>
        <v>0</v>
      </c>
      <c r="O17" s="200">
        <v>11</v>
      </c>
      <c r="P17" s="200">
        <v>9</v>
      </c>
      <c r="Q17" s="140">
        <f t="shared" si="9"/>
        <v>81.818181818181827</v>
      </c>
      <c r="R17" s="145">
        <v>2</v>
      </c>
      <c r="S17" s="202">
        <v>1</v>
      </c>
      <c r="T17" s="202">
        <v>2</v>
      </c>
      <c r="U17" s="140">
        <f t="shared" si="12"/>
        <v>200</v>
      </c>
      <c r="V17" s="202">
        <v>1</v>
      </c>
      <c r="W17" s="202">
        <v>2</v>
      </c>
      <c r="X17" s="140">
        <f t="shared" si="14"/>
        <v>200</v>
      </c>
      <c r="Y17" s="53"/>
    </row>
    <row r="18" spans="1:25" ht="16.5" customHeight="1" x14ac:dyDescent="0.25">
      <c r="A18" s="125" t="s">
        <v>55</v>
      </c>
      <c r="B18" s="145">
        <v>3</v>
      </c>
      <c r="C18" s="202">
        <v>3</v>
      </c>
      <c r="D18" s="202">
        <v>3</v>
      </c>
      <c r="E18" s="140">
        <f t="shared" si="1"/>
        <v>100</v>
      </c>
      <c r="F18" s="202">
        <v>1</v>
      </c>
      <c r="G18" s="202">
        <v>3</v>
      </c>
      <c r="H18" s="140">
        <f t="shared" ref="H18:H20" si="20">G18/F18*100</f>
        <v>300</v>
      </c>
      <c r="I18" s="202">
        <v>1</v>
      </c>
      <c r="J18" s="202">
        <v>0</v>
      </c>
      <c r="K18" s="140">
        <f t="shared" ref="K18:K19" si="21">J18/I18*100</f>
        <v>0</v>
      </c>
      <c r="L18" s="202">
        <v>0</v>
      </c>
      <c r="M18" s="145">
        <v>0</v>
      </c>
      <c r="N18" s="140" t="s">
        <v>69</v>
      </c>
      <c r="O18" s="200">
        <v>3</v>
      </c>
      <c r="P18" s="200">
        <v>3</v>
      </c>
      <c r="Q18" s="140">
        <f t="shared" si="9"/>
        <v>100</v>
      </c>
      <c r="R18" s="145">
        <v>0</v>
      </c>
      <c r="S18" s="202">
        <v>1</v>
      </c>
      <c r="T18" s="202">
        <v>0</v>
      </c>
      <c r="U18" s="140">
        <f t="shared" si="12"/>
        <v>0</v>
      </c>
      <c r="V18" s="202">
        <v>1</v>
      </c>
      <c r="W18" s="202">
        <v>0</v>
      </c>
      <c r="X18" s="140">
        <f t="shared" si="14"/>
        <v>0</v>
      </c>
      <c r="Y18" s="53"/>
    </row>
    <row r="19" spans="1:25" ht="16.5" customHeight="1" x14ac:dyDescent="0.25">
      <c r="A19" s="125" t="s">
        <v>56</v>
      </c>
      <c r="B19" s="145">
        <v>4</v>
      </c>
      <c r="C19" s="202">
        <v>10</v>
      </c>
      <c r="D19" s="202">
        <v>4</v>
      </c>
      <c r="E19" s="140">
        <f t="shared" si="1"/>
        <v>40</v>
      </c>
      <c r="F19" s="202">
        <v>6</v>
      </c>
      <c r="G19" s="202">
        <v>2</v>
      </c>
      <c r="H19" s="140">
        <f t="shared" si="20"/>
        <v>33.333333333333329</v>
      </c>
      <c r="I19" s="202">
        <v>1</v>
      </c>
      <c r="J19" s="202">
        <v>0</v>
      </c>
      <c r="K19" s="140">
        <f t="shared" si="21"/>
        <v>0</v>
      </c>
      <c r="L19" s="202">
        <v>1</v>
      </c>
      <c r="M19" s="145">
        <v>0</v>
      </c>
      <c r="N19" s="140">
        <f t="shared" si="19"/>
        <v>0</v>
      </c>
      <c r="O19" s="200">
        <v>10</v>
      </c>
      <c r="P19" s="200">
        <v>4</v>
      </c>
      <c r="Q19" s="140">
        <f t="shared" si="9"/>
        <v>40</v>
      </c>
      <c r="R19" s="145">
        <v>0</v>
      </c>
      <c r="S19" s="202">
        <v>3</v>
      </c>
      <c r="T19" s="202">
        <v>0</v>
      </c>
      <c r="U19" s="140">
        <f t="shared" si="12"/>
        <v>0</v>
      </c>
      <c r="V19" s="202">
        <v>3</v>
      </c>
      <c r="W19" s="202">
        <v>0</v>
      </c>
      <c r="X19" s="140">
        <f t="shared" si="14"/>
        <v>0</v>
      </c>
      <c r="Y19" s="53"/>
    </row>
    <row r="20" spans="1:25" ht="16.5" customHeight="1" x14ac:dyDescent="0.25">
      <c r="A20" s="125" t="s">
        <v>57</v>
      </c>
      <c r="B20" s="145">
        <v>0</v>
      </c>
      <c r="C20" s="202">
        <v>1</v>
      </c>
      <c r="D20" s="202">
        <v>0</v>
      </c>
      <c r="E20" s="140">
        <f t="shared" si="1"/>
        <v>0</v>
      </c>
      <c r="F20" s="202">
        <v>1</v>
      </c>
      <c r="G20" s="202">
        <v>0</v>
      </c>
      <c r="H20" s="140">
        <f t="shared" si="20"/>
        <v>0</v>
      </c>
      <c r="I20" s="202">
        <v>0</v>
      </c>
      <c r="J20" s="202">
        <v>0</v>
      </c>
      <c r="K20" s="140" t="s">
        <v>69</v>
      </c>
      <c r="L20" s="202">
        <v>0</v>
      </c>
      <c r="M20" s="145">
        <v>0</v>
      </c>
      <c r="N20" s="140" t="s">
        <v>69</v>
      </c>
      <c r="O20" s="200">
        <v>1</v>
      </c>
      <c r="P20" s="200">
        <v>0</v>
      </c>
      <c r="Q20" s="140">
        <f t="shared" si="9"/>
        <v>0</v>
      </c>
      <c r="R20" s="145">
        <v>0</v>
      </c>
      <c r="S20" s="202">
        <v>0</v>
      </c>
      <c r="T20" s="202">
        <v>0</v>
      </c>
      <c r="U20" s="140" t="s">
        <v>69</v>
      </c>
      <c r="V20" s="202">
        <v>0</v>
      </c>
      <c r="W20" s="202">
        <v>0</v>
      </c>
      <c r="X20" s="140" t="s">
        <v>69</v>
      </c>
      <c r="Y20" s="53"/>
    </row>
    <row r="21" spans="1:25" ht="16.5" customHeight="1" x14ac:dyDescent="0.25">
      <c r="A21" s="125" t="s">
        <v>58</v>
      </c>
      <c r="B21" s="145">
        <v>7</v>
      </c>
      <c r="C21" s="202">
        <v>20</v>
      </c>
      <c r="D21" s="202">
        <v>7</v>
      </c>
      <c r="E21" s="140">
        <f t="shared" si="1"/>
        <v>35</v>
      </c>
      <c r="F21" s="202">
        <v>4</v>
      </c>
      <c r="G21" s="202">
        <v>2</v>
      </c>
      <c r="H21" s="140">
        <f t="shared" ref="H21:H23" si="22">G21/F21*100</f>
        <v>50</v>
      </c>
      <c r="I21" s="202">
        <v>0</v>
      </c>
      <c r="J21" s="202">
        <v>0</v>
      </c>
      <c r="K21" s="140" t="s">
        <v>69</v>
      </c>
      <c r="L21" s="202">
        <v>0</v>
      </c>
      <c r="M21" s="145">
        <v>0</v>
      </c>
      <c r="N21" s="140" t="s">
        <v>69</v>
      </c>
      <c r="O21" s="200">
        <v>18</v>
      </c>
      <c r="P21" s="200">
        <v>7</v>
      </c>
      <c r="Q21" s="140">
        <f t="shared" si="9"/>
        <v>38.888888888888893</v>
      </c>
      <c r="R21" s="145">
        <v>2</v>
      </c>
      <c r="S21" s="202">
        <v>7</v>
      </c>
      <c r="T21" s="202">
        <v>2</v>
      </c>
      <c r="U21" s="140">
        <f t="shared" si="12"/>
        <v>28.571428571428569</v>
      </c>
      <c r="V21" s="202">
        <v>6</v>
      </c>
      <c r="W21" s="202">
        <v>2</v>
      </c>
      <c r="X21" s="140">
        <f t="shared" si="14"/>
        <v>33.333333333333329</v>
      </c>
      <c r="Y21" s="53"/>
    </row>
    <row r="22" spans="1:25" ht="16.5" customHeight="1" x14ac:dyDescent="0.25">
      <c r="A22" s="125" t="s">
        <v>59</v>
      </c>
      <c r="B22" s="145">
        <v>38</v>
      </c>
      <c r="C22" s="202">
        <v>60</v>
      </c>
      <c r="D22" s="202">
        <v>37</v>
      </c>
      <c r="E22" s="140">
        <f t="shared" si="1"/>
        <v>61.666666666666671</v>
      </c>
      <c r="F22" s="202">
        <v>8</v>
      </c>
      <c r="G22" s="202">
        <v>20</v>
      </c>
      <c r="H22" s="140">
        <f t="shared" si="22"/>
        <v>250</v>
      </c>
      <c r="I22" s="202">
        <v>0</v>
      </c>
      <c r="J22" s="202">
        <v>2</v>
      </c>
      <c r="K22" s="140" t="s">
        <v>69</v>
      </c>
      <c r="L22" s="202">
        <v>5</v>
      </c>
      <c r="M22" s="145">
        <v>0</v>
      </c>
      <c r="N22" s="140">
        <f t="shared" ref="N22" si="23">M22/L22*100</f>
        <v>0</v>
      </c>
      <c r="O22" s="200">
        <v>59</v>
      </c>
      <c r="P22" s="200">
        <v>33</v>
      </c>
      <c r="Q22" s="140">
        <f t="shared" si="9"/>
        <v>55.932203389830505</v>
      </c>
      <c r="R22" s="145">
        <v>3</v>
      </c>
      <c r="S22" s="202">
        <v>29</v>
      </c>
      <c r="T22" s="202">
        <v>3</v>
      </c>
      <c r="U22" s="140">
        <f t="shared" si="12"/>
        <v>10.344827586206897</v>
      </c>
      <c r="V22" s="202">
        <v>28</v>
      </c>
      <c r="W22" s="202">
        <v>3</v>
      </c>
      <c r="X22" s="140">
        <f t="shared" si="14"/>
        <v>10.714285714285714</v>
      </c>
      <c r="Y22" s="53"/>
    </row>
    <row r="23" spans="1:25" ht="16.5" customHeight="1" x14ac:dyDescent="0.25">
      <c r="A23" s="125" t="s">
        <v>60</v>
      </c>
      <c r="B23" s="145">
        <v>50</v>
      </c>
      <c r="C23" s="202">
        <v>73</v>
      </c>
      <c r="D23" s="202">
        <v>49</v>
      </c>
      <c r="E23" s="140">
        <f t="shared" si="1"/>
        <v>67.123287671232873</v>
      </c>
      <c r="F23" s="202">
        <v>13</v>
      </c>
      <c r="G23" s="202">
        <v>17</v>
      </c>
      <c r="H23" s="140">
        <f t="shared" si="22"/>
        <v>130.76923076923077</v>
      </c>
      <c r="I23" s="202">
        <v>2</v>
      </c>
      <c r="J23" s="202">
        <v>1</v>
      </c>
      <c r="K23" s="140">
        <f t="shared" ref="K23" si="24">J23/I23*100</f>
        <v>50</v>
      </c>
      <c r="L23" s="202">
        <v>0</v>
      </c>
      <c r="M23" s="145">
        <v>0</v>
      </c>
      <c r="N23" s="140" t="s">
        <v>69</v>
      </c>
      <c r="O23" s="199">
        <v>72</v>
      </c>
      <c r="P23" s="199">
        <v>47</v>
      </c>
      <c r="Q23" s="140">
        <f t="shared" si="9"/>
        <v>65.277777777777786</v>
      </c>
      <c r="R23" s="145">
        <v>7</v>
      </c>
      <c r="S23" s="202">
        <v>29</v>
      </c>
      <c r="T23" s="202">
        <v>7</v>
      </c>
      <c r="U23" s="140">
        <f t="shared" si="12"/>
        <v>24.137931034482758</v>
      </c>
      <c r="V23" s="202">
        <v>26</v>
      </c>
      <c r="W23" s="202">
        <v>7</v>
      </c>
      <c r="X23" s="140">
        <f t="shared" si="14"/>
        <v>26.923076923076923</v>
      </c>
      <c r="Y23" s="53"/>
    </row>
    <row r="24" spans="1:25" ht="42.75" customHeight="1" x14ac:dyDescent="0.25">
      <c r="B24" s="231" t="s">
        <v>76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09"/>
    </row>
  </sheetData>
  <mergeCells count="9">
    <mergeCell ref="V3:X3"/>
    <mergeCell ref="C3:E3"/>
    <mergeCell ref="F3:H3"/>
    <mergeCell ref="I3:K3"/>
    <mergeCell ref="B1:K1"/>
    <mergeCell ref="B24:K24"/>
    <mergeCell ref="L3:N3"/>
    <mergeCell ref="O3:Q3"/>
    <mergeCell ref="S3:U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B10" sqref="B10:C10"/>
    </sheetView>
  </sheetViews>
  <sheetFormatPr defaultColWidth="8" defaultRowHeight="12.75" x14ac:dyDescent="0.2"/>
  <cols>
    <col min="1" max="1" width="60.28515625" style="3" customWidth="1"/>
    <col min="2" max="2" width="21.42578125" style="3" customWidth="1"/>
    <col min="3" max="3" width="21.140625" style="3" customWidth="1"/>
    <col min="4" max="4" width="13.7109375" style="3" customWidth="1"/>
    <col min="5" max="5" width="13.28515625" style="3" customWidth="1"/>
    <col min="6" max="6" width="8" style="3"/>
    <col min="7" max="7" width="12.42578125" style="3" bestFit="1" customWidth="1"/>
    <col min="8" max="16384" width="8" style="3"/>
  </cols>
  <sheetData>
    <row r="1" spans="1:9" ht="52.5" customHeight="1" x14ac:dyDescent="0.2">
      <c r="A1" s="248" t="s">
        <v>63</v>
      </c>
      <c r="B1" s="248"/>
      <c r="C1" s="248"/>
      <c r="D1" s="248"/>
      <c r="E1" s="248"/>
    </row>
    <row r="2" spans="1:9" ht="29.25" customHeight="1" x14ac:dyDescent="0.2">
      <c r="A2" s="249" t="s">
        <v>32</v>
      </c>
      <c r="B2" s="249"/>
      <c r="C2" s="249"/>
      <c r="D2" s="249"/>
      <c r="E2" s="249"/>
    </row>
    <row r="3" spans="1:9" s="4" customFormat="1" ht="23.25" customHeight="1" x14ac:dyDescent="0.25">
      <c r="A3" s="221" t="s">
        <v>0</v>
      </c>
      <c r="B3" s="217" t="s">
        <v>85</v>
      </c>
      <c r="C3" s="217" t="s">
        <v>86</v>
      </c>
      <c r="D3" s="243" t="s">
        <v>1</v>
      </c>
      <c r="E3" s="244"/>
    </row>
    <row r="4" spans="1:9" s="4" customFormat="1" ht="30" x14ac:dyDescent="0.25">
      <c r="A4" s="222"/>
      <c r="B4" s="218"/>
      <c r="C4" s="218"/>
      <c r="D4" s="5" t="s">
        <v>2</v>
      </c>
      <c r="E4" s="6" t="s">
        <v>62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75</v>
      </c>
      <c r="B6" s="133" t="s">
        <v>74</v>
      </c>
      <c r="C6" s="133">
        <v>2121</v>
      </c>
      <c r="D6" s="133" t="s">
        <v>69</v>
      </c>
      <c r="E6" s="133" t="s">
        <v>69</v>
      </c>
      <c r="I6" s="12"/>
    </row>
    <row r="7" spans="1:9" s="4" customFormat="1" ht="29.25" customHeight="1" x14ac:dyDescent="0.25">
      <c r="A7" s="10" t="s">
        <v>36</v>
      </c>
      <c r="B7" s="133">
        <v>66</v>
      </c>
      <c r="C7" s="133">
        <v>1921</v>
      </c>
      <c r="D7" s="17" t="s">
        <v>98</v>
      </c>
      <c r="E7" s="128">
        <f t="shared" ref="E7:E11" si="0">C7-B7</f>
        <v>1855</v>
      </c>
      <c r="I7" s="12"/>
    </row>
    <row r="8" spans="1:9" s="4" customFormat="1" ht="48.75" customHeight="1" x14ac:dyDescent="0.25">
      <c r="A8" s="13" t="s">
        <v>37</v>
      </c>
      <c r="B8" s="133">
        <v>27</v>
      </c>
      <c r="C8" s="133">
        <v>463</v>
      </c>
      <c r="D8" s="17" t="s">
        <v>99</v>
      </c>
      <c r="E8" s="128">
        <f t="shared" si="0"/>
        <v>436</v>
      </c>
      <c r="I8" s="12"/>
    </row>
    <row r="9" spans="1:9" s="4" customFormat="1" ht="34.5" customHeight="1" x14ac:dyDescent="0.25">
      <c r="A9" s="14" t="s">
        <v>38</v>
      </c>
      <c r="B9" s="133">
        <v>9</v>
      </c>
      <c r="C9" s="133">
        <v>90</v>
      </c>
      <c r="D9" s="17" t="s">
        <v>83</v>
      </c>
      <c r="E9" s="128">
        <f t="shared" si="0"/>
        <v>81</v>
      </c>
      <c r="I9" s="12"/>
    </row>
    <row r="10" spans="1:9" s="4" customFormat="1" ht="48.75" customHeight="1" x14ac:dyDescent="0.25">
      <c r="A10" s="14" t="s">
        <v>29</v>
      </c>
      <c r="B10" s="133">
        <v>0</v>
      </c>
      <c r="C10" s="133">
        <v>4</v>
      </c>
      <c r="D10" s="17" t="s">
        <v>69</v>
      </c>
      <c r="E10" s="128">
        <f t="shared" si="0"/>
        <v>4</v>
      </c>
      <c r="I10" s="12"/>
    </row>
    <row r="11" spans="1:9" s="4" customFormat="1" ht="54.75" customHeight="1" x14ac:dyDescent="0.25">
      <c r="A11" s="14" t="s">
        <v>39</v>
      </c>
      <c r="B11" s="126">
        <v>63</v>
      </c>
      <c r="C11" s="126">
        <v>1898</v>
      </c>
      <c r="D11" s="17" t="s">
        <v>100</v>
      </c>
      <c r="E11" s="128">
        <f t="shared" si="0"/>
        <v>1835</v>
      </c>
      <c r="I11" s="12"/>
    </row>
    <row r="12" spans="1:9" s="4" customFormat="1" ht="12.75" customHeight="1" x14ac:dyDescent="0.25">
      <c r="A12" s="224" t="s">
        <v>4</v>
      </c>
      <c r="B12" s="225"/>
      <c r="C12" s="225"/>
      <c r="D12" s="225"/>
      <c r="E12" s="225"/>
      <c r="I12" s="12"/>
    </row>
    <row r="13" spans="1:9" s="4" customFormat="1" ht="18" customHeight="1" x14ac:dyDescent="0.25">
      <c r="A13" s="226"/>
      <c r="B13" s="227"/>
      <c r="C13" s="227"/>
      <c r="D13" s="227"/>
      <c r="E13" s="227"/>
      <c r="I13" s="12"/>
    </row>
    <row r="14" spans="1:9" s="4" customFormat="1" ht="20.25" customHeight="1" x14ac:dyDescent="0.25">
      <c r="A14" s="221" t="s">
        <v>0</v>
      </c>
      <c r="B14" s="228" t="s">
        <v>87</v>
      </c>
      <c r="C14" s="228" t="s">
        <v>88</v>
      </c>
      <c r="D14" s="243" t="s">
        <v>1</v>
      </c>
      <c r="E14" s="244"/>
      <c r="I14" s="12"/>
    </row>
    <row r="15" spans="1:9" ht="31.5" customHeight="1" x14ac:dyDescent="0.2">
      <c r="A15" s="222"/>
      <c r="B15" s="228"/>
      <c r="C15" s="228"/>
      <c r="D15" s="18" t="s">
        <v>2</v>
      </c>
      <c r="E15" s="6" t="s">
        <v>64</v>
      </c>
      <c r="I15" s="12"/>
    </row>
    <row r="16" spans="1:9" ht="28.5" customHeight="1" x14ac:dyDescent="0.2">
      <c r="A16" s="10" t="s">
        <v>75</v>
      </c>
      <c r="B16" s="126" t="s">
        <v>74</v>
      </c>
      <c r="C16" s="126">
        <v>712</v>
      </c>
      <c r="D16" s="126" t="s">
        <v>69</v>
      </c>
      <c r="E16" s="126" t="s">
        <v>69</v>
      </c>
      <c r="I16" s="12"/>
    </row>
    <row r="17" spans="1:9" ht="25.5" customHeight="1" x14ac:dyDescent="0.2">
      <c r="A17" s="1" t="s">
        <v>36</v>
      </c>
      <c r="B17" s="126">
        <v>12</v>
      </c>
      <c r="C17" s="126">
        <v>676</v>
      </c>
      <c r="D17" s="17" t="s">
        <v>101</v>
      </c>
      <c r="E17" s="144">
        <f t="shared" ref="E17:E18" si="1">C17-B17</f>
        <v>664</v>
      </c>
      <c r="G17" s="4"/>
      <c r="I17" s="12"/>
    </row>
    <row r="18" spans="1:9" ht="30" customHeight="1" x14ac:dyDescent="0.2">
      <c r="A18" s="1" t="s">
        <v>40</v>
      </c>
      <c r="B18" s="126">
        <v>10</v>
      </c>
      <c r="C18" s="126">
        <v>613</v>
      </c>
      <c r="D18" s="17" t="s">
        <v>102</v>
      </c>
      <c r="E18" s="144">
        <f t="shared" si="1"/>
        <v>603</v>
      </c>
      <c r="G18" s="4"/>
      <c r="I18" s="12"/>
    </row>
    <row r="19" spans="1:9" ht="51" customHeight="1" x14ac:dyDescent="0.2">
      <c r="A19" s="223" t="s">
        <v>76</v>
      </c>
      <c r="B19" s="223"/>
      <c r="C19" s="223"/>
      <c r="D19" s="223"/>
      <c r="E19" s="223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0"/>
  <sheetViews>
    <sheetView view="pageBreakPreview" topLeftCell="E1" zoomScale="90" zoomScaleNormal="90" zoomScaleSheetLayoutView="90" workbookViewId="0">
      <selection activeCell="W8" sqref="W8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4" width="11" style="40" customWidth="1"/>
    <col min="5" max="11" width="10.7109375" style="40" customWidth="1"/>
    <col min="12" max="13" width="8.7109375" style="40" customWidth="1"/>
    <col min="14" max="14" width="7.7109375" style="40" customWidth="1"/>
    <col min="15" max="15" width="8.7109375" style="40" customWidth="1"/>
    <col min="16" max="16" width="8.28515625" style="40" customWidth="1"/>
    <col min="17" max="17" width="10.28515625" style="40" customWidth="1"/>
    <col min="18" max="18" width="13.28515625" style="40" customWidth="1"/>
    <col min="19" max="19" width="8.7109375" style="40" customWidth="1"/>
    <col min="20" max="20" width="8.5703125" style="40" customWidth="1"/>
    <col min="21" max="21" width="9.28515625" style="40" customWidth="1"/>
    <col min="22" max="22" width="8.42578125" style="40" customWidth="1"/>
    <col min="23" max="23" width="8.7109375" style="40" customWidth="1"/>
    <col min="24" max="24" width="9.7109375" style="40" customWidth="1"/>
    <col min="25" max="16384" width="9.140625" style="40"/>
  </cols>
  <sheetData>
    <row r="1" spans="1:24" s="24" customFormat="1" ht="57.75" customHeight="1" x14ac:dyDescent="0.25">
      <c r="A1" s="23"/>
      <c r="B1" s="250" t="s">
        <v>92</v>
      </c>
      <c r="C1" s="250"/>
      <c r="D1" s="250"/>
      <c r="E1" s="250"/>
      <c r="F1" s="250"/>
      <c r="G1" s="250"/>
      <c r="H1" s="250"/>
      <c r="I1" s="250"/>
      <c r="J1" s="250"/>
      <c r="K1" s="250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28" t="s">
        <v>7</v>
      </c>
    </row>
    <row r="3" spans="1:24" s="29" customFormat="1" ht="60" customHeight="1" x14ac:dyDescent="0.25">
      <c r="A3" s="239"/>
      <c r="B3" s="161" t="s">
        <v>71</v>
      </c>
      <c r="C3" s="230" t="s">
        <v>8</v>
      </c>
      <c r="D3" s="230"/>
      <c r="E3" s="230"/>
      <c r="F3" s="230" t="s">
        <v>19</v>
      </c>
      <c r="G3" s="230"/>
      <c r="H3" s="230"/>
      <c r="I3" s="230" t="s">
        <v>11</v>
      </c>
      <c r="J3" s="230"/>
      <c r="K3" s="230"/>
      <c r="L3" s="230" t="s">
        <v>12</v>
      </c>
      <c r="M3" s="230"/>
      <c r="N3" s="230"/>
      <c r="O3" s="234" t="s">
        <v>10</v>
      </c>
      <c r="P3" s="235"/>
      <c r="Q3" s="236"/>
      <c r="R3" s="161" t="s">
        <v>72</v>
      </c>
      <c r="S3" s="230" t="s">
        <v>13</v>
      </c>
      <c r="T3" s="230"/>
      <c r="U3" s="230"/>
      <c r="V3" s="230" t="s">
        <v>18</v>
      </c>
      <c r="W3" s="230"/>
      <c r="X3" s="230"/>
    </row>
    <row r="4" spans="1:24" s="179" customFormat="1" ht="26.25" customHeight="1" x14ac:dyDescent="0.25">
      <c r="A4" s="240"/>
      <c r="B4" s="177" t="s">
        <v>70</v>
      </c>
      <c r="C4" s="177" t="s">
        <v>65</v>
      </c>
      <c r="D4" s="177" t="s">
        <v>70</v>
      </c>
      <c r="E4" s="178" t="s">
        <v>2</v>
      </c>
      <c r="F4" s="177" t="s">
        <v>65</v>
      </c>
      <c r="G4" s="177" t="s">
        <v>70</v>
      </c>
      <c r="H4" s="178" t="s">
        <v>2</v>
      </c>
      <c r="I4" s="177" t="s">
        <v>65</v>
      </c>
      <c r="J4" s="177" t="s">
        <v>70</v>
      </c>
      <c r="K4" s="178" t="s">
        <v>2</v>
      </c>
      <c r="L4" s="177" t="s">
        <v>65</v>
      </c>
      <c r="M4" s="177" t="s">
        <v>70</v>
      </c>
      <c r="N4" s="178" t="s">
        <v>2</v>
      </c>
      <c r="O4" s="177" t="s">
        <v>65</v>
      </c>
      <c r="P4" s="177" t="s">
        <v>70</v>
      </c>
      <c r="Q4" s="178" t="s">
        <v>2</v>
      </c>
      <c r="R4" s="177" t="s">
        <v>70</v>
      </c>
      <c r="S4" s="177" t="s">
        <v>65</v>
      </c>
      <c r="T4" s="177" t="s">
        <v>70</v>
      </c>
      <c r="U4" s="178" t="s">
        <v>2</v>
      </c>
      <c r="V4" s="177" t="s">
        <v>65</v>
      </c>
      <c r="W4" s="177" t="s">
        <v>70</v>
      </c>
      <c r="X4" s="178" t="s">
        <v>2</v>
      </c>
    </row>
    <row r="5" spans="1:2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4" s="155" customFormat="1" ht="16.5" customHeight="1" x14ac:dyDescent="0.25">
      <c r="A6" s="124" t="s">
        <v>43</v>
      </c>
      <c r="B6" s="148">
        <f>SUM(B7:B23)</f>
        <v>2121</v>
      </c>
      <c r="C6" s="148">
        <f t="shared" ref="C6:D6" si="0">SUM(C7:C23)</f>
        <v>66</v>
      </c>
      <c r="D6" s="148">
        <f t="shared" si="0"/>
        <v>1921</v>
      </c>
      <c r="E6" s="149" t="s">
        <v>98</v>
      </c>
      <c r="F6" s="148">
        <f t="shared" ref="F6:G6" si="1">SUM(F7:F23)</f>
        <v>27</v>
      </c>
      <c r="G6" s="148">
        <f t="shared" si="1"/>
        <v>463</v>
      </c>
      <c r="H6" s="149" t="s">
        <v>99</v>
      </c>
      <c r="I6" s="148">
        <f t="shared" ref="I6:M6" si="2">SUM(I7:I23)</f>
        <v>9</v>
      </c>
      <c r="J6" s="148">
        <f t="shared" si="2"/>
        <v>90</v>
      </c>
      <c r="K6" s="149" t="s">
        <v>83</v>
      </c>
      <c r="L6" s="148">
        <f t="shared" si="2"/>
        <v>0</v>
      </c>
      <c r="M6" s="148">
        <f t="shared" si="2"/>
        <v>4</v>
      </c>
      <c r="N6" s="149" t="s">
        <v>69</v>
      </c>
      <c r="O6" s="148">
        <f t="shared" ref="O6:P6" si="3">SUM(O7:O23)</f>
        <v>63</v>
      </c>
      <c r="P6" s="148">
        <f t="shared" si="3"/>
        <v>1898</v>
      </c>
      <c r="Q6" s="149" t="s">
        <v>100</v>
      </c>
      <c r="R6" s="148">
        <f t="shared" ref="R6" si="4">SUM(R7:R23)</f>
        <v>712</v>
      </c>
      <c r="S6" s="148">
        <f t="shared" ref="S6:T6" si="5">SUM(S7:S23)</f>
        <v>12</v>
      </c>
      <c r="T6" s="148">
        <f t="shared" si="5"/>
        <v>676</v>
      </c>
      <c r="U6" s="149" t="s">
        <v>101</v>
      </c>
      <c r="V6" s="148">
        <f t="shared" ref="V6:W6" si="6">SUM(V7:V23)</f>
        <v>10</v>
      </c>
      <c r="W6" s="148">
        <f t="shared" si="6"/>
        <v>613</v>
      </c>
      <c r="X6" s="149" t="s">
        <v>102</v>
      </c>
    </row>
    <row r="7" spans="1:24" s="37" customFormat="1" ht="16.5" customHeight="1" x14ac:dyDescent="0.25">
      <c r="A7" s="125" t="s">
        <v>44</v>
      </c>
      <c r="B7" s="145">
        <v>31</v>
      </c>
      <c r="C7" s="201">
        <v>0</v>
      </c>
      <c r="D7" s="201">
        <v>25</v>
      </c>
      <c r="E7" s="149" t="s">
        <v>69</v>
      </c>
      <c r="F7" s="215">
        <v>0</v>
      </c>
      <c r="G7" s="201">
        <v>7</v>
      </c>
      <c r="H7" s="149" t="s">
        <v>69</v>
      </c>
      <c r="I7" s="201">
        <v>0</v>
      </c>
      <c r="J7" s="201">
        <v>1</v>
      </c>
      <c r="K7" s="149" t="s">
        <v>69</v>
      </c>
      <c r="L7" s="201">
        <v>0</v>
      </c>
      <c r="M7" s="201">
        <v>0</v>
      </c>
      <c r="N7" s="149" t="s">
        <v>69</v>
      </c>
      <c r="O7" s="200">
        <v>0</v>
      </c>
      <c r="P7" s="200">
        <v>25</v>
      </c>
      <c r="Q7" s="149" t="s">
        <v>69</v>
      </c>
      <c r="R7" s="145">
        <v>10</v>
      </c>
      <c r="S7" s="201">
        <v>0</v>
      </c>
      <c r="T7" s="201">
        <v>10</v>
      </c>
      <c r="U7" s="149" t="s">
        <v>69</v>
      </c>
      <c r="V7" s="201">
        <v>0</v>
      </c>
      <c r="W7" s="201">
        <v>10</v>
      </c>
      <c r="X7" s="149" t="s">
        <v>69</v>
      </c>
    </row>
    <row r="8" spans="1:24" s="38" customFormat="1" ht="16.5" customHeight="1" x14ac:dyDescent="0.25">
      <c r="A8" s="125" t="s">
        <v>45</v>
      </c>
      <c r="B8" s="145">
        <v>723</v>
      </c>
      <c r="C8" s="202">
        <v>40</v>
      </c>
      <c r="D8" s="202">
        <v>663</v>
      </c>
      <c r="E8" s="149" t="s">
        <v>103</v>
      </c>
      <c r="F8" s="215">
        <v>12</v>
      </c>
      <c r="G8" s="202">
        <v>136</v>
      </c>
      <c r="H8" s="149" t="s">
        <v>111</v>
      </c>
      <c r="I8" s="202">
        <v>7</v>
      </c>
      <c r="J8" s="202">
        <v>29</v>
      </c>
      <c r="K8" s="149" t="s">
        <v>117</v>
      </c>
      <c r="L8" s="202">
        <v>0</v>
      </c>
      <c r="M8" s="202">
        <v>1</v>
      </c>
      <c r="N8" s="149" t="s">
        <v>69</v>
      </c>
      <c r="O8" s="200">
        <v>40</v>
      </c>
      <c r="P8" s="200">
        <v>647</v>
      </c>
      <c r="Q8" s="149" t="s">
        <v>118</v>
      </c>
      <c r="R8" s="145">
        <v>275</v>
      </c>
      <c r="S8" s="202">
        <v>7</v>
      </c>
      <c r="T8" s="202">
        <v>260</v>
      </c>
      <c r="U8" s="149" t="s">
        <v>123</v>
      </c>
      <c r="V8" s="202">
        <v>5</v>
      </c>
      <c r="W8" s="202">
        <v>232</v>
      </c>
      <c r="X8" s="149" t="s">
        <v>127</v>
      </c>
    </row>
    <row r="9" spans="1:24" s="37" customFormat="1" ht="16.5" customHeight="1" x14ac:dyDescent="0.25">
      <c r="A9" s="125" t="s">
        <v>46</v>
      </c>
      <c r="B9" s="145">
        <v>162</v>
      </c>
      <c r="C9" s="202">
        <v>2</v>
      </c>
      <c r="D9" s="202">
        <v>151</v>
      </c>
      <c r="E9" s="149" t="s">
        <v>104</v>
      </c>
      <c r="F9" s="215">
        <v>0</v>
      </c>
      <c r="G9" s="202">
        <v>25</v>
      </c>
      <c r="H9" s="149" t="s">
        <v>69</v>
      </c>
      <c r="I9" s="202">
        <v>0</v>
      </c>
      <c r="J9" s="202">
        <v>10</v>
      </c>
      <c r="K9" s="149" t="s">
        <v>69</v>
      </c>
      <c r="L9" s="202">
        <v>0</v>
      </c>
      <c r="M9" s="202">
        <v>0</v>
      </c>
      <c r="N9" s="149" t="s">
        <v>69</v>
      </c>
      <c r="O9" s="200">
        <v>2</v>
      </c>
      <c r="P9" s="200">
        <v>151</v>
      </c>
      <c r="Q9" s="149" t="s">
        <v>104</v>
      </c>
      <c r="R9" s="145">
        <v>49</v>
      </c>
      <c r="S9" s="202">
        <v>1</v>
      </c>
      <c r="T9" s="202">
        <v>47</v>
      </c>
      <c r="U9" s="149" t="s">
        <v>124</v>
      </c>
      <c r="V9" s="202">
        <v>1</v>
      </c>
      <c r="W9" s="202">
        <v>42</v>
      </c>
      <c r="X9" s="149" t="s">
        <v>128</v>
      </c>
    </row>
    <row r="10" spans="1:24" s="37" customFormat="1" ht="16.5" customHeight="1" x14ac:dyDescent="0.25">
      <c r="A10" s="125" t="s">
        <v>47</v>
      </c>
      <c r="B10" s="145">
        <v>90</v>
      </c>
      <c r="C10" s="202">
        <v>4</v>
      </c>
      <c r="D10" s="202">
        <v>79</v>
      </c>
      <c r="E10" s="149" t="s">
        <v>105</v>
      </c>
      <c r="F10" s="215">
        <v>2</v>
      </c>
      <c r="G10" s="202">
        <v>15</v>
      </c>
      <c r="H10" s="149" t="s">
        <v>112</v>
      </c>
      <c r="I10" s="202">
        <v>1</v>
      </c>
      <c r="J10" s="202">
        <v>1</v>
      </c>
      <c r="K10" s="149">
        <f t="shared" ref="K10" si="7">J10/I10*100</f>
        <v>100</v>
      </c>
      <c r="L10" s="202">
        <v>0</v>
      </c>
      <c r="M10" s="202">
        <v>0</v>
      </c>
      <c r="N10" s="149" t="s">
        <v>69</v>
      </c>
      <c r="O10" s="200">
        <v>3</v>
      </c>
      <c r="P10" s="200">
        <v>78</v>
      </c>
      <c r="Q10" s="149" t="s">
        <v>119</v>
      </c>
      <c r="R10" s="145">
        <v>28</v>
      </c>
      <c r="S10" s="202">
        <v>2</v>
      </c>
      <c r="T10" s="202">
        <v>25</v>
      </c>
      <c r="U10" s="149" t="s">
        <v>84</v>
      </c>
      <c r="V10" s="202">
        <v>2</v>
      </c>
      <c r="W10" s="202">
        <v>23</v>
      </c>
      <c r="X10" s="149" t="s">
        <v>129</v>
      </c>
    </row>
    <row r="11" spans="1:24" s="37" customFormat="1" ht="16.5" customHeight="1" x14ac:dyDescent="0.25">
      <c r="A11" s="125" t="s">
        <v>48</v>
      </c>
      <c r="B11" s="145">
        <v>58</v>
      </c>
      <c r="C11" s="202">
        <v>0</v>
      </c>
      <c r="D11" s="202">
        <v>56</v>
      </c>
      <c r="E11" s="149" t="s">
        <v>69</v>
      </c>
      <c r="F11" s="215">
        <v>0</v>
      </c>
      <c r="G11" s="202">
        <v>13</v>
      </c>
      <c r="H11" s="149" t="s">
        <v>69</v>
      </c>
      <c r="I11" s="202">
        <v>0</v>
      </c>
      <c r="J11" s="202">
        <v>8</v>
      </c>
      <c r="K11" s="149" t="s">
        <v>69</v>
      </c>
      <c r="L11" s="202">
        <v>0</v>
      </c>
      <c r="M11" s="202">
        <v>0</v>
      </c>
      <c r="N11" s="149" t="s">
        <v>69</v>
      </c>
      <c r="O11" s="200">
        <v>0</v>
      </c>
      <c r="P11" s="200">
        <v>56</v>
      </c>
      <c r="Q11" s="149" t="s">
        <v>69</v>
      </c>
      <c r="R11" s="145">
        <v>16</v>
      </c>
      <c r="S11" s="202">
        <v>0</v>
      </c>
      <c r="T11" s="202">
        <v>16</v>
      </c>
      <c r="U11" s="149" t="s">
        <v>69</v>
      </c>
      <c r="V11" s="202">
        <v>0</v>
      </c>
      <c r="W11" s="202">
        <v>15</v>
      </c>
      <c r="X11" s="149" t="s">
        <v>69</v>
      </c>
    </row>
    <row r="12" spans="1:24" s="37" customFormat="1" ht="16.5" customHeight="1" x14ac:dyDescent="0.25">
      <c r="A12" s="125" t="s">
        <v>49</v>
      </c>
      <c r="B12" s="145">
        <v>72</v>
      </c>
      <c r="C12" s="202">
        <v>4</v>
      </c>
      <c r="D12" s="202">
        <v>64</v>
      </c>
      <c r="E12" s="149" t="s">
        <v>79</v>
      </c>
      <c r="F12" s="215">
        <v>3</v>
      </c>
      <c r="G12" s="202">
        <v>16</v>
      </c>
      <c r="H12" s="149" t="s">
        <v>113</v>
      </c>
      <c r="I12" s="202">
        <v>1</v>
      </c>
      <c r="J12" s="202">
        <v>4</v>
      </c>
      <c r="K12" s="149" t="s">
        <v>77</v>
      </c>
      <c r="L12" s="202">
        <v>0</v>
      </c>
      <c r="M12" s="202">
        <v>0</v>
      </c>
      <c r="N12" s="149" t="s">
        <v>69</v>
      </c>
      <c r="O12" s="200">
        <v>4</v>
      </c>
      <c r="P12" s="200">
        <v>64</v>
      </c>
      <c r="Q12" s="149" t="s">
        <v>79</v>
      </c>
      <c r="R12" s="145">
        <v>19</v>
      </c>
      <c r="S12" s="202">
        <v>0</v>
      </c>
      <c r="T12" s="202">
        <v>18</v>
      </c>
      <c r="U12" s="149" t="s">
        <v>69</v>
      </c>
      <c r="V12" s="202">
        <v>0</v>
      </c>
      <c r="W12" s="202">
        <v>16</v>
      </c>
      <c r="X12" s="149" t="s">
        <v>69</v>
      </c>
    </row>
    <row r="13" spans="1:24" s="37" customFormat="1" ht="16.5" customHeight="1" x14ac:dyDescent="0.25">
      <c r="A13" s="125" t="s">
        <v>50</v>
      </c>
      <c r="B13" s="145">
        <v>56</v>
      </c>
      <c r="C13" s="202">
        <v>3</v>
      </c>
      <c r="D13" s="202">
        <v>51</v>
      </c>
      <c r="E13" s="149" t="s">
        <v>106</v>
      </c>
      <c r="F13" s="215">
        <v>2</v>
      </c>
      <c r="G13" s="202">
        <v>12</v>
      </c>
      <c r="H13" s="149" t="s">
        <v>82</v>
      </c>
      <c r="I13" s="202">
        <v>0</v>
      </c>
      <c r="J13" s="202">
        <v>1</v>
      </c>
      <c r="K13" s="149" t="s">
        <v>69</v>
      </c>
      <c r="L13" s="202">
        <v>0</v>
      </c>
      <c r="M13" s="202">
        <v>2</v>
      </c>
      <c r="N13" s="149" t="s">
        <v>69</v>
      </c>
      <c r="O13" s="200">
        <v>3</v>
      </c>
      <c r="P13" s="200">
        <v>50</v>
      </c>
      <c r="Q13" s="149" t="s">
        <v>81</v>
      </c>
      <c r="R13" s="145">
        <v>21</v>
      </c>
      <c r="S13" s="202">
        <v>0</v>
      </c>
      <c r="T13" s="202">
        <v>21</v>
      </c>
      <c r="U13" s="149" t="s">
        <v>69</v>
      </c>
      <c r="V13" s="202">
        <v>0</v>
      </c>
      <c r="W13" s="202">
        <v>21</v>
      </c>
      <c r="X13" s="149" t="s">
        <v>69</v>
      </c>
    </row>
    <row r="14" spans="1:24" s="37" customFormat="1" ht="16.5" customHeight="1" x14ac:dyDescent="0.25">
      <c r="A14" s="125" t="s">
        <v>51</v>
      </c>
      <c r="B14" s="145">
        <v>102</v>
      </c>
      <c r="C14" s="202">
        <v>3</v>
      </c>
      <c r="D14" s="202">
        <v>90</v>
      </c>
      <c r="E14" s="149" t="s">
        <v>107</v>
      </c>
      <c r="F14" s="215">
        <v>1</v>
      </c>
      <c r="G14" s="202">
        <v>41</v>
      </c>
      <c r="H14" s="149" t="s">
        <v>114</v>
      </c>
      <c r="I14" s="202">
        <v>0</v>
      </c>
      <c r="J14" s="202">
        <v>4</v>
      </c>
      <c r="K14" s="149" t="s">
        <v>69</v>
      </c>
      <c r="L14" s="202">
        <v>0</v>
      </c>
      <c r="M14" s="202">
        <v>0</v>
      </c>
      <c r="N14" s="149" t="s">
        <v>69</v>
      </c>
      <c r="O14" s="200">
        <v>2</v>
      </c>
      <c r="P14" s="200">
        <v>89</v>
      </c>
      <c r="Q14" s="149" t="s">
        <v>120</v>
      </c>
      <c r="R14" s="145">
        <v>24</v>
      </c>
      <c r="S14" s="202">
        <v>0</v>
      </c>
      <c r="T14" s="202">
        <v>23</v>
      </c>
      <c r="U14" s="149" t="s">
        <v>69</v>
      </c>
      <c r="V14" s="202">
        <v>0</v>
      </c>
      <c r="W14" s="202">
        <v>17</v>
      </c>
      <c r="X14" s="149" t="s">
        <v>69</v>
      </c>
    </row>
    <row r="15" spans="1:24" s="37" customFormat="1" ht="16.5" customHeight="1" x14ac:dyDescent="0.25">
      <c r="A15" s="125" t="s">
        <v>52</v>
      </c>
      <c r="B15" s="145">
        <v>78</v>
      </c>
      <c r="C15" s="202">
        <v>0</v>
      </c>
      <c r="D15" s="202">
        <v>60</v>
      </c>
      <c r="E15" s="149" t="s">
        <v>69</v>
      </c>
      <c r="F15" s="215">
        <v>0</v>
      </c>
      <c r="G15" s="202">
        <v>12</v>
      </c>
      <c r="H15" s="149" t="s">
        <v>69</v>
      </c>
      <c r="I15" s="202">
        <v>0</v>
      </c>
      <c r="J15" s="202">
        <v>0</v>
      </c>
      <c r="K15" s="149" t="s">
        <v>69</v>
      </c>
      <c r="L15" s="202">
        <v>0</v>
      </c>
      <c r="M15" s="202">
        <v>0</v>
      </c>
      <c r="N15" s="149" t="s">
        <v>69</v>
      </c>
      <c r="O15" s="200">
        <v>0</v>
      </c>
      <c r="P15" s="200">
        <v>58</v>
      </c>
      <c r="Q15" s="149" t="s">
        <v>69</v>
      </c>
      <c r="R15" s="145">
        <v>20</v>
      </c>
      <c r="S15" s="202">
        <v>0</v>
      </c>
      <c r="T15" s="202">
        <v>14</v>
      </c>
      <c r="U15" s="149" t="s">
        <v>69</v>
      </c>
      <c r="V15" s="202">
        <v>0</v>
      </c>
      <c r="W15" s="202">
        <v>13</v>
      </c>
      <c r="X15" s="149" t="s">
        <v>69</v>
      </c>
    </row>
    <row r="16" spans="1:24" s="37" customFormat="1" ht="16.5" customHeight="1" x14ac:dyDescent="0.25">
      <c r="A16" s="125" t="s">
        <v>53</v>
      </c>
      <c r="B16" s="145">
        <v>108</v>
      </c>
      <c r="C16" s="202">
        <v>4</v>
      </c>
      <c r="D16" s="202">
        <v>90</v>
      </c>
      <c r="E16" s="149" t="s">
        <v>108</v>
      </c>
      <c r="F16" s="215">
        <v>2</v>
      </c>
      <c r="G16" s="202">
        <v>22</v>
      </c>
      <c r="H16" s="149" t="s">
        <v>115</v>
      </c>
      <c r="I16" s="202">
        <v>0</v>
      </c>
      <c r="J16" s="202">
        <v>3</v>
      </c>
      <c r="K16" s="149" t="s">
        <v>69</v>
      </c>
      <c r="L16" s="202">
        <v>0</v>
      </c>
      <c r="M16" s="202">
        <v>0</v>
      </c>
      <c r="N16" s="149" t="s">
        <v>69</v>
      </c>
      <c r="O16" s="200">
        <v>4</v>
      </c>
      <c r="P16" s="200">
        <v>89</v>
      </c>
      <c r="Q16" s="149" t="s">
        <v>121</v>
      </c>
      <c r="R16" s="145">
        <v>40</v>
      </c>
      <c r="S16" s="202">
        <v>1</v>
      </c>
      <c r="T16" s="202">
        <v>35</v>
      </c>
      <c r="U16" s="149" t="s">
        <v>125</v>
      </c>
      <c r="V16" s="202">
        <v>1</v>
      </c>
      <c r="W16" s="202">
        <v>32</v>
      </c>
      <c r="X16" s="149" t="s">
        <v>130</v>
      </c>
    </row>
    <row r="17" spans="1:24" s="37" customFormat="1" ht="16.5" customHeight="1" x14ac:dyDescent="0.25">
      <c r="A17" s="125" t="s">
        <v>54</v>
      </c>
      <c r="B17" s="145">
        <v>67</v>
      </c>
      <c r="C17" s="202">
        <v>0</v>
      </c>
      <c r="D17" s="202">
        <v>45</v>
      </c>
      <c r="E17" s="149" t="s">
        <v>69</v>
      </c>
      <c r="F17" s="215">
        <v>0</v>
      </c>
      <c r="G17" s="202">
        <v>12</v>
      </c>
      <c r="H17" s="149" t="s">
        <v>69</v>
      </c>
      <c r="I17" s="202">
        <v>0</v>
      </c>
      <c r="J17" s="202">
        <v>0</v>
      </c>
      <c r="K17" s="149" t="s">
        <v>69</v>
      </c>
      <c r="L17" s="202">
        <v>0</v>
      </c>
      <c r="M17" s="202">
        <v>0</v>
      </c>
      <c r="N17" s="149" t="s">
        <v>69</v>
      </c>
      <c r="O17" s="200">
        <v>0</v>
      </c>
      <c r="P17" s="200">
        <v>45</v>
      </c>
      <c r="Q17" s="149" t="s">
        <v>69</v>
      </c>
      <c r="R17" s="145">
        <v>16</v>
      </c>
      <c r="S17" s="202">
        <v>0</v>
      </c>
      <c r="T17" s="202">
        <v>15</v>
      </c>
      <c r="U17" s="149" t="s">
        <v>69</v>
      </c>
      <c r="V17" s="202">
        <v>0</v>
      </c>
      <c r="W17" s="202">
        <v>14</v>
      </c>
      <c r="X17" s="149" t="s">
        <v>69</v>
      </c>
    </row>
    <row r="18" spans="1:24" s="37" customFormat="1" ht="16.5" customHeight="1" x14ac:dyDescent="0.25">
      <c r="A18" s="125" t="s">
        <v>55</v>
      </c>
      <c r="B18" s="145">
        <v>54</v>
      </c>
      <c r="C18" s="202">
        <v>0</v>
      </c>
      <c r="D18" s="202">
        <v>54</v>
      </c>
      <c r="E18" s="149" t="s">
        <v>69</v>
      </c>
      <c r="F18" s="215">
        <v>0</v>
      </c>
      <c r="G18" s="202">
        <v>15</v>
      </c>
      <c r="H18" s="149" t="s">
        <v>69</v>
      </c>
      <c r="I18" s="202">
        <v>0</v>
      </c>
      <c r="J18" s="202">
        <v>1</v>
      </c>
      <c r="K18" s="149" t="s">
        <v>69</v>
      </c>
      <c r="L18" s="202">
        <v>0</v>
      </c>
      <c r="M18" s="202">
        <v>0</v>
      </c>
      <c r="N18" s="149" t="s">
        <v>69</v>
      </c>
      <c r="O18" s="200">
        <v>0</v>
      </c>
      <c r="P18" s="200">
        <v>54</v>
      </c>
      <c r="Q18" s="149" t="s">
        <v>69</v>
      </c>
      <c r="R18" s="145">
        <v>18</v>
      </c>
      <c r="S18" s="202">
        <v>0</v>
      </c>
      <c r="T18" s="202">
        <v>18</v>
      </c>
      <c r="U18" s="149" t="s">
        <v>69</v>
      </c>
      <c r="V18" s="202">
        <v>0</v>
      </c>
      <c r="W18" s="202">
        <v>18</v>
      </c>
      <c r="X18" s="149" t="s">
        <v>69</v>
      </c>
    </row>
    <row r="19" spans="1:24" s="37" customFormat="1" ht="16.5" customHeight="1" x14ac:dyDescent="0.25">
      <c r="A19" s="125" t="s">
        <v>56</v>
      </c>
      <c r="B19" s="145">
        <v>31</v>
      </c>
      <c r="C19" s="202">
        <v>0</v>
      </c>
      <c r="D19" s="202">
        <v>31</v>
      </c>
      <c r="E19" s="149" t="s">
        <v>69</v>
      </c>
      <c r="F19" s="215">
        <v>0</v>
      </c>
      <c r="G19" s="202">
        <v>3</v>
      </c>
      <c r="H19" s="149" t="s">
        <v>69</v>
      </c>
      <c r="I19" s="202">
        <v>0</v>
      </c>
      <c r="J19" s="202">
        <v>0</v>
      </c>
      <c r="K19" s="149" t="s">
        <v>69</v>
      </c>
      <c r="L19" s="202">
        <v>0</v>
      </c>
      <c r="M19" s="202">
        <v>0</v>
      </c>
      <c r="N19" s="149" t="s">
        <v>69</v>
      </c>
      <c r="O19" s="200">
        <v>0</v>
      </c>
      <c r="P19" s="200">
        <v>31</v>
      </c>
      <c r="Q19" s="149" t="s">
        <v>69</v>
      </c>
      <c r="R19" s="145">
        <v>16</v>
      </c>
      <c r="S19" s="202">
        <v>0</v>
      </c>
      <c r="T19" s="202">
        <v>16</v>
      </c>
      <c r="U19" s="149" t="s">
        <v>69</v>
      </c>
      <c r="V19" s="202">
        <v>0</v>
      </c>
      <c r="W19" s="202">
        <v>16</v>
      </c>
      <c r="X19" s="149" t="s">
        <v>69</v>
      </c>
    </row>
    <row r="20" spans="1:24" s="37" customFormat="1" ht="16.5" customHeight="1" x14ac:dyDescent="0.25">
      <c r="A20" s="125" t="s">
        <v>57</v>
      </c>
      <c r="B20" s="145">
        <v>40</v>
      </c>
      <c r="C20" s="202">
        <v>0</v>
      </c>
      <c r="D20" s="202">
        <v>36</v>
      </c>
      <c r="E20" s="149" t="s">
        <v>69</v>
      </c>
      <c r="F20" s="215">
        <v>0</v>
      </c>
      <c r="G20" s="202">
        <v>9</v>
      </c>
      <c r="H20" s="149" t="s">
        <v>69</v>
      </c>
      <c r="I20" s="202">
        <v>0</v>
      </c>
      <c r="J20" s="202">
        <v>6</v>
      </c>
      <c r="K20" s="149" t="s">
        <v>69</v>
      </c>
      <c r="L20" s="202">
        <v>0</v>
      </c>
      <c r="M20" s="202">
        <v>0</v>
      </c>
      <c r="N20" s="149" t="s">
        <v>69</v>
      </c>
      <c r="O20" s="200">
        <v>0</v>
      </c>
      <c r="P20" s="200">
        <v>36</v>
      </c>
      <c r="Q20" s="149" t="s">
        <v>69</v>
      </c>
      <c r="R20" s="145">
        <v>15</v>
      </c>
      <c r="S20" s="202">
        <v>0</v>
      </c>
      <c r="T20" s="202">
        <v>15</v>
      </c>
      <c r="U20" s="149" t="s">
        <v>69</v>
      </c>
      <c r="V20" s="202">
        <v>0</v>
      </c>
      <c r="W20" s="202">
        <v>14</v>
      </c>
      <c r="X20" s="149" t="s">
        <v>69</v>
      </c>
    </row>
    <row r="21" spans="1:24" s="37" customFormat="1" ht="16.5" customHeight="1" x14ac:dyDescent="0.25">
      <c r="A21" s="125" t="s">
        <v>58</v>
      </c>
      <c r="B21" s="145">
        <v>37</v>
      </c>
      <c r="C21" s="202">
        <v>0</v>
      </c>
      <c r="D21" s="202">
        <v>36</v>
      </c>
      <c r="E21" s="149" t="s">
        <v>69</v>
      </c>
      <c r="F21" s="215">
        <v>0</v>
      </c>
      <c r="G21" s="202">
        <v>17</v>
      </c>
      <c r="H21" s="149" t="s">
        <v>69</v>
      </c>
      <c r="I21" s="202">
        <v>0</v>
      </c>
      <c r="J21" s="202">
        <v>10</v>
      </c>
      <c r="K21" s="149" t="s">
        <v>69</v>
      </c>
      <c r="L21" s="202">
        <v>0</v>
      </c>
      <c r="M21" s="202">
        <v>0</v>
      </c>
      <c r="N21" s="149" t="s">
        <v>69</v>
      </c>
      <c r="O21" s="200">
        <v>0</v>
      </c>
      <c r="P21" s="200">
        <v>36</v>
      </c>
      <c r="Q21" s="149" t="s">
        <v>69</v>
      </c>
      <c r="R21" s="145">
        <v>10</v>
      </c>
      <c r="S21" s="202">
        <v>0</v>
      </c>
      <c r="T21" s="202">
        <v>10</v>
      </c>
      <c r="U21" s="149" t="s">
        <v>69</v>
      </c>
      <c r="V21" s="202">
        <v>0</v>
      </c>
      <c r="W21" s="202">
        <v>9</v>
      </c>
      <c r="X21" s="149" t="s">
        <v>69</v>
      </c>
    </row>
    <row r="22" spans="1:24" s="37" customFormat="1" ht="16.5" customHeight="1" x14ac:dyDescent="0.25">
      <c r="A22" s="125" t="s">
        <v>59</v>
      </c>
      <c r="B22" s="145">
        <v>142</v>
      </c>
      <c r="C22" s="202">
        <v>4</v>
      </c>
      <c r="D22" s="202">
        <v>129</v>
      </c>
      <c r="E22" s="149" t="s">
        <v>109</v>
      </c>
      <c r="F22" s="215">
        <v>4</v>
      </c>
      <c r="G22" s="202">
        <v>37</v>
      </c>
      <c r="H22" s="149" t="s">
        <v>116</v>
      </c>
      <c r="I22" s="202">
        <v>0</v>
      </c>
      <c r="J22" s="202">
        <v>5</v>
      </c>
      <c r="K22" s="149" t="s">
        <v>69</v>
      </c>
      <c r="L22" s="202">
        <v>0</v>
      </c>
      <c r="M22" s="202">
        <v>1</v>
      </c>
      <c r="N22" s="149" t="s">
        <v>69</v>
      </c>
      <c r="O22" s="200">
        <v>3</v>
      </c>
      <c r="P22" s="200">
        <v>128</v>
      </c>
      <c r="Q22" s="149" t="s">
        <v>122</v>
      </c>
      <c r="R22" s="145">
        <v>49</v>
      </c>
      <c r="S22" s="202">
        <v>0</v>
      </c>
      <c r="T22" s="202">
        <v>47</v>
      </c>
      <c r="U22" s="149" t="s">
        <v>69</v>
      </c>
      <c r="V22" s="202">
        <v>0</v>
      </c>
      <c r="W22" s="202">
        <v>43</v>
      </c>
      <c r="X22" s="149" t="s">
        <v>69</v>
      </c>
    </row>
    <row r="23" spans="1:24" s="37" customFormat="1" ht="16.5" customHeight="1" x14ac:dyDescent="0.25">
      <c r="A23" s="125" t="s">
        <v>60</v>
      </c>
      <c r="B23" s="145">
        <v>270</v>
      </c>
      <c r="C23" s="202">
        <v>2</v>
      </c>
      <c r="D23" s="202">
        <v>261</v>
      </c>
      <c r="E23" s="149" t="s">
        <v>110</v>
      </c>
      <c r="F23" s="215">
        <v>1</v>
      </c>
      <c r="G23" s="202">
        <v>71</v>
      </c>
      <c r="H23" s="149" t="s">
        <v>80</v>
      </c>
      <c r="I23" s="202">
        <v>0</v>
      </c>
      <c r="J23" s="202">
        <v>7</v>
      </c>
      <c r="K23" s="149" t="s">
        <v>69</v>
      </c>
      <c r="L23" s="202">
        <v>0</v>
      </c>
      <c r="M23" s="202">
        <v>0</v>
      </c>
      <c r="N23" s="149" t="s">
        <v>69</v>
      </c>
      <c r="O23" s="199">
        <v>2</v>
      </c>
      <c r="P23" s="199">
        <v>261</v>
      </c>
      <c r="Q23" s="149" t="s">
        <v>110</v>
      </c>
      <c r="R23" s="145">
        <v>86</v>
      </c>
      <c r="S23" s="202">
        <v>1</v>
      </c>
      <c r="T23" s="202">
        <v>86</v>
      </c>
      <c r="U23" s="149" t="s">
        <v>126</v>
      </c>
      <c r="V23" s="202">
        <v>1</v>
      </c>
      <c r="W23" s="202">
        <v>78</v>
      </c>
      <c r="X23" s="149" t="s">
        <v>131</v>
      </c>
    </row>
    <row r="24" spans="1:24" ht="46.5" customHeight="1" x14ac:dyDescent="0.25">
      <c r="A24" s="39"/>
      <c r="B24" s="231" t="s">
        <v>76</v>
      </c>
      <c r="C24" s="231"/>
      <c r="D24" s="231"/>
      <c r="E24" s="231"/>
      <c r="F24" s="231"/>
      <c r="G24" s="231"/>
      <c r="H24" s="231"/>
      <c r="I24" s="231"/>
      <c r="J24" s="231"/>
      <c r="K24" s="231"/>
      <c r="L24" s="41"/>
      <c r="M24" s="210"/>
      <c r="N24" s="41"/>
      <c r="O24" s="41"/>
      <c r="P24" s="41"/>
      <c r="Q24" s="41"/>
      <c r="R24" s="41"/>
      <c r="S24" s="41"/>
      <c r="T24" s="58"/>
      <c r="U24" s="41"/>
    </row>
    <row r="25" spans="1:24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4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4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4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4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4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4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</sheetData>
  <mergeCells count="10">
    <mergeCell ref="B24:K24"/>
    <mergeCell ref="V3:X3"/>
    <mergeCell ref="L3:N3"/>
    <mergeCell ref="O3:Q3"/>
    <mergeCell ref="S3:U3"/>
    <mergeCell ref="B1:K1"/>
    <mergeCell ref="A3:A4"/>
    <mergeCell ref="C3:E3"/>
    <mergeCell ref="F3:H3"/>
    <mergeCell ref="I3:K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B18" sqref="B18:C18"/>
    </sheetView>
  </sheetViews>
  <sheetFormatPr defaultColWidth="8" defaultRowHeight="12.75" x14ac:dyDescent="0.2"/>
  <cols>
    <col min="1" max="1" width="63.85546875" style="3" customWidth="1"/>
    <col min="2" max="2" width="21" style="3" customWidth="1"/>
    <col min="3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16" t="s">
        <v>66</v>
      </c>
      <c r="B1" s="216"/>
      <c r="C1" s="216"/>
      <c r="D1" s="216"/>
      <c r="E1" s="216"/>
    </row>
    <row r="2" spans="1:11" ht="23.25" customHeight="1" x14ac:dyDescent="0.2">
      <c r="A2" s="216" t="s">
        <v>33</v>
      </c>
      <c r="B2" s="216"/>
      <c r="C2" s="216"/>
      <c r="D2" s="216"/>
      <c r="E2" s="216"/>
    </row>
    <row r="3" spans="1:11" ht="6" customHeight="1" x14ac:dyDescent="0.2">
      <c r="A3" s="22"/>
    </row>
    <row r="4" spans="1:11" s="4" customFormat="1" ht="23.25" customHeight="1" x14ac:dyDescent="0.25">
      <c r="A4" s="228"/>
      <c r="B4" s="217" t="s">
        <v>85</v>
      </c>
      <c r="C4" s="217" t="s">
        <v>86</v>
      </c>
      <c r="D4" s="243" t="s">
        <v>1</v>
      </c>
      <c r="E4" s="244"/>
    </row>
    <row r="5" spans="1:11" s="4" customFormat="1" ht="32.25" customHeight="1" x14ac:dyDescent="0.25">
      <c r="A5" s="228"/>
      <c r="B5" s="218"/>
      <c r="C5" s="218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75</v>
      </c>
      <c r="B7" s="269" t="s">
        <v>74</v>
      </c>
      <c r="C7" s="272">
        <v>9356</v>
      </c>
      <c r="D7" s="133" t="s">
        <v>69</v>
      </c>
      <c r="E7" s="133" t="s">
        <v>69</v>
      </c>
      <c r="K7" s="12"/>
    </row>
    <row r="8" spans="1:11" s="4" customFormat="1" ht="30" customHeight="1" x14ac:dyDescent="0.25">
      <c r="A8" s="10" t="s">
        <v>36</v>
      </c>
      <c r="B8" s="270">
        <v>11348</v>
      </c>
      <c r="C8" s="270">
        <v>7600</v>
      </c>
      <c r="D8" s="11">
        <f t="shared" ref="D8:D12" si="0">C8/B8*100</f>
        <v>66.972153683468449</v>
      </c>
      <c r="E8" s="128">
        <f t="shared" ref="E8:E12" si="1">C8-B8</f>
        <v>-3748</v>
      </c>
      <c r="K8" s="12"/>
    </row>
    <row r="9" spans="1:11" s="4" customFormat="1" ht="54.75" customHeight="1" x14ac:dyDescent="0.25">
      <c r="A9" s="13" t="s">
        <v>37</v>
      </c>
      <c r="B9" s="270">
        <v>4758</v>
      </c>
      <c r="C9" s="270">
        <v>3213</v>
      </c>
      <c r="D9" s="11">
        <f t="shared" si="0"/>
        <v>67.528373266078177</v>
      </c>
      <c r="E9" s="128">
        <f t="shared" si="1"/>
        <v>-1545</v>
      </c>
      <c r="K9" s="12"/>
    </row>
    <row r="10" spans="1:11" s="4" customFormat="1" ht="30" customHeight="1" x14ac:dyDescent="0.25">
      <c r="A10" s="14" t="s">
        <v>38</v>
      </c>
      <c r="B10" s="270">
        <v>1571</v>
      </c>
      <c r="C10" s="270">
        <v>903</v>
      </c>
      <c r="D10" s="11">
        <f t="shared" si="0"/>
        <v>57.479312539783578</v>
      </c>
      <c r="E10" s="128">
        <f t="shared" si="1"/>
        <v>-668</v>
      </c>
      <c r="K10" s="12"/>
    </row>
    <row r="11" spans="1:11" s="4" customFormat="1" ht="45.75" customHeight="1" x14ac:dyDescent="0.25">
      <c r="A11" s="14" t="s">
        <v>29</v>
      </c>
      <c r="B11" s="270">
        <v>145</v>
      </c>
      <c r="C11" s="273">
        <v>40</v>
      </c>
      <c r="D11" s="11">
        <f t="shared" si="0"/>
        <v>27.586206896551722</v>
      </c>
      <c r="E11" s="128">
        <f t="shared" si="1"/>
        <v>-105</v>
      </c>
      <c r="K11" s="12"/>
    </row>
    <row r="12" spans="1:11" s="4" customFormat="1" ht="55.5" customHeight="1" x14ac:dyDescent="0.25">
      <c r="A12" s="14" t="s">
        <v>39</v>
      </c>
      <c r="B12" s="270">
        <v>10746</v>
      </c>
      <c r="C12" s="270">
        <v>7120</v>
      </c>
      <c r="D12" s="11">
        <f t="shared" si="0"/>
        <v>66.257211985855207</v>
      </c>
      <c r="E12" s="128">
        <f t="shared" si="1"/>
        <v>-3626</v>
      </c>
      <c r="K12" s="12"/>
    </row>
    <row r="13" spans="1:11" s="4" customFormat="1" ht="12.75" customHeight="1" x14ac:dyDescent="0.25">
      <c r="A13" s="224" t="s">
        <v>4</v>
      </c>
      <c r="B13" s="225"/>
      <c r="C13" s="225"/>
      <c r="D13" s="225"/>
      <c r="E13" s="225"/>
      <c r="K13" s="12"/>
    </row>
    <row r="14" spans="1:11" s="4" customFormat="1" ht="15" customHeight="1" x14ac:dyDescent="0.25">
      <c r="A14" s="226"/>
      <c r="B14" s="227"/>
      <c r="C14" s="227"/>
      <c r="D14" s="227"/>
      <c r="E14" s="227"/>
      <c r="K14" s="12"/>
    </row>
    <row r="15" spans="1:11" s="4" customFormat="1" ht="20.25" customHeight="1" x14ac:dyDescent="0.25">
      <c r="A15" s="221" t="s">
        <v>0</v>
      </c>
      <c r="B15" s="228" t="s">
        <v>87</v>
      </c>
      <c r="C15" s="228" t="s">
        <v>88</v>
      </c>
      <c r="D15" s="243" t="s">
        <v>1</v>
      </c>
      <c r="E15" s="244"/>
      <c r="K15" s="12"/>
    </row>
    <row r="16" spans="1:11" ht="35.25" customHeight="1" x14ac:dyDescent="0.2">
      <c r="A16" s="222"/>
      <c r="B16" s="228"/>
      <c r="C16" s="228"/>
      <c r="D16" s="5" t="s">
        <v>2</v>
      </c>
      <c r="E16" s="6" t="s">
        <v>42</v>
      </c>
      <c r="K16" s="12"/>
    </row>
    <row r="17" spans="1:11" ht="30" customHeight="1" x14ac:dyDescent="0.2">
      <c r="A17" s="10" t="s">
        <v>75</v>
      </c>
      <c r="B17" s="269" t="s">
        <v>74</v>
      </c>
      <c r="C17" s="272">
        <v>1815</v>
      </c>
      <c r="D17" s="133" t="s">
        <v>69</v>
      </c>
      <c r="E17" s="133" t="s">
        <v>69</v>
      </c>
      <c r="K17" s="12"/>
    </row>
    <row r="18" spans="1:11" ht="30" customHeight="1" x14ac:dyDescent="0.2">
      <c r="A18" s="1" t="s">
        <v>36</v>
      </c>
      <c r="B18" s="271">
        <v>2451</v>
      </c>
      <c r="C18" s="271">
        <v>1603</v>
      </c>
      <c r="D18" s="150">
        <f t="shared" ref="D18:D19" si="2">C18/B18*100</f>
        <v>65.401876784985717</v>
      </c>
      <c r="E18" s="151">
        <f t="shared" ref="E18:E19" si="3">C18-B18</f>
        <v>-848</v>
      </c>
      <c r="K18" s="12"/>
    </row>
    <row r="19" spans="1:11" ht="30" customHeight="1" x14ac:dyDescent="0.2">
      <c r="A19" s="1" t="s">
        <v>40</v>
      </c>
      <c r="B19" s="271">
        <v>2055</v>
      </c>
      <c r="C19" s="271">
        <v>1375</v>
      </c>
      <c r="D19" s="150">
        <f t="shared" si="2"/>
        <v>66.909975669099751</v>
      </c>
      <c r="E19" s="151">
        <f t="shared" si="3"/>
        <v>-680</v>
      </c>
      <c r="K19" s="12"/>
    </row>
    <row r="20" spans="1:11" ht="50.25" customHeight="1" x14ac:dyDescent="0.2">
      <c r="A20" s="223" t="s">
        <v>76</v>
      </c>
      <c r="B20" s="223"/>
      <c r="C20" s="223"/>
      <c r="D20" s="223"/>
      <c r="E20" s="223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2022-11-14T08:10:54Z</cp:lastPrinted>
  <dcterms:created xsi:type="dcterms:W3CDTF">2020-12-10T10:35:03Z</dcterms:created>
  <dcterms:modified xsi:type="dcterms:W3CDTF">2022-11-14T08:11:11Z</dcterms:modified>
</cp:coreProperties>
</file>