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19440" windowHeight="9960" activeTab="9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2" r:id="rId13"/>
    <sheet name="14" sheetId="45" r:id="rId14"/>
    <sheet name="15" sheetId="46" r:id="rId15"/>
    <sheet name="16" sheetId="5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'1'!$A$1:$E$16</definedName>
    <definedName name="_xlnm.Print_Area" localSheetId="9">'10'!$A$1:$V$25</definedName>
    <definedName name="_xlnm.Print_Area" localSheetId="10">'11'!$A$1:$D$18</definedName>
    <definedName name="_xlnm.Print_Area" localSheetId="11">'12'!$A$1:$I$24</definedName>
    <definedName name="_xlnm.Print_Area" localSheetId="12">'13'!$A$1:$I$24</definedName>
    <definedName name="_xlnm.Print_Area" localSheetId="13">'14'!$A$1:$I$18</definedName>
    <definedName name="_xlnm.Print_Area" localSheetId="14">'15'!$A$1:$V$25</definedName>
    <definedName name="_xlnm.Print_Area" localSheetId="15">'16'!$A$1:$V$25</definedName>
    <definedName name="_xlnm.Print_Area" localSheetId="1">'2'!$A$1:$V$24</definedName>
    <definedName name="_xlnm.Print_Area" localSheetId="2">'3'!$A$1:$E$15</definedName>
    <definedName name="_xlnm.Print_Area" localSheetId="3">'4'!$A$1:$V$24</definedName>
    <definedName name="_xlnm.Print_Area" localSheetId="4">'5'!$A$1:$E$16</definedName>
    <definedName name="_xlnm.Print_Area" localSheetId="5">'6'!$A$1:$V$25</definedName>
    <definedName name="_xlnm.Print_Area" localSheetId="6">'7'!$A$1:$E$16</definedName>
    <definedName name="_xlnm.Print_Area" localSheetId="7">'8'!$A$1:$V$23</definedName>
    <definedName name="_xlnm.Print_Area" localSheetId="8">'9'!$A$1:$E$17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M8" i="31" l="1"/>
  <c r="J12" i="31"/>
  <c r="J14" i="34" l="1"/>
  <c r="M17" i="53" l="1"/>
  <c r="M16" i="53"/>
  <c r="M15" i="53"/>
  <c r="M14" i="53"/>
  <c r="M13" i="53"/>
  <c r="M12" i="53"/>
  <c r="M17" i="46"/>
  <c r="M16" i="46"/>
  <c r="M15" i="46"/>
  <c r="M14" i="46"/>
  <c r="M13" i="46"/>
  <c r="V25" i="53"/>
  <c r="S25" i="53"/>
  <c r="P25" i="53"/>
  <c r="M25" i="53"/>
  <c r="J25" i="53"/>
  <c r="G25" i="53"/>
  <c r="D25" i="53"/>
  <c r="V24" i="53"/>
  <c r="S24" i="53"/>
  <c r="P24" i="53"/>
  <c r="M24" i="53"/>
  <c r="J24" i="53"/>
  <c r="G24" i="53"/>
  <c r="D24" i="53"/>
  <c r="V23" i="53"/>
  <c r="S23" i="53"/>
  <c r="P23" i="53"/>
  <c r="M23" i="53"/>
  <c r="J23" i="53"/>
  <c r="G23" i="53"/>
  <c r="D23" i="53"/>
  <c r="V22" i="53"/>
  <c r="S22" i="53"/>
  <c r="P22" i="53"/>
  <c r="M22" i="53"/>
  <c r="J22" i="53"/>
  <c r="G22" i="53"/>
  <c r="D22" i="53"/>
  <c r="V21" i="53"/>
  <c r="S21" i="53"/>
  <c r="P21" i="53"/>
  <c r="M21" i="53"/>
  <c r="J21" i="53"/>
  <c r="G21" i="53"/>
  <c r="D21" i="53"/>
  <c r="V20" i="53"/>
  <c r="S20" i="53"/>
  <c r="P20" i="53"/>
  <c r="M20" i="53"/>
  <c r="J20" i="53"/>
  <c r="G20" i="53"/>
  <c r="D20" i="53"/>
  <c r="V19" i="53"/>
  <c r="S19" i="53"/>
  <c r="P19" i="53"/>
  <c r="M19" i="53"/>
  <c r="J19" i="53"/>
  <c r="G19" i="53"/>
  <c r="D19" i="53"/>
  <c r="V18" i="53"/>
  <c r="S18" i="53"/>
  <c r="P18" i="53"/>
  <c r="M18" i="53"/>
  <c r="J18" i="53"/>
  <c r="G18" i="53"/>
  <c r="D18" i="53"/>
  <c r="V17" i="53"/>
  <c r="S17" i="53"/>
  <c r="P17" i="53"/>
  <c r="J17" i="53"/>
  <c r="G17" i="53"/>
  <c r="D17" i="53"/>
  <c r="V16" i="53"/>
  <c r="S16" i="53"/>
  <c r="P16" i="53"/>
  <c r="J16" i="53"/>
  <c r="G16" i="53"/>
  <c r="D16" i="53"/>
  <c r="V15" i="53"/>
  <c r="S15" i="53"/>
  <c r="P15" i="53"/>
  <c r="J15" i="53"/>
  <c r="G15" i="53"/>
  <c r="D15" i="53"/>
  <c r="V14" i="53"/>
  <c r="S14" i="53"/>
  <c r="P14" i="53"/>
  <c r="J14" i="53"/>
  <c r="G14" i="53"/>
  <c r="D14" i="53"/>
  <c r="V13" i="53"/>
  <c r="S13" i="53"/>
  <c r="P13" i="53"/>
  <c r="J13" i="53"/>
  <c r="G13" i="53"/>
  <c r="D13" i="53"/>
  <c r="V12" i="53"/>
  <c r="S12" i="53"/>
  <c r="P12" i="53"/>
  <c r="J12" i="53"/>
  <c r="G12" i="53"/>
  <c r="D12" i="53"/>
  <c r="V11" i="53"/>
  <c r="S11" i="53"/>
  <c r="P11" i="53"/>
  <c r="M11" i="53"/>
  <c r="J11" i="53"/>
  <c r="G11" i="53"/>
  <c r="D11" i="53"/>
  <c r="V10" i="53"/>
  <c r="S10" i="53"/>
  <c r="P10" i="53"/>
  <c r="M10" i="53"/>
  <c r="J10" i="53"/>
  <c r="G10" i="53"/>
  <c r="D10" i="53"/>
  <c r="V9" i="53"/>
  <c r="S9" i="53"/>
  <c r="P9" i="53"/>
  <c r="M9" i="53"/>
  <c r="J9" i="53"/>
  <c r="G9" i="53"/>
  <c r="D9" i="53"/>
  <c r="U8" i="53"/>
  <c r="T8" i="53"/>
  <c r="R8" i="53"/>
  <c r="S8" i="53" s="1"/>
  <c r="Q8" i="53"/>
  <c r="O8" i="53"/>
  <c r="N8" i="53"/>
  <c r="P8" i="53" s="1"/>
  <c r="L8" i="53"/>
  <c r="K8" i="53"/>
  <c r="I8" i="53"/>
  <c r="H8" i="53"/>
  <c r="F8" i="53"/>
  <c r="G8" i="53" s="1"/>
  <c r="E8" i="53"/>
  <c r="C8" i="53"/>
  <c r="B8" i="53"/>
  <c r="I7" i="52"/>
  <c r="H7" i="52"/>
  <c r="G7" i="52"/>
  <c r="F7" i="52"/>
  <c r="E7" i="52"/>
  <c r="D7" i="52"/>
  <c r="C7" i="52"/>
  <c r="B7" i="52"/>
  <c r="D8" i="53" l="1"/>
  <c r="V8" i="53"/>
  <c r="M8" i="53"/>
  <c r="J8" i="53"/>
  <c r="M15" i="29"/>
  <c r="J13" i="29"/>
  <c r="J12" i="29"/>
  <c r="J11" i="29"/>
  <c r="J10" i="29"/>
  <c r="G22" i="29"/>
  <c r="C6" i="31" l="1"/>
  <c r="V13" i="31"/>
  <c r="M19" i="31" l="1"/>
  <c r="G9" i="34"/>
  <c r="G10" i="34"/>
  <c r="G11" i="34"/>
  <c r="G12" i="34"/>
  <c r="G14" i="34"/>
  <c r="G15" i="34"/>
  <c r="G16" i="34"/>
  <c r="G17" i="34"/>
  <c r="G18" i="34"/>
  <c r="G19" i="34"/>
  <c r="G20" i="34"/>
  <c r="G22" i="34"/>
  <c r="G24" i="34"/>
  <c r="G25" i="34"/>
  <c r="M23" i="29"/>
  <c r="M21" i="29"/>
  <c r="J22" i="29"/>
  <c r="J17" i="29"/>
  <c r="J14" i="29"/>
  <c r="J8" i="29"/>
  <c r="L7" i="29" l="1"/>
  <c r="M17" i="29" l="1"/>
  <c r="M11" i="29"/>
  <c r="J16" i="31" l="1"/>
  <c r="G13" i="31"/>
  <c r="M9" i="46" l="1"/>
  <c r="M18" i="46" l="1"/>
  <c r="M18" i="30" l="1"/>
  <c r="D9" i="43" l="1"/>
  <c r="M14" i="31"/>
  <c r="G8" i="31"/>
  <c r="S9" i="46" l="1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M17" i="39" l="1"/>
  <c r="S13" i="31" l="1"/>
  <c r="G19" i="31"/>
  <c r="G16" i="31"/>
  <c r="P16" i="31"/>
  <c r="P14" i="31"/>
  <c r="P13" i="31"/>
  <c r="P12" i="31"/>
  <c r="D23" i="31"/>
  <c r="D22" i="31"/>
  <c r="D19" i="31"/>
  <c r="D17" i="31"/>
  <c r="D16" i="31"/>
  <c r="D14" i="31"/>
  <c r="D13" i="31"/>
  <c r="D12" i="31"/>
  <c r="B7" i="49" l="1"/>
  <c r="C7" i="49"/>
  <c r="D7" i="49"/>
  <c r="E7" i="49"/>
  <c r="F7" i="49"/>
  <c r="G7" i="49"/>
  <c r="H7" i="49"/>
  <c r="I7" i="49"/>
  <c r="M18" i="39" l="1"/>
  <c r="M16" i="39"/>
  <c r="M15" i="39"/>
  <c r="M14" i="39"/>
  <c r="M19" i="34" l="1"/>
  <c r="N8" i="46" l="1"/>
  <c r="M23" i="34" l="1"/>
  <c r="M20" i="34"/>
  <c r="M12" i="34"/>
  <c r="M13" i="34"/>
  <c r="M15" i="34"/>
  <c r="M8" i="39" l="1"/>
  <c r="G23" i="31" l="1"/>
  <c r="U8" i="34"/>
  <c r="T8" i="34"/>
  <c r="R8" i="34"/>
  <c r="Q8" i="34"/>
  <c r="M24" i="29" l="1"/>
  <c r="M22" i="29"/>
  <c r="M20" i="29"/>
  <c r="M19" i="29"/>
  <c r="M18" i="29"/>
  <c r="M13" i="29"/>
  <c r="M12" i="29"/>
  <c r="M10" i="29"/>
  <c r="M8" i="29"/>
  <c r="M23" i="46" l="1"/>
  <c r="M23" i="30" l="1"/>
  <c r="M17" i="30"/>
  <c r="M9" i="30"/>
  <c r="J21" i="29"/>
  <c r="J20" i="29"/>
  <c r="J19" i="29"/>
  <c r="J18" i="29"/>
  <c r="J16" i="29"/>
  <c r="J15" i="29"/>
  <c r="G24" i="29"/>
  <c r="G23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M22" i="39"/>
  <c r="M21" i="39"/>
  <c r="J8" i="39"/>
  <c r="G8" i="39"/>
  <c r="D7" i="43" l="1"/>
  <c r="J23" i="31"/>
  <c r="G9" i="31"/>
  <c r="G10" i="31"/>
  <c r="G14" i="31"/>
  <c r="G22" i="31"/>
  <c r="D10" i="31"/>
  <c r="D9" i="31"/>
  <c r="D8" i="31"/>
  <c r="M10" i="34"/>
  <c r="M11" i="34"/>
  <c r="M14" i="34"/>
  <c r="M22" i="34"/>
  <c r="J25" i="34"/>
  <c r="J24" i="34"/>
  <c r="J18" i="34"/>
  <c r="J16" i="34"/>
  <c r="J10" i="34"/>
  <c r="M19" i="30" l="1"/>
  <c r="V25" i="46" l="1"/>
  <c r="P25" i="46"/>
  <c r="M25" i="46"/>
  <c r="J25" i="46"/>
  <c r="G25" i="46"/>
  <c r="D25" i="46"/>
  <c r="V24" i="46"/>
  <c r="P24" i="46"/>
  <c r="M24" i="46"/>
  <c r="J24" i="46"/>
  <c r="G24" i="46"/>
  <c r="D24" i="46"/>
  <c r="V23" i="46"/>
  <c r="P23" i="46"/>
  <c r="J23" i="46"/>
  <c r="G23" i="46"/>
  <c r="D23" i="46"/>
  <c r="V22" i="46"/>
  <c r="P22" i="46"/>
  <c r="M22" i="46"/>
  <c r="J22" i="46"/>
  <c r="G22" i="46"/>
  <c r="D22" i="46"/>
  <c r="V21" i="46"/>
  <c r="P21" i="46"/>
  <c r="M21" i="46"/>
  <c r="J21" i="46"/>
  <c r="G21" i="46"/>
  <c r="D21" i="46"/>
  <c r="V20" i="46"/>
  <c r="P20" i="46"/>
  <c r="M20" i="46"/>
  <c r="J20" i="46"/>
  <c r="G20" i="46"/>
  <c r="D20" i="46"/>
  <c r="V19" i="46"/>
  <c r="P19" i="46"/>
  <c r="M19" i="46"/>
  <c r="J19" i="46"/>
  <c r="G19" i="46"/>
  <c r="D19" i="46"/>
  <c r="V18" i="46"/>
  <c r="P18" i="46"/>
  <c r="J18" i="46"/>
  <c r="G18" i="46"/>
  <c r="D18" i="46"/>
  <c r="V17" i="46"/>
  <c r="P17" i="46"/>
  <c r="J17" i="46"/>
  <c r="G17" i="46"/>
  <c r="D17" i="46"/>
  <c r="V16" i="46"/>
  <c r="P16" i="46"/>
  <c r="J16" i="46"/>
  <c r="G16" i="46"/>
  <c r="D16" i="46"/>
  <c r="V15" i="46"/>
  <c r="P15" i="46"/>
  <c r="J15" i="46"/>
  <c r="G15" i="46"/>
  <c r="D15" i="46"/>
  <c r="V14" i="46"/>
  <c r="P14" i="46"/>
  <c r="J14" i="46"/>
  <c r="G14" i="46"/>
  <c r="D14" i="46"/>
  <c r="V13" i="46"/>
  <c r="P13" i="46"/>
  <c r="J13" i="46"/>
  <c r="G13" i="46"/>
  <c r="D13" i="46"/>
  <c r="V12" i="46"/>
  <c r="P12" i="46"/>
  <c r="J12" i="46"/>
  <c r="G12" i="46"/>
  <c r="D12" i="46"/>
  <c r="V11" i="46"/>
  <c r="P11" i="46"/>
  <c r="M11" i="46"/>
  <c r="J11" i="46"/>
  <c r="G11" i="46"/>
  <c r="D11" i="46"/>
  <c r="V10" i="46"/>
  <c r="P10" i="46"/>
  <c r="M10" i="46"/>
  <c r="J10" i="46"/>
  <c r="G10" i="46"/>
  <c r="D10" i="46"/>
  <c r="V9" i="46"/>
  <c r="P9" i="46"/>
  <c r="J9" i="46"/>
  <c r="G9" i="46"/>
  <c r="D9" i="46"/>
  <c r="U8" i="46"/>
  <c r="T8" i="46"/>
  <c r="R8" i="46"/>
  <c r="Q8" i="46"/>
  <c r="O8" i="46"/>
  <c r="L8" i="46"/>
  <c r="K8" i="46"/>
  <c r="I8" i="46"/>
  <c r="H8" i="46"/>
  <c r="F8" i="46"/>
  <c r="E8" i="46"/>
  <c r="C8" i="46"/>
  <c r="B8" i="46"/>
  <c r="I17" i="45"/>
  <c r="I18" i="45"/>
  <c r="H18" i="45"/>
  <c r="H17" i="45"/>
  <c r="E17" i="45"/>
  <c r="E18" i="45"/>
  <c r="D18" i="45"/>
  <c r="D17" i="45"/>
  <c r="I8" i="45"/>
  <c r="I9" i="45"/>
  <c r="I10" i="45"/>
  <c r="I11" i="45"/>
  <c r="I12" i="45"/>
  <c r="E8" i="45"/>
  <c r="E9" i="45"/>
  <c r="E10" i="45"/>
  <c r="E11" i="45"/>
  <c r="E12" i="45"/>
  <c r="H8" i="45"/>
  <c r="H9" i="45"/>
  <c r="H10" i="45"/>
  <c r="H11" i="45"/>
  <c r="H12" i="45"/>
  <c r="D8" i="45"/>
  <c r="D9" i="45"/>
  <c r="D10" i="45"/>
  <c r="D11" i="45"/>
  <c r="D12" i="45"/>
  <c r="G8" i="46" l="1"/>
  <c r="M8" i="46"/>
  <c r="V8" i="46"/>
  <c r="S8" i="46"/>
  <c r="P8" i="46"/>
  <c r="J8" i="46"/>
  <c r="D8" i="46"/>
  <c r="V25" i="30"/>
  <c r="S25" i="30"/>
  <c r="P25" i="30"/>
  <c r="M25" i="30"/>
  <c r="J25" i="30"/>
  <c r="G25" i="30"/>
  <c r="D25" i="30"/>
  <c r="V24" i="30"/>
  <c r="S24" i="30"/>
  <c r="P24" i="30"/>
  <c r="M24" i="30"/>
  <c r="J24" i="30"/>
  <c r="G24" i="30"/>
  <c r="D24" i="30"/>
  <c r="V23" i="30"/>
  <c r="S23" i="30"/>
  <c r="P23" i="30"/>
  <c r="J23" i="30"/>
  <c r="G23" i="30"/>
  <c r="D23" i="30"/>
  <c r="V22" i="30"/>
  <c r="S22" i="30"/>
  <c r="P22" i="30"/>
  <c r="M22" i="30"/>
  <c r="J22" i="30"/>
  <c r="G22" i="30"/>
  <c r="D22" i="30"/>
  <c r="V21" i="30"/>
  <c r="S21" i="30"/>
  <c r="P21" i="30"/>
  <c r="M21" i="30"/>
  <c r="J21" i="30"/>
  <c r="G21" i="30"/>
  <c r="D21" i="30"/>
  <c r="V20" i="30"/>
  <c r="S20" i="30"/>
  <c r="P20" i="30"/>
  <c r="M20" i="30"/>
  <c r="J20" i="30"/>
  <c r="G20" i="30"/>
  <c r="D20" i="30"/>
  <c r="V19" i="30"/>
  <c r="S19" i="30"/>
  <c r="P19" i="30"/>
  <c r="J19" i="30"/>
  <c r="G19" i="30"/>
  <c r="D19" i="30"/>
  <c r="V18" i="30"/>
  <c r="S18" i="30"/>
  <c r="P18" i="30"/>
  <c r="J18" i="30"/>
  <c r="G18" i="30"/>
  <c r="D18" i="30"/>
  <c r="V17" i="30"/>
  <c r="S17" i="30"/>
  <c r="P17" i="30"/>
  <c r="J17" i="30"/>
  <c r="G17" i="30"/>
  <c r="D17" i="30"/>
  <c r="V16" i="30"/>
  <c r="S16" i="30"/>
  <c r="P16" i="30"/>
  <c r="M16" i="30"/>
  <c r="J16" i="30"/>
  <c r="G16" i="30"/>
  <c r="D16" i="30"/>
  <c r="V15" i="30"/>
  <c r="S15" i="30"/>
  <c r="P15" i="30"/>
  <c r="M15" i="30"/>
  <c r="J15" i="30"/>
  <c r="G15" i="30"/>
  <c r="D15" i="30"/>
  <c r="V14" i="30"/>
  <c r="S14" i="30"/>
  <c r="P14" i="30"/>
  <c r="M14" i="30"/>
  <c r="J14" i="30"/>
  <c r="G14" i="30"/>
  <c r="D14" i="30"/>
  <c r="V13" i="30"/>
  <c r="S13" i="30"/>
  <c r="P13" i="30"/>
  <c r="M13" i="30"/>
  <c r="J13" i="30"/>
  <c r="G13" i="30"/>
  <c r="D13" i="30"/>
  <c r="V12" i="30"/>
  <c r="S12" i="30"/>
  <c r="P12" i="30"/>
  <c r="M12" i="30"/>
  <c r="J12" i="30"/>
  <c r="G12" i="30"/>
  <c r="D12" i="30"/>
  <c r="V11" i="30"/>
  <c r="S11" i="30"/>
  <c r="P11" i="30"/>
  <c r="M11" i="30"/>
  <c r="J11" i="30"/>
  <c r="G11" i="30"/>
  <c r="D11" i="30"/>
  <c r="V10" i="30"/>
  <c r="S10" i="30"/>
  <c r="P10" i="30"/>
  <c r="M10" i="30"/>
  <c r="J10" i="30"/>
  <c r="G10" i="30"/>
  <c r="D10" i="30"/>
  <c r="V9" i="30"/>
  <c r="S9" i="30"/>
  <c r="P9" i="30"/>
  <c r="J9" i="30"/>
  <c r="G9" i="30"/>
  <c r="D9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E16" i="40"/>
  <c r="E17" i="40"/>
  <c r="D17" i="40"/>
  <c r="D16" i="40"/>
  <c r="E7" i="40"/>
  <c r="E8" i="40"/>
  <c r="E9" i="40"/>
  <c r="E10" i="40"/>
  <c r="E11" i="40"/>
  <c r="D7" i="40"/>
  <c r="D8" i="40"/>
  <c r="D9" i="40"/>
  <c r="D10" i="40"/>
  <c r="D11" i="40"/>
  <c r="P23" i="31"/>
  <c r="P22" i="31"/>
  <c r="J22" i="31"/>
  <c r="P19" i="31"/>
  <c r="P17" i="31"/>
  <c r="V16" i="31"/>
  <c r="S16" i="31"/>
  <c r="V14" i="31"/>
  <c r="S14" i="31"/>
  <c r="J14" i="31"/>
  <c r="V12" i="31"/>
  <c r="S12" i="31"/>
  <c r="V10" i="31"/>
  <c r="S10" i="31"/>
  <c r="P10" i="31"/>
  <c r="P9" i="31"/>
  <c r="V8" i="31"/>
  <c r="S8" i="31"/>
  <c r="P8" i="31"/>
  <c r="J8" i="31"/>
  <c r="U6" i="31"/>
  <c r="T6" i="31"/>
  <c r="R6" i="31"/>
  <c r="Q6" i="31"/>
  <c r="O6" i="31"/>
  <c r="N6" i="31"/>
  <c r="L6" i="31"/>
  <c r="K6" i="31"/>
  <c r="I6" i="31"/>
  <c r="H6" i="31"/>
  <c r="F6" i="31"/>
  <c r="E6" i="31"/>
  <c r="B6" i="31"/>
  <c r="D16" i="43"/>
  <c r="D15" i="43"/>
  <c r="D6" i="43"/>
  <c r="D8" i="43"/>
  <c r="D10" i="43"/>
  <c r="V25" i="34"/>
  <c r="S25" i="34"/>
  <c r="P25" i="34"/>
  <c r="D25" i="34"/>
  <c r="V24" i="34"/>
  <c r="S24" i="34"/>
  <c r="P24" i="34"/>
  <c r="D24" i="34"/>
  <c r="V23" i="34"/>
  <c r="S23" i="34"/>
  <c r="P23" i="34"/>
  <c r="D23" i="34"/>
  <c r="V22" i="34"/>
  <c r="S22" i="34"/>
  <c r="P22" i="34"/>
  <c r="D22" i="34"/>
  <c r="V20" i="34"/>
  <c r="S20" i="34"/>
  <c r="P20" i="34"/>
  <c r="D20" i="34"/>
  <c r="V19" i="34"/>
  <c r="S19" i="34"/>
  <c r="P19" i="34"/>
  <c r="D19" i="34"/>
  <c r="V18" i="34"/>
  <c r="S18" i="34"/>
  <c r="P18" i="34"/>
  <c r="D18" i="34"/>
  <c r="V17" i="34"/>
  <c r="S17" i="34"/>
  <c r="P17" i="34"/>
  <c r="D17" i="34"/>
  <c r="V16" i="34"/>
  <c r="S16" i="34"/>
  <c r="P16" i="34"/>
  <c r="D16" i="34"/>
  <c r="V15" i="34"/>
  <c r="S15" i="34"/>
  <c r="P15" i="34"/>
  <c r="D15" i="34"/>
  <c r="V14" i="34"/>
  <c r="S14" i="34"/>
  <c r="P14" i="34"/>
  <c r="D14" i="34"/>
  <c r="V13" i="34"/>
  <c r="S13" i="34"/>
  <c r="P13" i="34"/>
  <c r="D13" i="34"/>
  <c r="V12" i="34"/>
  <c r="S12" i="34"/>
  <c r="P12" i="34"/>
  <c r="D12" i="34"/>
  <c r="V11" i="34"/>
  <c r="S11" i="34"/>
  <c r="P11" i="34"/>
  <c r="D11" i="34"/>
  <c r="V10" i="34"/>
  <c r="S10" i="34"/>
  <c r="P10" i="34"/>
  <c r="D10" i="34"/>
  <c r="V9" i="34"/>
  <c r="S9" i="34"/>
  <c r="P9" i="34"/>
  <c r="D9" i="34"/>
  <c r="O8" i="34"/>
  <c r="N8" i="34"/>
  <c r="L8" i="34"/>
  <c r="K8" i="34"/>
  <c r="I8" i="34"/>
  <c r="H8" i="34"/>
  <c r="F8" i="34"/>
  <c r="E8" i="34"/>
  <c r="C8" i="34"/>
  <c r="B8" i="34"/>
  <c r="D16" i="24"/>
  <c r="D15" i="24"/>
  <c r="D6" i="24"/>
  <c r="D7" i="24"/>
  <c r="D8" i="24"/>
  <c r="D9" i="24"/>
  <c r="D10" i="24"/>
  <c r="M6" i="31" l="1"/>
  <c r="G6" i="31"/>
  <c r="V8" i="30"/>
  <c r="M8" i="34"/>
  <c r="V6" i="31"/>
  <c r="S6" i="31"/>
  <c r="V8" i="34"/>
  <c r="M8" i="30"/>
  <c r="G8" i="30"/>
  <c r="S8" i="30"/>
  <c r="P8" i="30"/>
  <c r="J8" i="30"/>
  <c r="D8" i="30"/>
  <c r="P6" i="31"/>
  <c r="J6" i="31"/>
  <c r="D6" i="31"/>
  <c r="G8" i="34"/>
  <c r="P8" i="34"/>
  <c r="S8" i="34"/>
  <c r="J8" i="34"/>
  <c r="D8" i="34"/>
  <c r="V24" i="29"/>
  <c r="S24" i="29"/>
  <c r="P24" i="29"/>
  <c r="J24" i="29"/>
  <c r="V23" i="29"/>
  <c r="S23" i="29"/>
  <c r="P23" i="29"/>
  <c r="J23" i="29"/>
  <c r="V22" i="29"/>
  <c r="S22" i="29"/>
  <c r="P22" i="29"/>
  <c r="V21" i="29"/>
  <c r="S21" i="29"/>
  <c r="P21" i="29"/>
  <c r="V20" i="29"/>
  <c r="S20" i="29"/>
  <c r="P20" i="29"/>
  <c r="V19" i="29"/>
  <c r="S19" i="29"/>
  <c r="P19" i="29"/>
  <c r="V18" i="29"/>
  <c r="S18" i="29"/>
  <c r="P18" i="29"/>
  <c r="V17" i="29"/>
  <c r="S17" i="29"/>
  <c r="P17" i="29"/>
  <c r="V16" i="29"/>
  <c r="S16" i="29"/>
  <c r="P16" i="29"/>
  <c r="V15" i="29"/>
  <c r="S15" i="29"/>
  <c r="P15" i="29"/>
  <c r="V14" i="29"/>
  <c r="S14" i="29"/>
  <c r="P14" i="29"/>
  <c r="V13" i="29"/>
  <c r="S13" i="29"/>
  <c r="P13" i="29"/>
  <c r="V12" i="29"/>
  <c r="S12" i="29"/>
  <c r="P12" i="29"/>
  <c r="V11" i="29"/>
  <c r="S11" i="29"/>
  <c r="P11" i="29"/>
  <c r="V10" i="29"/>
  <c r="S10" i="29"/>
  <c r="P10" i="29"/>
  <c r="V9" i="29"/>
  <c r="S9" i="29"/>
  <c r="P9" i="29"/>
  <c r="M9" i="29"/>
  <c r="J9" i="29"/>
  <c r="V8" i="29"/>
  <c r="S8" i="29"/>
  <c r="P8" i="29"/>
  <c r="U7" i="29"/>
  <c r="T7" i="29"/>
  <c r="R7" i="29"/>
  <c r="Q7" i="29"/>
  <c r="O7" i="29"/>
  <c r="N7" i="29"/>
  <c r="K7" i="29"/>
  <c r="I7" i="29"/>
  <c r="H7" i="29"/>
  <c r="F7" i="29"/>
  <c r="E7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C7" i="29"/>
  <c r="B7" i="29"/>
  <c r="E14" i="42"/>
  <c r="E15" i="42"/>
  <c r="D15" i="42"/>
  <c r="D14" i="42"/>
  <c r="E5" i="42"/>
  <c r="E6" i="42"/>
  <c r="E7" i="42"/>
  <c r="E8" i="42"/>
  <c r="E9" i="42"/>
  <c r="D5" i="42"/>
  <c r="D6" i="42"/>
  <c r="D7" i="42"/>
  <c r="D8" i="42"/>
  <c r="D9" i="42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U7" i="39"/>
  <c r="T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R7" i="39"/>
  <c r="Q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O7" i="39"/>
  <c r="N7" i="39"/>
  <c r="M9" i="39"/>
  <c r="M10" i="39"/>
  <c r="M11" i="39"/>
  <c r="M12" i="39"/>
  <c r="M13" i="39"/>
  <c r="M19" i="39"/>
  <c r="M20" i="39"/>
  <c r="M23" i="39"/>
  <c r="M24" i="39"/>
  <c r="L7" i="39"/>
  <c r="K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I7" i="39"/>
  <c r="H7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F7" i="39"/>
  <c r="E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C7" i="39"/>
  <c r="B7" i="39"/>
  <c r="J7" i="29" l="1"/>
  <c r="P7" i="29"/>
  <c r="S7" i="29"/>
  <c r="D7" i="39"/>
  <c r="G7" i="39"/>
  <c r="M7" i="39"/>
  <c r="J7" i="39"/>
  <c r="M7" i="29"/>
  <c r="V7" i="39"/>
  <c r="S7" i="39"/>
  <c r="V7" i="29"/>
  <c r="G7" i="29"/>
  <c r="D7" i="29"/>
  <c r="P7" i="39"/>
  <c r="E15" i="23"/>
  <c r="E16" i="23"/>
  <c r="D15" i="23"/>
  <c r="D16" i="23"/>
  <c r="E6" i="23"/>
  <c r="E7" i="23"/>
  <c r="E8" i="23"/>
  <c r="E9" i="23"/>
  <c r="E10" i="23"/>
  <c r="D6" i="23"/>
  <c r="D7" i="23"/>
  <c r="D8" i="23"/>
  <c r="D9" i="23"/>
  <c r="D10" i="23"/>
  <c r="E16" i="43" l="1"/>
  <c r="E15" i="43"/>
  <c r="E10" i="43"/>
  <c r="E9" i="43"/>
  <c r="E8" i="43"/>
  <c r="E7" i="43"/>
  <c r="E6" i="43"/>
  <c r="E16" i="24" l="1"/>
  <c r="E15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<sst xmlns="http://schemas.openxmlformats.org/spreadsheetml/2006/main" count="653" uniqueCount="107">
  <si>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</si>
  <si>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</si>
  <si>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</si>
  <si>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</si>
  <si>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</si>
  <si>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</si>
  <si>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</si>
  <si>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</si>
  <si>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</si>
  <si>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</si>
  <si>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</si>
  <si>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</si>
  <si>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</si>
  <si>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</si>
  <si>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</si>
  <si>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</si>
  <si>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</si>
  <si>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</si>
  <si>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Продовження таблиці</t>
  </si>
  <si>
    <t>2020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</si>
  <si>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</si>
  <si>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</si>
  <si>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</si>
  <si>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</si>
  <si>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</si>
  <si>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</si>
  <si>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</si>
  <si>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</si>
  <si>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</si>
  <si>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</si>
  <si>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</si>
  <si>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</si>
  <si>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</si>
  <si>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</si>
  <si>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</si>
  <si>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</si>
  <si>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</si>
  <si>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</si>
  <si>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</si>
  <si>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</si>
  <si>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</si>
  <si>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</si>
  <si>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</si>
  <si>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</si>
  <si>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</si>
  <si>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</si>
  <si>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</si>
  <si>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</si>
  <si>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</si>
  <si>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</si>
  <si>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</si>
  <si>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</si>
  <si>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</si>
  <si>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</si>
  <si>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</si>
  <si>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</si>
  <si>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</si>
  <si>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</si>
  <si>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</si>
  <si>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</si>
  <si>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</si>
  <si>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</si>
  <si>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</si>
  <si>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</si>
  <si>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</si>
  <si>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</si>
  <si>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</si>
  <si>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Чисельність працевлаш-тованих безробітних</t>
  </si>
  <si>
    <t>Проходили проф-навчання</t>
  </si>
  <si>
    <t>Мешканці міської місцевості</t>
  </si>
  <si>
    <t xml:space="preserve">Всього отримали роботу                         </t>
  </si>
  <si>
    <t>Всього отримали роботу , осіб</t>
  </si>
  <si>
    <t xml:space="preserve">  січень-жовтень 2020 р.</t>
  </si>
  <si>
    <t xml:space="preserve">  січень-жовтень 2021 р.</t>
  </si>
  <si>
    <t xml:space="preserve">  1 листопада             2020 р.</t>
  </si>
  <si>
    <t xml:space="preserve">  1 листопада         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</si>
  <si>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                                           у січні-жовтні 2020 -2021 рр.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</si>
  <si>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Всього отримали роботу, осіб</t>
  </si>
  <si>
    <t xml:space="preserve">  січень-жовтень       2020 р.</t>
  </si>
  <si>
    <t xml:space="preserve">  січень-жовтень             2021 р.</t>
  </si>
  <si>
    <t xml:space="preserve"> 1 листопада             2020 р.</t>
  </si>
  <si>
    <t xml:space="preserve">Всього отримали роботу                          </t>
  </si>
  <si>
    <t xml:space="preserve">    Надання послуг службою зайнятості Івано-Франківської області                                              особам з інвалідністю у січні-жовтні 2020-2021 рр.</t>
  </si>
  <si>
    <t xml:space="preserve">  січень-жовтень       2021 р.</t>
  </si>
  <si>
    <t xml:space="preserve"> 1 листопада     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</si>
  <si>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січні-жовтні 2020-2021 рр.</t>
  </si>
  <si>
    <t>1 листопада                  2020 р.</t>
  </si>
  <si>
    <t>1 листопада                       2021 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</si>
  <si>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                                             у січні-жовтні 2020-2021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</si>
  <si>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листопада            2020 р.</t>
  </si>
  <si>
    <t>1 листопада           2021 р.</t>
  </si>
  <si>
    <t>Мали статус безробітного                                     протягом періоді</t>
  </si>
  <si>
    <t xml:space="preserve">Всього отримали роботу                                </t>
  </si>
  <si>
    <t>Надання послуг службою зайнятості  Івано-Франківської області                                                                         молоді у віці до 35 років у січні-жовтні 2020-2021 рр.</t>
  </si>
  <si>
    <t>Станом на 01.11.2021:</t>
  </si>
  <si>
    <t>у січні-жовтні 2021 року</t>
  </si>
  <si>
    <t>Мали статус безробітного                                     протягом періоду</t>
  </si>
  <si>
    <t xml:space="preserve">Всього отримали роботу </t>
  </si>
  <si>
    <t>Надання послуг службою зайнятості  Івано-Франківської області жінкам                                                                                                                                                                     у січні-жовтні 2021 року</t>
  </si>
  <si>
    <t>Надання послуг службою зайнятості  Івано-Франківської області чоловікам                                                                                                                                                                     у січні-жовтні 2021 року</t>
  </si>
  <si>
    <t>1 листопада             2020 р.</t>
  </si>
  <si>
    <t>1 листопада             2021 р.</t>
  </si>
  <si>
    <t>Мали статус безробітного у звітному періоді</t>
  </si>
  <si>
    <t xml:space="preserve">Всього отримали роботу                            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</si>
  <si>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січні-жовтні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</si>
  <si>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сільської місцевості</t>
    </r>
    <r>
      <rPr>
        <b/>
        <sz val="16"/>
        <rFont val="Times New Roman"/>
        <family val="1"/>
        <charset val="204"/>
      </rPr>
      <t xml:space="preserve"> у січні-жовтні 2020 - 2021 рр.</t>
    </r>
  </si>
  <si>
    <t>у 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</si>
</sst>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sz val="12"/>
      <color indexed="8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7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7" fillId="0" borderId="0"/>
    <xf numFmtId="0" fontId="55" fillId="0" borderId="0"/>
    <xf numFmtId="0" fontId="56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59" fillId="9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60" fillId="18" borderId="0" applyNumberFormat="0" applyBorder="0" applyAlignment="0" applyProtection="0"/>
    <xf numFmtId="0" fontId="61" fillId="10" borderId="16" applyNumberFormat="0" applyAlignment="0" applyProtection="0"/>
    <xf numFmtId="0" fontId="62" fillId="15" borderId="17" applyNumberFormat="0" applyAlignment="0" applyProtection="0"/>
    <xf numFmtId="0" fontId="63" fillId="0" borderId="0" applyNumberFormat="0" applyFill="0" applyBorder="0" applyAlignment="0" applyProtection="0"/>
    <xf numFmtId="0" fontId="64" fillId="8" borderId="0" applyNumberFormat="0" applyBorder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16" applyNumberFormat="0" applyAlignment="0" applyProtection="0"/>
    <xf numFmtId="0" fontId="69" fillId="0" borderId="21" applyNumberFormat="0" applyFill="0" applyAlignment="0" applyProtection="0"/>
    <xf numFmtId="0" fontId="70" fillId="11" borderId="0" applyNumberFormat="0" applyBorder="0" applyAlignment="0" applyProtection="0"/>
    <xf numFmtId="0" fontId="17" fillId="6" borderId="22" applyNumberFormat="0" applyFont="0" applyAlignment="0" applyProtection="0"/>
    <xf numFmtId="0" fontId="71" fillId="10" borderId="2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59" fillId="4" borderId="0" applyNumberFormat="0" applyBorder="0" applyAlignment="0" applyProtection="0"/>
    <xf numFmtId="0" fontId="59" fillId="24" borderId="0" applyNumberFormat="0" applyBorder="0" applyAlignment="0" applyProtection="0"/>
    <xf numFmtId="0" fontId="59" fillId="14" borderId="0" applyNumberFormat="0" applyBorder="0" applyAlignment="0" applyProtection="0"/>
    <xf numFmtId="0" fontId="59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35" borderId="0" applyNumberFormat="0" applyBorder="0" applyAlignment="0" applyProtection="0"/>
    <xf numFmtId="0" fontId="59" fillId="18" borderId="0" applyNumberFormat="0" applyBorder="0" applyAlignment="0" applyProtection="0"/>
    <xf numFmtId="0" fontId="59" fillId="29" borderId="0" applyNumberFormat="0" applyBorder="0" applyAlignment="0" applyProtection="0"/>
    <xf numFmtId="0" fontId="59" fillId="4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37" borderId="0" applyNumberFormat="0" applyBorder="0" applyAlignment="0" applyProtection="0"/>
    <xf numFmtId="0" fontId="59" fillId="9" borderId="0" applyNumberFormat="0" applyBorder="0" applyAlignment="0" applyProtection="0"/>
    <xf numFmtId="0" fontId="59" fillId="37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5" borderId="0" applyNumberFormat="0" applyBorder="0" applyAlignment="0" applyProtection="0"/>
    <xf numFmtId="0" fontId="59" fillId="20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32" borderId="0" applyNumberFormat="0" applyBorder="0" applyAlignment="0" applyProtection="0"/>
    <xf numFmtId="0" fontId="59" fillId="10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8" borderId="0" applyNumberFormat="0" applyBorder="0" applyAlignment="0" applyProtection="0"/>
    <xf numFmtId="0" fontId="59" fillId="11" borderId="0" applyNumberFormat="0" applyBorder="0" applyAlignment="0" applyProtection="0"/>
    <xf numFmtId="0" fontId="59" fillId="38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13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43" borderId="0" applyNumberFormat="0" applyBorder="0" applyAlignment="0" applyProtection="0"/>
    <xf numFmtId="0" fontId="59" fillId="39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35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12" borderId="0" applyNumberFormat="0" applyBorder="0" applyAlignment="0" applyProtection="0"/>
    <xf numFmtId="0" fontId="59" fillId="39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72" fillId="3" borderId="16" applyNumberFormat="0" applyAlignment="0" applyProtection="0"/>
    <xf numFmtId="0" fontId="72" fillId="25" borderId="16" applyNumberFormat="0" applyAlignment="0" applyProtection="0"/>
    <xf numFmtId="0" fontId="62" fillId="51" borderId="17" applyNumberFormat="0" applyAlignment="0" applyProtection="0"/>
    <xf numFmtId="49" fontId="73" fillId="0" borderId="0" applyFill="0" applyBorder="0" applyProtection="0">
      <alignment horizontal="left" vertical="center"/>
    </xf>
    <xf numFmtId="49" fontId="74" fillId="0" borderId="6" applyFill="0" applyProtection="0">
      <alignment horizontal="center" vertical="center" wrapText="1"/>
    </xf>
    <xf numFmtId="49" fontId="74" fillId="0" borderId="24" applyFill="0" applyProtection="0">
      <alignment horizontal="center" vertical="center" wrapText="1"/>
    </xf>
    <xf numFmtId="0" fontId="64" fillId="4" borderId="0" applyNumberFormat="0" applyBorder="0" applyAlignment="0" applyProtection="0"/>
    <xf numFmtId="0" fontId="64" fillId="24" borderId="0" applyNumberFormat="0" applyBorder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68" fillId="11" borderId="16" applyNumberFormat="0" applyAlignment="0" applyProtection="0"/>
    <xf numFmtId="0" fontId="68" fillId="31" borderId="16" applyNumberFormat="0" applyAlignment="0" applyProtection="0"/>
    <xf numFmtId="0" fontId="78" fillId="0" borderId="28" applyNumberFormat="0" applyFill="0" applyAlignment="0" applyProtection="0"/>
    <xf numFmtId="0" fontId="79" fillId="11" borderId="0" applyNumberFormat="0" applyBorder="0" applyAlignment="0" applyProtection="0"/>
    <xf numFmtId="0" fontId="79" fillId="31" borderId="0" applyNumberFormat="0" applyBorder="0" applyAlignment="0" applyProtection="0"/>
    <xf numFmtId="0" fontId="14" fillId="6" borderId="22" applyNumberFormat="0" applyFont="0" applyAlignment="0" applyProtection="0"/>
    <xf numFmtId="0" fontId="80" fillId="22" borderId="22" applyNumberFormat="0" applyAlignment="0" applyProtection="0"/>
    <xf numFmtId="0" fontId="71" fillId="3" borderId="23" applyNumberFormat="0" applyAlignment="0" applyProtection="0"/>
    <xf numFmtId="0" fontId="71" fillId="25" borderId="23" applyNumberFormat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7" borderId="0" applyNumberFormat="0" applyBorder="0" applyAlignment="0" applyProtection="0"/>
    <xf numFmtId="0" fontId="59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59" fillId="12" borderId="0" applyNumberFormat="0" applyBorder="0" applyAlignment="0" applyProtection="0"/>
    <xf numFmtId="0" fontId="17" fillId="26" borderId="0" applyNumberFormat="0" applyBorder="0" applyAlignment="0" applyProtection="0"/>
    <xf numFmtId="0" fontId="59" fillId="38" borderId="0" applyNumberFormat="0" applyBorder="0" applyAlignment="0" applyProtection="0"/>
    <xf numFmtId="0" fontId="17" fillId="4" borderId="0" applyNumberFormat="0" applyBorder="0" applyAlignment="0" applyProtection="0"/>
    <xf numFmtId="0" fontId="59" fillId="40" borderId="0" applyNumberFormat="0" applyBorder="0" applyAlignment="0" applyProtection="0"/>
    <xf numFmtId="0" fontId="17" fillId="5" borderId="0" applyNumberFormat="0" applyBorder="0" applyAlignment="0" applyProtection="0"/>
    <xf numFmtId="0" fontId="59" fillId="32" borderId="0" applyNumberFormat="0" applyBorder="0" applyAlignment="0" applyProtection="0"/>
    <xf numFmtId="0" fontId="59" fillId="12" borderId="0" applyNumberFormat="0" applyBorder="0" applyAlignment="0" applyProtection="0"/>
    <xf numFmtId="0" fontId="59" fillId="20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2" borderId="0" applyNumberFormat="0" applyBorder="0" applyAlignment="0" applyProtection="0"/>
    <xf numFmtId="0" fontId="17" fillId="9" borderId="0" applyNumberFormat="0" applyBorder="0" applyAlignment="0" applyProtection="0"/>
    <xf numFmtId="0" fontId="5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59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59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59" fillId="32" borderId="0" applyNumberFormat="0" applyBorder="0" applyAlignment="0" applyProtection="0"/>
    <xf numFmtId="0" fontId="59" fillId="20" borderId="0" applyNumberFormat="0" applyBorder="0" applyAlignment="0" applyProtection="0"/>
    <xf numFmtId="0" fontId="59" fillId="38" borderId="0" applyNumberFormat="0" applyBorder="0" applyAlignment="0" applyProtection="0"/>
    <xf numFmtId="0" fontId="17" fillId="9" borderId="0" applyNumberFormat="0" applyBorder="0" applyAlignment="0" applyProtection="0"/>
    <xf numFmtId="0" fontId="59" fillId="12" borderId="0" applyNumberFormat="0" applyBorder="0" applyAlignment="0" applyProtection="0"/>
    <xf numFmtId="0" fontId="59" fillId="32" borderId="0" applyNumberFormat="0" applyBorder="0" applyAlignment="0" applyProtection="0"/>
    <xf numFmtId="0" fontId="59" fillId="40" borderId="0" applyNumberFormat="0" applyBorder="0" applyAlignment="0" applyProtection="0"/>
    <xf numFmtId="0" fontId="59" fillId="38" borderId="0" applyNumberFormat="0" applyBorder="0" applyAlignment="0" applyProtection="0"/>
    <xf numFmtId="0" fontId="59" fillId="12" borderId="0" applyNumberFormat="0" applyBorder="0" applyAlignment="0" applyProtection="0"/>
    <xf numFmtId="0" fontId="17" fillId="5" borderId="0" applyNumberFormat="0" applyBorder="0" applyAlignment="0" applyProtection="0"/>
    <xf numFmtId="0" fontId="59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59" fillId="40" borderId="0" applyNumberFormat="0" applyBorder="0" applyAlignment="0" applyProtection="0"/>
    <xf numFmtId="0" fontId="17" fillId="4" borderId="0" applyNumberFormat="0" applyBorder="0" applyAlignment="0" applyProtection="0"/>
    <xf numFmtId="0" fontId="59" fillId="12" borderId="0" applyNumberFormat="0" applyBorder="0" applyAlignment="0" applyProtection="0"/>
    <xf numFmtId="0" fontId="17" fillId="5" borderId="0" applyNumberFormat="0" applyBorder="0" applyAlignment="0" applyProtection="0"/>
    <xf numFmtId="0" fontId="59" fillId="38" borderId="0" applyNumberFormat="0" applyBorder="0" applyAlignment="0" applyProtection="0"/>
    <xf numFmtId="0" fontId="59" fillId="32" borderId="0" applyNumberFormat="0" applyBorder="0" applyAlignment="0" applyProtection="0"/>
    <xf numFmtId="0" fontId="59" fillId="20" borderId="0" applyNumberFormat="0" applyBorder="0" applyAlignment="0" applyProtection="0"/>
    <xf numFmtId="0" fontId="59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59" fillId="37" borderId="0" applyNumberFormat="0" applyBorder="0" applyAlignment="0" applyProtection="0"/>
    <xf numFmtId="0" fontId="17" fillId="9" borderId="0" applyNumberFormat="0" applyBorder="0" applyAlignment="0" applyProtection="0"/>
    <xf numFmtId="0" fontId="59" fillId="20" borderId="0" applyNumberFormat="0" applyBorder="0" applyAlignment="0" applyProtection="0"/>
    <xf numFmtId="0" fontId="59" fillId="32" borderId="0" applyNumberFormat="0" applyBorder="0" applyAlignment="0" applyProtection="0"/>
    <xf numFmtId="0" fontId="59" fillId="38" borderId="0" applyNumberFormat="0" applyBorder="0" applyAlignment="0" applyProtection="0"/>
    <xf numFmtId="0" fontId="59" fillId="12" borderId="0" applyNumberFormat="0" applyBorder="0" applyAlignment="0" applyProtection="0"/>
    <xf numFmtId="0" fontId="59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59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32" borderId="0" applyNumberFormat="0" applyBorder="0" applyAlignment="0" applyProtection="0"/>
    <xf numFmtId="0" fontId="59" fillId="38" borderId="0" applyNumberFormat="0" applyBorder="0" applyAlignment="0" applyProtection="0"/>
    <xf numFmtId="0" fontId="59" fillId="12" borderId="0" applyNumberFormat="0" applyBorder="0" applyAlignment="0" applyProtection="0"/>
    <xf numFmtId="0" fontId="59" fillId="40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59" fillId="4" borderId="0" applyNumberFormat="0" applyBorder="0" applyAlignment="0" applyProtection="0"/>
    <xf numFmtId="0" fontId="59" fillId="14" borderId="0" applyNumberFormat="0" applyBorder="0" applyAlignment="0" applyProtection="0"/>
    <xf numFmtId="0" fontId="59" fillId="16" borderId="0" applyNumberFormat="0" applyBorder="0" applyAlignment="0" applyProtection="0"/>
    <xf numFmtId="0" fontId="59" fillId="18" borderId="0" applyNumberFormat="0" applyBorder="0" applyAlignment="0" applyProtection="0"/>
    <xf numFmtId="0" fontId="59" fillId="4" borderId="0" applyNumberFormat="0" applyBorder="0" applyAlignment="0" applyProtection="0"/>
    <xf numFmtId="0" fontId="59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59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32" borderId="0" applyNumberFormat="0" applyBorder="0" applyAlignment="0" applyProtection="0"/>
    <xf numFmtId="0" fontId="59" fillId="38" borderId="0" applyNumberFormat="0" applyBorder="0" applyAlignment="0" applyProtection="0"/>
    <xf numFmtId="0" fontId="59" fillId="12" borderId="0" applyNumberFormat="0" applyBorder="0" applyAlignment="0" applyProtection="0"/>
    <xf numFmtId="0" fontId="59" fillId="40" borderId="0" applyNumberFormat="0" applyBorder="0" applyAlignment="0" applyProtection="0"/>
    <xf numFmtId="0" fontId="84" fillId="0" borderId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55" borderId="0" applyNumberFormat="0" applyBorder="0" applyAlignment="0" applyProtection="0"/>
    <xf numFmtId="0" fontId="17" fillId="58" borderId="0" applyNumberFormat="0" applyBorder="0" applyAlignment="0" applyProtection="0"/>
    <xf numFmtId="0" fontId="17" fillId="61" borderId="0" applyNumberFormat="0" applyBorder="0" applyAlignment="0" applyProtection="0"/>
    <xf numFmtId="0" fontId="59" fillId="62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59" fillId="66" borderId="0" applyNumberFormat="0" applyBorder="0" applyAlignment="0" applyProtection="0"/>
    <xf numFmtId="0" fontId="59" fillId="67" borderId="0" applyNumberFormat="0" applyBorder="0" applyAlignment="0" applyProtection="0"/>
    <xf numFmtId="0" fontId="59" fillId="68" borderId="0" applyNumberFormat="0" applyBorder="0" applyAlignment="0" applyProtection="0"/>
    <xf numFmtId="0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9" fillId="69" borderId="0" applyNumberFormat="0" applyBorder="0" applyAlignment="0" applyProtection="0"/>
    <xf numFmtId="0" fontId="59" fillId="66" borderId="0" applyNumberFormat="0" applyBorder="0" applyAlignment="0" applyProtection="0"/>
    <xf numFmtId="0" fontId="59" fillId="67" borderId="0" applyNumberFormat="0" applyBorder="0" applyAlignment="0" applyProtection="0"/>
    <xf numFmtId="0" fontId="59" fillId="68" borderId="0" applyNumberFormat="0" applyBorder="0" applyAlignment="0" applyProtection="0"/>
    <xf numFmtId="0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9" fillId="69" borderId="0" applyNumberFormat="0" applyBorder="0" applyAlignment="0" applyProtection="0"/>
    <xf numFmtId="0" fontId="71" fillId="70" borderId="23" applyNumberFormat="0" applyAlignment="0" applyProtection="0"/>
    <xf numFmtId="0" fontId="61" fillId="70" borderId="16" applyNumberFormat="0" applyAlignment="0" applyProtection="0"/>
    <xf numFmtId="0" fontId="87" fillId="0" borderId="30" applyNumberFormat="0" applyFill="0" applyAlignment="0" applyProtection="0"/>
    <xf numFmtId="0" fontId="88" fillId="0" borderId="31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6" fillId="0" borderId="29" applyNumberFormat="0" applyFill="0" applyAlignment="0" applyProtection="0"/>
    <xf numFmtId="0" fontId="70" fillId="71" borderId="0" applyNumberFormat="0" applyBorder="0" applyAlignment="0" applyProtection="0"/>
    <xf numFmtId="0" fontId="61" fillId="70" borderId="16" applyNumberFormat="0" applyAlignment="0" applyProtection="0"/>
    <xf numFmtId="0" fontId="86" fillId="0" borderId="29" applyNumberFormat="0" applyFill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3" fillId="0" borderId="0" applyNumberFormat="0" applyFill="0" applyBorder="0" applyAlignment="0" applyProtection="0"/>
    <xf numFmtId="0" fontId="14" fillId="72" borderId="22" applyNumberFormat="0" applyFont="0" applyAlignment="0" applyProtection="0"/>
    <xf numFmtId="0" fontId="17" fillId="72" borderId="22" applyNumberFormat="0" applyFont="0" applyAlignment="0" applyProtection="0"/>
    <xf numFmtId="0" fontId="71" fillId="70" borderId="23" applyNumberFormat="0" applyAlignment="0" applyProtection="0"/>
    <xf numFmtId="0" fontId="70" fillId="71" borderId="0" applyNumberFormat="0" applyBorder="0" applyAlignment="0" applyProtection="0"/>
    <xf numFmtId="0" fontId="84" fillId="0" borderId="0"/>
    <xf numFmtId="0" fontId="6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59" fillId="4" borderId="0" applyNumberFormat="0" applyBorder="0" applyAlignment="0" applyProtection="0"/>
    <xf numFmtId="0" fontId="59" fillId="14" borderId="0" applyNumberFormat="0" applyBorder="0" applyAlignment="0" applyProtection="0"/>
    <xf numFmtId="0" fontId="59" fillId="16" borderId="0" applyNumberFormat="0" applyBorder="0" applyAlignment="0" applyProtection="0"/>
    <xf numFmtId="0" fontId="59" fillId="18" borderId="0" applyNumberFormat="0" applyBorder="0" applyAlignment="0" applyProtection="0"/>
    <xf numFmtId="0" fontId="59" fillId="4" borderId="0" applyNumberFormat="0" applyBorder="0" applyAlignment="0" applyProtection="0"/>
    <xf numFmtId="0" fontId="59" fillId="20" borderId="0" applyNumberFormat="0" applyBorder="0" applyAlignment="0" applyProtection="0"/>
  </cellStyleXfs>
  <cellXfs count="29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3" fontId="34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39" fillId="0" borderId="0" xfId="12" applyFont="1" applyFill="1"/>
    <xf numFmtId="0" fontId="31" fillId="0" borderId="0" xfId="13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7" fillId="0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" fontId="49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7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7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8" fillId="0" borderId="0" xfId="14" applyNumberFormat="1" applyFont="1" applyProtection="1">
      <protection locked="0"/>
    </xf>
    <xf numFmtId="1" fontId="48" fillId="0" borderId="0" xfId="14" applyNumberFormat="1" applyFont="1" applyBorder="1" applyAlignme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8" fillId="0" borderId="6" xfId="14" applyNumberFormat="1" applyFont="1" applyFill="1" applyBorder="1" applyAlignment="1" applyProtection="1">
      <alignment horizontal="center"/>
    </xf>
    <xf numFmtId="1" fontId="48" fillId="2" borderId="6" xfId="14" applyNumberFormat="1" applyFont="1" applyFill="1" applyBorder="1" applyAlignment="1" applyProtection="1">
      <alignment horizontal="center"/>
    </xf>
    <xf numFmtId="1" fontId="48" fillId="2" borderId="0" xfId="14" applyNumberFormat="1" applyFont="1" applyFill="1" applyBorder="1" applyAlignment="1" applyProtection="1">
      <alignment horizontal="center"/>
    </xf>
    <xf numFmtId="1" fontId="48" fillId="0" borderId="0" xfId="14" applyNumberFormat="1" applyFont="1" applyFill="1" applyBorder="1" applyAlignment="1" applyProtection="1">
      <alignment horizontal="center"/>
    </xf>
    <xf numFmtId="165" fontId="11" fillId="2" borderId="0" xfId="14" applyNumberFormat="1" applyFont="1" applyFill="1" applyBorder="1" applyAlignment="1" applyProtection="1">
      <alignment horizontal="center" vertical="center"/>
    </xf>
    <xf numFmtId="165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4" applyNumberFormat="1" applyFont="1" applyAlignment="1" applyProtection="1">
      <alignment horizontal="right"/>
      <protection locked="0"/>
    </xf>
    <xf numFmtId="1" fontId="13" fillId="0" borderId="2" xfId="14" applyNumberFormat="1" applyFont="1" applyBorder="1" applyAlignment="1" applyProtection="1">
      <protection locked="0"/>
    </xf>
    <xf numFmtId="1" fontId="13" fillId="0" borderId="7" xfId="14" applyNumberFormat="1" applyFont="1" applyBorder="1" applyAlignment="1" applyProtection="1">
      <protection locked="0"/>
    </xf>
    <xf numFmtId="1" fontId="13" fillId="0" borderId="5" xfId="14" applyNumberFormat="1" applyFont="1" applyBorder="1" applyAlignment="1" applyProtection="1">
      <protection locked="0"/>
    </xf>
    <xf numFmtId="1" fontId="10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5" fontId="8" fillId="2" borderId="0" xfId="14" applyNumberFormat="1" applyFont="1" applyFill="1" applyBorder="1" applyAlignment="1" applyProtection="1">
      <alignment horizontal="center" vertical="center"/>
    </xf>
    <xf numFmtId="165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5" fontId="11" fillId="0" borderId="0" xfId="14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6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5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5" fontId="6" fillId="0" borderId="6" xfId="7" applyNumberFormat="1" applyFont="1" applyFill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1" fontId="44" fillId="0" borderId="6" xfId="6" applyNumberFormat="1" applyFont="1" applyFill="1" applyBorder="1" applyAlignment="1" applyProtection="1">
      <alignment horizontal="center" vertical="center"/>
    </xf>
    <xf numFmtId="1" fontId="44" fillId="0" borderId="0" xfId="6" applyNumberFormat="1" applyFont="1" applyFill="1" applyAlignment="1" applyProtection="1">
      <alignment vertical="center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5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" fontId="4" fillId="73" borderId="0" xfId="6" applyNumberFormat="1" applyFont="1" applyFill="1" applyBorder="1" applyAlignment="1" applyProtection="1">
      <alignment horizontal="right"/>
      <protection locked="0"/>
    </xf>
    <xf numFmtId="1" fontId="8" fillId="0" borderId="5" xfId="6" applyNumberFormat="1" applyFont="1" applyFill="1" applyBorder="1" applyAlignment="1" applyProtection="1">
      <alignment horizontal="center" vertical="center"/>
      <protection locked="0"/>
    </xf>
    <xf numFmtId="0" fontId="57" fillId="0" borderId="6" xfId="12" applyFont="1" applyFill="1" applyBorder="1" applyAlignment="1">
      <alignment horizontal="center" vertical="center" wrapText="1"/>
    </xf>
    <xf numFmtId="1" fontId="38" fillId="0" borderId="5" xfId="6" applyNumberFormat="1" applyFont="1" applyFill="1" applyBorder="1" applyAlignment="1" applyProtection="1">
      <alignment horizontal="center" vertical="center"/>
      <protection locked="0"/>
    </xf>
    <xf numFmtId="1" fontId="2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12" applyNumberFormat="1" applyFont="1" applyFill="1" applyBorder="1" applyAlignment="1">
      <alignment horizontal="center" vertical="center" wrapText="1"/>
    </xf>
    <xf numFmtId="0" fontId="81" fillId="0" borderId="6" xfId="0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166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65" fontId="2" fillId="2" borderId="6" xfId="14" applyNumberFormat="1" applyFont="1" applyFill="1" applyBorder="1" applyAlignment="1" applyProtection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 wrapText="1"/>
    </xf>
    <xf numFmtId="3" fontId="57" fillId="0" borderId="6" xfId="12" applyNumberFormat="1" applyFont="1" applyFill="1" applyBorder="1" applyAlignment="1">
      <alignment horizontal="center" vertical="center" wrapText="1"/>
    </xf>
    <xf numFmtId="165" fontId="57" fillId="0" borderId="6" xfId="12" applyNumberFormat="1" applyFont="1" applyFill="1" applyBorder="1" applyAlignment="1">
      <alignment horizontal="center" vertical="center" wrapText="1"/>
    </xf>
    <xf numFmtId="3" fontId="90" fillId="0" borderId="6" xfId="0" applyNumberFormat="1" applyFont="1" applyFill="1" applyBorder="1" applyAlignment="1">
      <alignment horizontal="center" vertical="center" wrapText="1"/>
    </xf>
    <xf numFmtId="0" fontId="91" fillId="0" borderId="6" xfId="0" applyFont="1" applyBorder="1" applyAlignment="1">
      <alignment horizontal="center" vertical="center" wrapText="1"/>
    </xf>
    <xf numFmtId="0" fontId="92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0" fontId="27" fillId="0" borderId="0" xfId="12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center"/>
      <protection locked="0"/>
    </xf>
    <xf numFmtId="0" fontId="31" fillId="0" borderId="6" xfId="12" applyFont="1" applyFill="1" applyBorder="1" applyAlignment="1">
      <alignment horizontal="center" vertical="center" wrapText="1"/>
    </xf>
    <xf numFmtId="1" fontId="31" fillId="0" borderId="6" xfId="12" applyNumberFormat="1" applyFont="1" applyFill="1" applyBorder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6" applyNumberFormat="1" applyFont="1" applyFill="1" applyBorder="1" applyAlignment="1" applyProtection="1">
      <alignment horizontal="center" vertical="center"/>
    </xf>
    <xf numFmtId="1" fontId="10" fillId="2" borderId="6" xfId="14" applyNumberFormat="1" applyFont="1" applyFill="1" applyBorder="1" applyAlignment="1" applyProtection="1">
      <alignment horizontal="center" vertical="center"/>
      <protection locked="0"/>
    </xf>
    <xf numFmtId="1" fontId="1" fillId="2" borderId="6" xfId="14" applyNumberFormat="1" applyFont="1" applyFill="1" applyBorder="1" applyAlignment="1" applyProtection="1">
      <alignment horizontal="center" vertical="center"/>
      <protection locked="0"/>
    </xf>
    <xf numFmtId="0" fontId="5" fillId="0" borderId="6" xfId="9" applyFont="1" applyBorder="1" applyAlignment="1">
      <alignment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5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90" fillId="0" borderId="2" xfId="0" applyNumberFormat="1" applyFont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3" fillId="0" borderId="9" xfId="9" applyFont="1" applyFill="1" applyBorder="1" applyAlignment="1">
      <alignment horizontal="center" vertical="center" wrapText="1"/>
    </xf>
    <xf numFmtId="0" fontId="83" fillId="0" borderId="10" xfId="9" applyFont="1" applyFill="1" applyBorder="1" applyAlignment="1">
      <alignment horizontal="center" vertical="center" wrapText="1"/>
    </xf>
    <xf numFmtId="0" fontId="83" fillId="0" borderId="8" xfId="9" applyFont="1" applyFill="1" applyBorder="1" applyAlignment="1">
      <alignment horizontal="center" vertical="center" wrapText="1"/>
    </xf>
    <xf numFmtId="0" fontId="83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82" fillId="0" borderId="0" xfId="8" applyFont="1" applyFill="1" applyAlignment="1">
      <alignment horizontal="center" vertical="top" wrapText="1"/>
    </xf>
    <xf numFmtId="1" fontId="82" fillId="0" borderId="0" xfId="6" applyNumberFormat="1" applyFont="1" applyFill="1" applyAlignment="1" applyProtection="1">
      <alignment horizontal="center" vertical="center" wrapText="1"/>
      <protection locked="0"/>
    </xf>
    <xf numFmtId="1" fontId="10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6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0" borderId="9" xfId="14" applyNumberFormat="1" applyFont="1" applyFill="1" applyBorder="1" applyAlignment="1" applyProtection="1">
      <alignment horizontal="center" vertical="center" wrapText="1"/>
    </xf>
    <xf numFmtId="1" fontId="12" fillId="0" borderId="10" xfId="14" applyNumberFormat="1" applyFont="1" applyFill="1" applyBorder="1" applyAlignment="1" applyProtection="1">
      <alignment horizontal="center" vertical="center" wrapText="1"/>
    </xf>
    <xf numFmtId="1" fontId="12" fillId="0" borderId="11" xfId="14" applyNumberFormat="1" applyFont="1" applyFill="1" applyBorder="1" applyAlignment="1" applyProtection="1">
      <alignment horizontal="center" vertical="center" wrapText="1"/>
    </xf>
    <xf numFmtId="1" fontId="12" fillId="0" borderId="8" xfId="14" applyNumberFormat="1" applyFont="1" applyFill="1" applyBorder="1" applyAlignment="1" applyProtection="1">
      <alignment horizontal="center" vertical="center" wrapText="1"/>
    </xf>
    <xf numFmtId="1" fontId="12" fillId="0" borderId="1" xfId="14" applyNumberFormat="1" applyFont="1" applyFill="1" applyBorder="1" applyAlignment="1" applyProtection="1">
      <alignment horizontal="center" vertical="center" wrapText="1"/>
    </xf>
    <xf numFmtId="1" fontId="12" fillId="0" borderId="12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9" xfId="14" applyNumberFormat="1" applyFont="1" applyFill="1" applyBorder="1" applyAlignment="1" applyProtection="1">
      <alignment horizontal="center" vertical="center" wrapText="1"/>
    </xf>
    <xf numFmtId="1" fontId="12" fillId="2" borderId="10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8" xfId="14" applyNumberFormat="1" applyFont="1" applyFill="1" applyBorder="1" applyAlignment="1" applyProtection="1">
      <alignment horizontal="center" vertical="center" wrapText="1"/>
    </xf>
    <xf numFmtId="1" fontId="12" fillId="2" borderId="1" xfId="14" applyNumberFormat="1" applyFont="1" applyFill="1" applyBorder="1" applyAlignment="1" applyProtection="1">
      <alignment horizontal="center" vertical="center" wrapText="1"/>
    </xf>
    <xf numFmtId="1" fontId="12" fillId="2" borderId="12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</cellXfs>
  <cellStyles count="476">
    <cellStyle name=" 1" xfId="402"/>
    <cellStyle name="20% - Accent1" xfId="26"/>
    <cellStyle name="20% - Accent1 2" xfId="94"/>
    <cellStyle name="20% - Accent1 3" xfId="95"/>
    <cellStyle name="20% - Accent2" xfId="27"/>
    <cellStyle name="20% - Accent2 2" xfId="92"/>
    <cellStyle name="20% - Accent2 3" xfId="93"/>
    <cellStyle name="20% - Accent3" xfId="28"/>
    <cellStyle name="20% - Accent3 2" xfId="90"/>
    <cellStyle name="20% - Accent3 3" xfId="91"/>
    <cellStyle name="20% - Accent4" xfId="29"/>
    <cellStyle name="20% - Accent4 2" xfId="88"/>
    <cellStyle name="20% - Accent4 3" xfId="89"/>
    <cellStyle name="20% - Accent5" xfId="30"/>
    <cellStyle name="20% - Accent5 2" xfId="86"/>
    <cellStyle name="20% - Accent5 3" xfId="87"/>
    <cellStyle name="20% - Accent6" xfId="31"/>
    <cellStyle name="20% - Accent6 2" xfId="84"/>
    <cellStyle name="20% - Accent6 3" xfId="85"/>
    <cellStyle name="20% — акцент1" xfId="82"/>
    <cellStyle name="20% - Акцент1 10" xfId="348"/>
    <cellStyle name="20% - Акцент1 11" xfId="366"/>
    <cellStyle name="20% - Акцент1 12" xfId="384"/>
    <cellStyle name="20% - Акцент1 13" xfId="458"/>
    <cellStyle name="20% - Акцент1 2" xfId="81"/>
    <cellStyle name="20% — акцент1 2" xfId="80"/>
    <cellStyle name="20% - Акцент1 3" xfId="83"/>
    <cellStyle name="20% — акцент1 3" xfId="79"/>
    <cellStyle name="20% - Акцент1 4" xfId="242"/>
    <cellStyle name="20% - Акцент1 5" xfId="305"/>
    <cellStyle name="20% - Акцент1 6" xfId="310"/>
    <cellStyle name="20% - Акцент1 7" xfId="311"/>
    <cellStyle name="20% - Акцент1 8" xfId="312"/>
    <cellStyle name="20% - Акцент1 9" xfId="347"/>
    <cellStyle name="20% — акцент2" xfId="77"/>
    <cellStyle name="20% - Акцент2 10" xfId="349"/>
    <cellStyle name="20% - Акцент2 11" xfId="367"/>
    <cellStyle name="20% - Акцент2 12" xfId="385"/>
    <cellStyle name="20% - Акцент2 13" xfId="459"/>
    <cellStyle name="20% - Акцент2 2" xfId="76"/>
    <cellStyle name="20% — акцент2 2" xfId="75"/>
    <cellStyle name="20% - Акцент2 3" xfId="78"/>
    <cellStyle name="20% — акцент2 3" xfId="74"/>
    <cellStyle name="20% - Акцент2 4" xfId="245"/>
    <cellStyle name="20% - Акцент2 5" xfId="304"/>
    <cellStyle name="20% - Акцент2 6" xfId="309"/>
    <cellStyle name="20% - Акцент2 7" xfId="308"/>
    <cellStyle name="20% - Акцент2 8" xfId="313"/>
    <cellStyle name="20% - Акцент2 9" xfId="346"/>
    <cellStyle name="20% — акцент3" xfId="72"/>
    <cellStyle name="20% - Акцент3 10" xfId="350"/>
    <cellStyle name="20% - Акцент3 11" xfId="368"/>
    <cellStyle name="20% - Акцент3 12" xfId="386"/>
    <cellStyle name="20% - Акцент3 13" xfId="460"/>
    <cellStyle name="20% - Акцент3 2" xfId="71"/>
    <cellStyle name="20% — акцент3 2" xfId="70"/>
    <cellStyle name="20% - Акцент3 3" xfId="73"/>
    <cellStyle name="20% — акцент3 3" xfId="69"/>
    <cellStyle name="20% - Акцент3 4" xfId="247"/>
    <cellStyle name="20% - Акцент3 5" xfId="302"/>
    <cellStyle name="20% - Акцент3 6" xfId="240"/>
    <cellStyle name="20% - Акцент3 7" xfId="307"/>
    <cellStyle name="20% - Акцент3 8" xfId="314"/>
    <cellStyle name="20% - Акцент3 9" xfId="345"/>
    <cellStyle name="20% — акцент4" xfId="67"/>
    <cellStyle name="20% - Акцент4 10" xfId="351"/>
    <cellStyle name="20% - Акцент4 11" xfId="369"/>
    <cellStyle name="20% - Акцент4 12" xfId="387"/>
    <cellStyle name="20% - Акцент4 13" xfId="461"/>
    <cellStyle name="20% - Акцент4 2" xfId="66"/>
    <cellStyle name="20% — акцент4 2" xfId="65"/>
    <cellStyle name="20% - Акцент4 3" xfId="68"/>
    <cellStyle name="20% — акцент4 3" xfId="64"/>
    <cellStyle name="20% - Акцент4 4" xfId="249"/>
    <cellStyle name="20% - Акцент4 5" xfId="300"/>
    <cellStyle name="20% - Акцент4 6" xfId="241"/>
    <cellStyle name="20% - Акцент4 7" xfId="306"/>
    <cellStyle name="20% - Акцент4 8" xfId="315"/>
    <cellStyle name="20% - Акцент4 9" xfId="344"/>
    <cellStyle name="20% — акцент5" xfId="97"/>
    <cellStyle name="20% - Акцент5 10" xfId="352"/>
    <cellStyle name="20% - Акцент5 11" xfId="370"/>
    <cellStyle name="20% - Акцент5 12" xfId="388"/>
    <cellStyle name="20% - Акцент5 13" xfId="462"/>
    <cellStyle name="20% - Акцент5 2" xfId="98"/>
    <cellStyle name="20% — акцент5 2" xfId="99"/>
    <cellStyle name="20% - Акцент5 3" xfId="96"/>
    <cellStyle name="20% - Акцент5 4" xfId="251"/>
    <cellStyle name="20% - Акцент5 5" xfId="299"/>
    <cellStyle name="20% - Акцент5 6" xfId="244"/>
    <cellStyle name="20% - Акцент5 7" xfId="303"/>
    <cellStyle name="20% - Акцент5 8" xfId="317"/>
    <cellStyle name="20% - Акцент5 9" xfId="343"/>
    <cellStyle name="20% — акцент6" xfId="101"/>
    <cellStyle name="20% - Акцент6 10" xfId="353"/>
    <cellStyle name="20% - Акцент6 11" xfId="371"/>
    <cellStyle name="20% - Акцент6 12" xfId="389"/>
    <cellStyle name="20% - Акцент6 13" xfId="463"/>
    <cellStyle name="20% - Акцент6 2" xfId="102"/>
    <cellStyle name="20% — акцент6 2" xfId="103"/>
    <cellStyle name="20% - Акцент6 3" xfId="100"/>
    <cellStyle name="20% — акцент6 3" xfId="104"/>
    <cellStyle name="20% - Акцент6 4" xfId="253"/>
    <cellStyle name="20% - Акцент6 5" xfId="297"/>
    <cellStyle name="20% - Акцент6 6" xfId="246"/>
    <cellStyle name="20% - Акцент6 7" xfId="301"/>
    <cellStyle name="20% - Акцент6 8" xfId="319"/>
    <cellStyle name="20% - Акцент6 9" xfId="342"/>
    <cellStyle name="20% – Акцентування1" xfId="403"/>
    <cellStyle name="20% – Акцентування1 2" xfId="105"/>
    <cellStyle name="20% – Акцентування2" xfId="404"/>
    <cellStyle name="20% – Акцентування2 2" xfId="106"/>
    <cellStyle name="20% – Акцентування3" xfId="405"/>
    <cellStyle name="20% – Акцентування3 2" xfId="107"/>
    <cellStyle name="20% – Акцентування4" xfId="406"/>
    <cellStyle name="20% – Акцентування4 2" xfId="108"/>
    <cellStyle name="20% – Акцентування5" xfId="407"/>
    <cellStyle name="20% – Акцентування5 2" xfId="109"/>
    <cellStyle name="20% – Акцентування6" xfId="408"/>
    <cellStyle name="20% – Акцентування6 2" xfId="110"/>
    <cellStyle name="40% - Accent1" xfId="32"/>
    <cellStyle name="40% - Accent1 2" xfId="112"/>
    <cellStyle name="40% - Accent1 3" xfId="111"/>
    <cellStyle name="40% - Accent2" xfId="33"/>
    <cellStyle name="40% - Accent2 2" xfId="114"/>
    <cellStyle name="40% - Accent2 3" xfId="113"/>
    <cellStyle name="40% - Accent3" xfId="34"/>
    <cellStyle name="40% - Accent3 2" xfId="116"/>
    <cellStyle name="40% - Accent3 3" xfId="115"/>
    <cellStyle name="40% - Accent4" xfId="35"/>
    <cellStyle name="40% - Accent4 2" xfId="118"/>
    <cellStyle name="40% - Accent4 3" xfId="117"/>
    <cellStyle name="40% - Accent5" xfId="36"/>
    <cellStyle name="40% - Accent5 2" xfId="120"/>
    <cellStyle name="40% - Accent5 3" xfId="119"/>
    <cellStyle name="40% - Accent6" xfId="37"/>
    <cellStyle name="40% - Accent6 2" xfId="122"/>
    <cellStyle name="40% - Accent6 3" xfId="121"/>
    <cellStyle name="40% — акцент1" xfId="124"/>
    <cellStyle name="40% - Акцент1 10" xfId="354"/>
    <cellStyle name="40% - Акцент1 11" xfId="372"/>
    <cellStyle name="40% - Акцент1 12" xfId="390"/>
    <cellStyle name="40% - Акцент1 13" xfId="464"/>
    <cellStyle name="40% - Акцент1 2" xfId="125"/>
    <cellStyle name="40% — акцент1 2" xfId="126"/>
    <cellStyle name="40% - Акцент1 3" xfId="123"/>
    <cellStyle name="40% — акцент1 3" xfId="127"/>
    <cellStyle name="40% - Акцент1 4" xfId="263"/>
    <cellStyle name="40% - Акцент1 5" xfId="287"/>
    <cellStyle name="40% - Акцент1 6" xfId="260"/>
    <cellStyle name="40% - Акцент1 7" xfId="291"/>
    <cellStyle name="40% - Акцент1 8" xfId="324"/>
    <cellStyle name="40% - Акцент1 9" xfId="336"/>
    <cellStyle name="40% — акцент2" xfId="129"/>
    <cellStyle name="40% - Акцент2 10" xfId="355"/>
    <cellStyle name="40% - Акцент2 11" xfId="373"/>
    <cellStyle name="40% - Акцент2 12" xfId="391"/>
    <cellStyle name="40% - Акцент2 13" xfId="465"/>
    <cellStyle name="40% - Акцент2 2" xfId="130"/>
    <cellStyle name="40% — акцент2 2" xfId="131"/>
    <cellStyle name="40% - Акцент2 3" xfId="128"/>
    <cellStyle name="40% - Акцент2 4" xfId="266"/>
    <cellStyle name="40% - Акцент2 5" xfId="283"/>
    <cellStyle name="40% - Акцент2 6" xfId="262"/>
    <cellStyle name="40% - Акцент2 7" xfId="286"/>
    <cellStyle name="40% - Акцент2 8" xfId="325"/>
    <cellStyle name="40% - Акцент2 9" xfId="334"/>
    <cellStyle name="40% — акцент3" xfId="133"/>
    <cellStyle name="40% - Акцент3 10" xfId="356"/>
    <cellStyle name="40% - Акцент3 11" xfId="374"/>
    <cellStyle name="40% - Акцент3 12" xfId="392"/>
    <cellStyle name="40% - Акцент3 13" xfId="466"/>
    <cellStyle name="40% - Акцент3 2" xfId="134"/>
    <cellStyle name="40% — акцент3 2" xfId="135"/>
    <cellStyle name="40% - Акцент3 3" xfId="132"/>
    <cellStyle name="40% — акцент3 3" xfId="136"/>
    <cellStyle name="40% - Акцент3 4" xfId="267"/>
    <cellStyle name="40% - Акцент3 5" xfId="280"/>
    <cellStyle name="40% - Акцент3 6" xfId="265"/>
    <cellStyle name="40% - Акцент3 7" xfId="282"/>
    <cellStyle name="40% - Акцент3 8" xfId="326"/>
    <cellStyle name="40% - Акцент3 9" xfId="333"/>
    <cellStyle name="40% — акцент4" xfId="138"/>
    <cellStyle name="40% - Акцент4 10" xfId="357"/>
    <cellStyle name="40% - Акцент4 11" xfId="375"/>
    <cellStyle name="40% - Акцент4 12" xfId="393"/>
    <cellStyle name="40% - Акцент4 13" xfId="467"/>
    <cellStyle name="40% - Акцент4 2" xfId="139"/>
    <cellStyle name="40% — акцент4 2" xfId="140"/>
    <cellStyle name="40% - Акцент4 3" xfId="137"/>
    <cellStyle name="40% — акцент4 3" xfId="141"/>
    <cellStyle name="40% - Акцент4 4" xfId="269"/>
    <cellStyle name="40% - Акцент4 5" xfId="278"/>
    <cellStyle name="40% - Акцент4 6" xfId="268"/>
    <cellStyle name="40% - Акцент4 7" xfId="279"/>
    <cellStyle name="40% - Акцент4 8" xfId="327"/>
    <cellStyle name="40% - Акцент4 9" xfId="332"/>
    <cellStyle name="40% — акцент5" xfId="143"/>
    <cellStyle name="40% - Акцент5 10" xfId="358"/>
    <cellStyle name="40% - Акцент5 11" xfId="376"/>
    <cellStyle name="40% - Акцент5 12" xfId="394"/>
    <cellStyle name="40% - Акцент5 13" xfId="468"/>
    <cellStyle name="40% - Акцент5 2" xfId="144"/>
    <cellStyle name="40% — акцент5 2" xfId="145"/>
    <cellStyle name="40% - Акцент5 3" xfId="142"/>
    <cellStyle name="40% — акцент5 3" xfId="146"/>
    <cellStyle name="40% - Акцент5 4" xfId="271"/>
    <cellStyle name="40% - Акцент5 5" xfId="277"/>
    <cellStyle name="40% - Акцент5 6" xfId="270"/>
    <cellStyle name="40% - Акцент5 7" xfId="276"/>
    <cellStyle name="40% - Акцент5 8" xfId="328"/>
    <cellStyle name="40% - Акцент5 9" xfId="331"/>
    <cellStyle name="40% — акцент6" xfId="148"/>
    <cellStyle name="40% - Акцент6 10" xfId="359"/>
    <cellStyle name="40% - Акцент6 11" xfId="377"/>
    <cellStyle name="40% - Акцент6 12" xfId="395"/>
    <cellStyle name="40% - Акцент6 13" xfId="469"/>
    <cellStyle name="40% - Акцент6 2" xfId="149"/>
    <cellStyle name="40% — акцент6 2" xfId="150"/>
    <cellStyle name="40% - Акцент6 3" xfId="147"/>
    <cellStyle name="40% — акцент6 3" xfId="151"/>
    <cellStyle name="40% - Акцент6 4" xfId="273"/>
    <cellStyle name="40% - Акцент6 5" xfId="275"/>
    <cellStyle name="40% - Акцент6 6" xfId="272"/>
    <cellStyle name="40% - Акцент6 7" xfId="274"/>
    <cellStyle name="40% - Акцент6 8" xfId="329"/>
    <cellStyle name="40% - Акцент6 9" xfId="330"/>
    <cellStyle name="40% – Акцентування1" xfId="409"/>
    <cellStyle name="40% – Акцентування1 2" xfId="152"/>
    <cellStyle name="40% – Акцентування2" xfId="410"/>
    <cellStyle name="40% – Акцентування2 2" xfId="153"/>
    <cellStyle name="40% – Акцентування3" xfId="411"/>
    <cellStyle name="40% – Акцентування3 2" xfId="154"/>
    <cellStyle name="40% – Акцентування4" xfId="412"/>
    <cellStyle name="40% – Акцентування4 2" xfId="155"/>
    <cellStyle name="40% – Акцентування5" xfId="413"/>
    <cellStyle name="40% – Акцентування5 2" xfId="156"/>
    <cellStyle name="40% – Акцентування6" xfId="414"/>
    <cellStyle name="40% – Акцентування6 2" xfId="157"/>
    <cellStyle name="60% - Accent1" xfId="38"/>
    <cellStyle name="60% - Accent1 2" xfId="159"/>
    <cellStyle name="60% - Accent1 3" xfId="158"/>
    <cellStyle name="60% - Accent2" xfId="39"/>
    <cellStyle name="60% - Accent2 2" xfId="161"/>
    <cellStyle name="60% - Accent2 3" xfId="160"/>
    <cellStyle name="60% - Accent3" xfId="40"/>
    <cellStyle name="60% - Accent3 2" xfId="163"/>
    <cellStyle name="60% - Accent3 3" xfId="162"/>
    <cellStyle name="60% - Accent4" xfId="41"/>
    <cellStyle name="60% - Accent4 2" xfId="165"/>
    <cellStyle name="60% - Accent4 3" xfId="164"/>
    <cellStyle name="60% - Accent5" xfId="42"/>
    <cellStyle name="60% - Accent5 2" xfId="167"/>
    <cellStyle name="60% - Accent5 3" xfId="166"/>
    <cellStyle name="60% - Accent6" xfId="43"/>
    <cellStyle name="60% - Accent6 2" xfId="169"/>
    <cellStyle name="60% - Accent6 3" xfId="168"/>
    <cellStyle name="60% — акцент1" xfId="171"/>
    <cellStyle name="60% - Акцент1 10" xfId="360"/>
    <cellStyle name="60% - Акцент1 11" xfId="378"/>
    <cellStyle name="60% - Акцент1 12" xfId="396"/>
    <cellStyle name="60% - Акцент1 13" xfId="470"/>
    <cellStyle name="60% - Акцент1 2" xfId="172"/>
    <cellStyle name="60% — акцент1 2" xfId="173"/>
    <cellStyle name="60% - Акцент1 3" xfId="170"/>
    <cellStyle name="60% — акцент1 3" xfId="174"/>
    <cellStyle name="60% - Акцент1 4" xfId="281"/>
    <cellStyle name="60% - Акцент1 5" xfId="264"/>
    <cellStyle name="60% - Акцент1 6" xfId="285"/>
    <cellStyle name="60% - Акцент1 7" xfId="258"/>
    <cellStyle name="60% - Акцент1 8" xfId="335"/>
    <cellStyle name="60% - Акцент1 9" xfId="323"/>
    <cellStyle name="60% — акцент2" xfId="176"/>
    <cellStyle name="60% - Акцент2 10" xfId="361"/>
    <cellStyle name="60% - Акцент2 11" xfId="379"/>
    <cellStyle name="60% - Акцент2 12" xfId="397"/>
    <cellStyle name="60% - Акцент2 13" xfId="471"/>
    <cellStyle name="60% - Акцент2 2" xfId="177"/>
    <cellStyle name="60% — акцент2 2" xfId="178"/>
    <cellStyle name="60% - Акцент2 3" xfId="175"/>
    <cellStyle name="60% — акцент2 3" xfId="179"/>
    <cellStyle name="60% - Акцент2 4" xfId="284"/>
    <cellStyle name="60% - Акцент2 5" xfId="261"/>
    <cellStyle name="60% - Акцент2 6" xfId="289"/>
    <cellStyle name="60% - Акцент2 7" xfId="256"/>
    <cellStyle name="60% - Акцент2 8" xfId="337"/>
    <cellStyle name="60% - Акцент2 9" xfId="322"/>
    <cellStyle name="60% — акцент3" xfId="181"/>
    <cellStyle name="60% - Акцент3 10" xfId="362"/>
    <cellStyle name="60% - Акцент3 11" xfId="380"/>
    <cellStyle name="60% - Акцент3 12" xfId="398"/>
    <cellStyle name="60% - Акцент3 13" xfId="472"/>
    <cellStyle name="60% - Акцент3 2" xfId="182"/>
    <cellStyle name="60% — акцент3 2" xfId="183"/>
    <cellStyle name="60% - Акцент3 3" xfId="180"/>
    <cellStyle name="60% — акцент3 3" xfId="184"/>
    <cellStyle name="60% - Акцент3 4" xfId="288"/>
    <cellStyle name="60% - Акцент3 5" xfId="259"/>
    <cellStyle name="60% - Акцент3 6" xfId="293"/>
    <cellStyle name="60% - Акцент3 7" xfId="254"/>
    <cellStyle name="60% - Акцент3 8" xfId="338"/>
    <cellStyle name="60% - Акцент3 9" xfId="321"/>
    <cellStyle name="60% — акцент4" xfId="186"/>
    <cellStyle name="60% - Акцент4 10" xfId="363"/>
    <cellStyle name="60% - Акцент4 11" xfId="381"/>
    <cellStyle name="60% - Акцент4 12" xfId="399"/>
    <cellStyle name="60% - Акцент4 13" xfId="473"/>
    <cellStyle name="60% - Акцент4 2" xfId="187"/>
    <cellStyle name="60% — акцент4 2" xfId="188"/>
    <cellStyle name="60% - Акцент4 3" xfId="185"/>
    <cellStyle name="60% — акцент4 3" xfId="189"/>
    <cellStyle name="60% - Акцент4 4" xfId="290"/>
    <cellStyle name="60% - Акцент4 5" xfId="257"/>
    <cellStyle name="60% - Акцент4 6" xfId="295"/>
    <cellStyle name="60% - Акцент4 7" xfId="250"/>
    <cellStyle name="60% - Акцент4 8" xfId="339"/>
    <cellStyle name="60% - Акцент4 9" xfId="320"/>
    <cellStyle name="60% — акцент5" xfId="191"/>
    <cellStyle name="60% - Акцент5 10" xfId="364"/>
    <cellStyle name="60% - Акцент5 11" xfId="382"/>
    <cellStyle name="60% - Акцент5 12" xfId="400"/>
    <cellStyle name="60% - Акцент5 13" xfId="474"/>
    <cellStyle name="60% - Акцент5 2" xfId="192"/>
    <cellStyle name="60% — акцент5 2" xfId="193"/>
    <cellStyle name="60% - Акцент5 3" xfId="190"/>
    <cellStyle name="60% — акцент5 3" xfId="194"/>
    <cellStyle name="60% - Акцент5 4" xfId="292"/>
    <cellStyle name="60% - Акцент5 5" xfId="255"/>
    <cellStyle name="60% - Акцент5 6" xfId="296"/>
    <cellStyle name="60% - Акцент5 7" xfId="248"/>
    <cellStyle name="60% - Акцент5 8" xfId="340"/>
    <cellStyle name="60% - Акцент5 9" xfId="318"/>
    <cellStyle name="60% — акцент6" xfId="196"/>
    <cellStyle name="60% - Акцент6 10" xfId="365"/>
    <cellStyle name="60% - Акцент6 11" xfId="383"/>
    <cellStyle name="60% - Акцент6 12" xfId="401"/>
    <cellStyle name="60% - Акцент6 13" xfId="475"/>
    <cellStyle name="60% - Акцент6 2" xfId="197"/>
    <cellStyle name="60% — акцент6 2" xfId="198"/>
    <cellStyle name="60% - Акцент6 3" xfId="195"/>
    <cellStyle name="60% — акцент6 3" xfId="199"/>
    <cellStyle name="60% - Акцент6 4" xfId="294"/>
    <cellStyle name="60% - Акцент6 5" xfId="252"/>
    <cellStyle name="60% - Акцент6 6" xfId="298"/>
    <cellStyle name="60% - Акцент6 7" xfId="243"/>
    <cellStyle name="60% - Акцент6 8" xfId="341"/>
    <cellStyle name="60% - Акцент6 9" xfId="316"/>
    <cellStyle name="60% – Акцентування1" xfId="415"/>
    <cellStyle name="60% – Акцентування1 2" xfId="200"/>
    <cellStyle name="60% – Акцентування2" xfId="416"/>
    <cellStyle name="60% – Акцентування2 2" xfId="201"/>
    <cellStyle name="60% – Акцентування3" xfId="417"/>
    <cellStyle name="60% – Акцентування3 2" xfId="202"/>
    <cellStyle name="60% – Акцентування4" xfId="418"/>
    <cellStyle name="60% – Акцентування4 2" xfId="203"/>
    <cellStyle name="60% – Акцентування5" xfId="419"/>
    <cellStyle name="60% – Акцентування5 2" xfId="204"/>
    <cellStyle name="60% – Акцентування6" xfId="420"/>
    <cellStyle name="60% – Акцентування6 2" xfId="205"/>
    <cellStyle name="Accent1" xfId="44"/>
    <cellStyle name="Accent1 2" xfId="207"/>
    <cellStyle name="Accent1 3" xfId="206"/>
    <cellStyle name="Accent2" xfId="45"/>
    <cellStyle name="Accent2 2" xfId="208"/>
    <cellStyle name="Accent3" xfId="46"/>
    <cellStyle name="Accent3 2" xfId="210"/>
    <cellStyle name="Accent3 3" xfId="209"/>
    <cellStyle name="Accent4" xfId="47"/>
    <cellStyle name="Accent4 2" xfId="212"/>
    <cellStyle name="Accent4 3" xfId="211"/>
    <cellStyle name="Accent5" xfId="48"/>
    <cellStyle name="Accent5 2" xfId="214"/>
    <cellStyle name="Accent5 3" xfId="213"/>
    <cellStyle name="Accent6" xfId="49"/>
    <cellStyle name="Accent6 2" xfId="216"/>
    <cellStyle name="Accent6 3" xfId="215"/>
    <cellStyle name="Bad" xfId="50"/>
    <cellStyle name="Bad 2" xfId="218"/>
    <cellStyle name="Bad 3" xfId="217"/>
    <cellStyle name="Calculation" xfId="51"/>
    <cellStyle name="Calculation 2" xfId="220"/>
    <cellStyle name="Calculation 3" xfId="219"/>
    <cellStyle name="Check Cell" xfId="52"/>
    <cellStyle name="Check Cell 2" xfId="221"/>
    <cellStyle name="Explanatory Text" xfId="53"/>
    <cellStyle name="fEr" xfId="222"/>
    <cellStyle name="fHead" xfId="223"/>
    <cellStyle name="fHead 2" xfId="224"/>
    <cellStyle name="Good" xfId="54"/>
    <cellStyle name="Good 2" xfId="226"/>
    <cellStyle name="Good 3" xfId="225"/>
    <cellStyle name="Heading 1" xfId="55"/>
    <cellStyle name="Heading 1 2" xfId="227"/>
    <cellStyle name="Heading 2" xfId="56"/>
    <cellStyle name="Heading 2 2" xfId="228"/>
    <cellStyle name="Heading 3" xfId="57"/>
    <cellStyle name="Heading 3 2" xfId="229"/>
    <cellStyle name="Heading 4" xfId="58"/>
    <cellStyle name="Heading 4 2" xfId="230"/>
    <cellStyle name="Input" xfId="59"/>
    <cellStyle name="Input 2" xfId="232"/>
    <cellStyle name="Input 3" xfId="231"/>
    <cellStyle name="Linked Cell" xfId="60"/>
    <cellStyle name="Linked Cell 2" xfId="233"/>
    <cellStyle name="Neutral" xfId="61"/>
    <cellStyle name="Neutral 2" xfId="235"/>
    <cellStyle name="Neutral 3" xfId="234"/>
    <cellStyle name="Note" xfId="62"/>
    <cellStyle name="Note 2" xfId="237"/>
    <cellStyle name="Note 3" xfId="236"/>
    <cellStyle name="Output" xfId="63"/>
    <cellStyle name="Output 2" xfId="239"/>
    <cellStyle name="Output 3" xfId="238"/>
    <cellStyle name="Title" xfId="421"/>
    <cellStyle name="Total" xfId="422"/>
    <cellStyle name="Warning Text" xfId="423"/>
    <cellStyle name="Акцент1 2" xfId="424"/>
    <cellStyle name="Акцент2 2" xfId="425"/>
    <cellStyle name="Акцент3 2" xfId="426"/>
    <cellStyle name="Акцент4 2" xfId="427"/>
    <cellStyle name="Акцент5 2" xfId="428"/>
    <cellStyle name="Акцент6 2" xfId="429"/>
    <cellStyle name="Акцентування1" xfId="430"/>
    <cellStyle name="Акцентування2" xfId="431"/>
    <cellStyle name="Акцентування3" xfId="432"/>
    <cellStyle name="Акцентування4" xfId="433"/>
    <cellStyle name="Акцентування5" xfId="434"/>
    <cellStyle name="Акцентування6" xfId="435"/>
    <cellStyle name="Вывод 2" xfId="436"/>
    <cellStyle name="Вычисление 2" xfId="437"/>
    <cellStyle name="Заголовок 1 2" xfId="438"/>
    <cellStyle name="Заголовок 2 2" xfId="439"/>
    <cellStyle name="Заголовок 3 2" xfId="440"/>
    <cellStyle name="Заголовок 4 2" xfId="441"/>
    <cellStyle name="Звичайний 2 3" xfId="11"/>
    <cellStyle name="Звичайний 3 2" xfId="4"/>
    <cellStyle name="Звичайний 4" xfId="16"/>
    <cellStyle name="Итог 2" xfId="442"/>
    <cellStyle name="Нейтральный 2" xfId="443"/>
    <cellStyle name="Обчислення" xfId="444"/>
    <cellStyle name="Обычный" xfId="0" builtinId="0"/>
    <cellStyle name="Обычный 2" xfId="5"/>
    <cellStyle name="Обычный 2 2" xfId="6"/>
    <cellStyle name="Обычный 21" xfId="20"/>
    <cellStyle name="Обычный 23" xfId="21"/>
    <cellStyle name="Обычный 25" xfId="22"/>
    <cellStyle name="Обычный 26" xfId="23"/>
    <cellStyle name="Обычный 27" xfId="24"/>
    <cellStyle name="Обычный 33" xfId="19"/>
    <cellStyle name="Обычный 33 2" xfId="25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  <cellStyle name="Підсумок" xfId="445"/>
    <cellStyle name="Плохой 2" xfId="446"/>
    <cellStyle name="Поганий" xfId="447"/>
    <cellStyle name="Пояснение 2" xfId="448"/>
    <cellStyle name="Примечание 2" xfId="449"/>
    <cellStyle name="Примітка" xfId="450"/>
    <cellStyle name="Результат" xfId="451"/>
    <cellStyle name="Середній" xfId="452"/>
    <cellStyle name="Стиль 1" xfId="453"/>
    <cellStyle name="Текст пояснення" xfId="454"/>
    <cellStyle name="Тысячи [0]_Анализ" xfId="455"/>
    <cellStyle name="Тысячи_Анализ" xfId="456"/>
    <cellStyle name="ФинᎰнсовый_Лист1 (3)_1" xfId="45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16</xdr:row>
      <xdr:rowOff>85725</xdr:rowOff>
    </xdr:from>
    <xdr:to>
      <xdr:col>8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16</xdr:row>
      <xdr:rowOff>85725</xdr:rowOff>
    </xdr:from>
    <xdr:to>
      <xdr:col>17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16</xdr:row>
      <xdr:rowOff>85725</xdr:rowOff>
    </xdr:from>
    <xdr:to>
      <xdr:col>20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17</xdr:row>
      <xdr:rowOff>85725</xdr:rowOff>
    </xdr:from>
    <xdr:to>
      <xdr:col>1</xdr:col>
      <xdr:colOff>561975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68125" y="4972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7"/>
  <sheetViews>
    <sheetView view="pageBreakPreview" zoomScale="80" zoomScaleNormal="70" zoomScaleSheetLayoutView="80" workbookViewId="0">
      <selection activeCell="A26" sqref="A26"/>
    </sheetView>
  </sheetViews>
  <sheetFormatPr defaultColWidth="8" defaultRowHeight="12.75"/>
  <cols>
    <col min="1" max="1" width="61.28515625" style="3" customWidth="1"/>
    <col min="2" max="2" width="23" style="15" customWidth="1"/>
    <col min="3" max="3" width="24.42578125" style="15" customWidth="1"/>
    <col min="4" max="5" width="11.5703125" style="3" customWidth="1"/>
    <col min="6" max="16384" width="8" style="3"/>
  </cols>
  <sheetData>
    <row r="1" spans="1:11" ht="75" customHeight="1">
      <c r="A1" s="211" t="s">
        <v>26</v>
      </c>
      <c r="B1" s="211"/>
      <c r="C1" s="211"/>
      <c r="D1" s="211"/>
      <c r="E1" s="211"/>
    </row>
    <row r="2" spans="1:11" ht="17.25" customHeight="1">
      <c r="A2" s="211"/>
      <c r="B2" s="211"/>
      <c r="C2" s="211"/>
      <c r="D2" s="211"/>
      <c r="E2" s="211"/>
    </row>
    <row r="3" spans="1:11" s="4" customFormat="1" ht="23.25" customHeight="1">
      <c r="A3" s="206" t="s">
        <v>0</v>
      </c>
      <c r="B3" s="212" t="s">
        <v>72</v>
      </c>
      <c r="C3" s="212" t="s">
        <v>73</v>
      </c>
      <c r="D3" s="209" t="s">
        <v>2</v>
      </c>
      <c r="E3" s="210"/>
    </row>
    <row r="4" spans="1:11" s="4" customFormat="1" ht="27.75" customHeight="1">
      <c r="A4" s="207"/>
      <c r="B4" s="213"/>
      <c r="C4" s="213"/>
      <c r="D4" s="5" t="s">
        <v>3</v>
      </c>
      <c r="E4" s="6" t="s">
        <v>31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4" customFormat="1" ht="31.5" customHeight="1">
      <c r="A6" s="10" t="s">
        <v>27</v>
      </c>
      <c r="B6" s="135">
        <v>5862</v>
      </c>
      <c r="C6" s="135">
        <v>6038</v>
      </c>
      <c r="D6" s="11">
        <f t="shared" ref="D6:D10" si="0">C6/B6*100</f>
        <v>103.00238826339134</v>
      </c>
      <c r="E6" s="130">
        <f t="shared" ref="E6:E10" si="1">C6-B6</f>
        <v>176</v>
      </c>
      <c r="K6" s="12"/>
    </row>
    <row r="7" spans="1:11" s="4" customFormat="1" ht="36.75" customHeight="1">
      <c r="A7" s="13" t="s">
        <v>71</v>
      </c>
      <c r="B7" s="135">
        <v>1617</v>
      </c>
      <c r="C7" s="135">
        <v>1594</v>
      </c>
      <c r="D7" s="11">
        <f t="shared" si="0"/>
        <v>98.577612863327147</v>
      </c>
      <c r="E7" s="130">
        <f t="shared" si="1"/>
        <v>-23</v>
      </c>
      <c r="K7" s="12"/>
    </row>
    <row r="8" spans="1:11" s="4" customFormat="1" ht="35.25" customHeight="1">
      <c r="A8" s="14" t="s">
        <v>28</v>
      </c>
      <c r="B8" s="135">
        <v>625</v>
      </c>
      <c r="C8" s="135">
        <v>712</v>
      </c>
      <c r="D8" s="11">
        <f t="shared" si="0"/>
        <v>113.92</v>
      </c>
      <c r="E8" s="130">
        <f t="shared" si="1"/>
        <v>87</v>
      </c>
      <c r="K8" s="12"/>
    </row>
    <row r="9" spans="1:11" s="4" customFormat="1" ht="45.75" customHeight="1">
      <c r="A9" s="14" t="s">
        <v>22</v>
      </c>
      <c r="B9" s="135">
        <v>684</v>
      </c>
      <c r="C9" s="135">
        <v>94</v>
      </c>
      <c r="D9" s="11">
        <f t="shared" si="0"/>
        <v>13.742690058479532</v>
      </c>
      <c r="E9" s="130">
        <f t="shared" si="1"/>
        <v>-590</v>
      </c>
      <c r="K9" s="12"/>
    </row>
    <row r="10" spans="1:11" s="4" customFormat="1" ht="55.5" customHeight="1">
      <c r="A10" s="14" t="s">
        <v>29</v>
      </c>
      <c r="B10" s="135">
        <v>5679</v>
      </c>
      <c r="C10" s="135">
        <v>5833</v>
      </c>
      <c r="D10" s="11">
        <f t="shared" si="0"/>
        <v>102.71174502553266</v>
      </c>
      <c r="E10" s="130">
        <f t="shared" si="1"/>
        <v>154</v>
      </c>
      <c r="K10" s="12"/>
    </row>
    <row r="11" spans="1:11" s="4" customFormat="1" ht="12.75" customHeight="1">
      <c r="A11" s="202" t="s">
        <v>5</v>
      </c>
      <c r="B11" s="203"/>
      <c r="C11" s="203"/>
      <c r="D11" s="203"/>
      <c r="E11" s="203"/>
      <c r="K11" s="12"/>
    </row>
    <row r="12" spans="1:11" s="4" customFormat="1" ht="15" customHeight="1">
      <c r="A12" s="204"/>
      <c r="B12" s="205"/>
      <c r="C12" s="205"/>
      <c r="D12" s="205"/>
      <c r="E12" s="205"/>
      <c r="K12" s="12"/>
    </row>
    <row r="13" spans="1:11" s="4" customFormat="1" ht="24" customHeight="1">
      <c r="A13" s="206" t="s">
        <v>0</v>
      </c>
      <c r="B13" s="208" t="s">
        <v>74</v>
      </c>
      <c r="C13" s="208" t="s">
        <v>75</v>
      </c>
      <c r="D13" s="209" t="s">
        <v>2</v>
      </c>
      <c r="E13" s="210"/>
      <c r="K13" s="12"/>
    </row>
    <row r="14" spans="1:11" ht="35.25" customHeight="1">
      <c r="A14" s="207"/>
      <c r="B14" s="208"/>
      <c r="C14" s="208"/>
      <c r="D14" s="5" t="s">
        <v>3</v>
      </c>
      <c r="E14" s="6" t="s">
        <v>32</v>
      </c>
      <c r="K14" s="12"/>
    </row>
    <row r="15" spans="1:11" ht="27" customHeight="1">
      <c r="A15" s="1" t="s">
        <v>27</v>
      </c>
      <c r="B15" s="137">
        <v>2306</v>
      </c>
      <c r="C15" s="137">
        <v>1827</v>
      </c>
      <c r="D15" s="166">
        <f t="shared" ref="D15:D16" si="2">C15/B15*100</f>
        <v>79.228100607111884</v>
      </c>
      <c r="E15" s="167">
        <f t="shared" ref="E15:E16" si="3">C15-B15</f>
        <v>-479</v>
      </c>
      <c r="K15" s="12"/>
    </row>
    <row r="16" spans="1:11" ht="27" customHeight="1">
      <c r="A16" s="1" t="s">
        <v>30</v>
      </c>
      <c r="B16" s="137">
        <v>2049</v>
      </c>
      <c r="C16" s="137">
        <v>1656</v>
      </c>
      <c r="D16" s="166">
        <f t="shared" si="2"/>
        <v>80.819912152269396</v>
      </c>
      <c r="E16" s="167">
        <f t="shared" si="3"/>
        <v>-393</v>
      </c>
      <c r="K16" s="12"/>
    </row>
    <row r="17" spans="3:3">
      <c r="C17" s="16"/>
    </row>
  </sheetData>
  <mergeCells count="11">
    <mergeCell ref="A1:E1"/>
    <mergeCell ref="A2:E2"/>
    <mergeCell ref="B3:B4"/>
    <mergeCell ref="C3:C4"/>
    <mergeCell ref="D3:E3"/>
    <mergeCell ref="A3:A4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26"/>
  <sheetViews>
    <sheetView tabSelected="1" view="pageBreakPreview" topLeftCell="B2" zoomScale="90" zoomScaleNormal="85" zoomScaleSheetLayoutView="90" workbookViewId="0">
      <selection activeCell="B9" sqref="B9:V25"/>
    </sheetView>
  </sheetViews>
  <sheetFormatPr defaultRowHeight="15.75"/>
  <cols>
    <col min="1" max="1" width="26.85546875" style="59" customWidth="1"/>
    <col min="2" max="3" width="9.28515625" style="57" customWidth="1"/>
    <col min="4" max="4" width="9.28515625" style="60" customWidth="1"/>
    <col min="5" max="6" width="9.28515625" style="57" customWidth="1"/>
    <col min="7" max="7" width="9.28515625" style="60" customWidth="1"/>
    <col min="8" max="9" width="9.28515625" style="57" customWidth="1"/>
    <col min="10" max="13" width="9.28515625" style="60" customWidth="1"/>
    <col min="14" max="15" width="9.7109375" style="57" customWidth="1"/>
    <col min="16" max="16" width="9.7109375" style="60" customWidth="1"/>
    <col min="17" max="18" width="9.7109375" style="57" customWidth="1"/>
    <col min="19" max="19" width="9.7109375" style="60" customWidth="1"/>
    <col min="20" max="20" width="9.7109375" style="57" customWidth="1"/>
    <col min="21" max="21" width="9.7109375" style="58" customWidth="1"/>
    <col min="22" max="22" width="9.7109375" style="60" customWidth="1"/>
    <col min="23" max="25" width="9.140625" style="57"/>
    <col min="26" max="26" width="10.85546875" style="57" bestFit="1" customWidth="1"/>
    <col min="27" max="247" width="9.140625" style="57"/>
    <col min="248" max="248" width="18.7109375" style="57" customWidth="1"/>
    <col min="249" max="250" width="9.42578125" style="57" customWidth="1"/>
    <col min="251" max="251" width="7.7109375" style="57" customWidth="1"/>
    <col min="252" max="252" width="9.28515625" style="57" customWidth="1"/>
    <col min="253" max="253" width="9.85546875" style="57" customWidth="1"/>
    <col min="254" max="254" width="7.140625" style="57" customWidth="1"/>
    <col min="255" max="255" width="8.5703125" style="57" customWidth="1"/>
    <col min="256" max="256" width="8.85546875" style="57" customWidth="1"/>
    <col min="257" max="257" width="7.140625" style="57" customWidth="1"/>
    <col min="258" max="258" width="9" style="57" customWidth="1"/>
    <col min="259" max="259" width="8.7109375" style="57" customWidth="1"/>
    <col min="260" max="260" width="6.5703125" style="57" customWidth="1"/>
    <col min="261" max="261" width="8.140625" style="57" customWidth="1"/>
    <col min="262" max="262" width="7.5703125" style="57" customWidth="1"/>
    <col min="263" max="263" width="7" style="57" customWidth="1"/>
    <col min="264" max="265" width="8.7109375" style="57" customWidth="1"/>
    <col min="266" max="266" width="7.28515625" style="57" customWidth="1"/>
    <col min="267" max="267" width="8.140625" style="57" customWidth="1"/>
    <col min="268" max="268" width="8.7109375" style="57" customWidth="1"/>
    <col min="269" max="269" width="6.42578125" style="57" customWidth="1"/>
    <col min="270" max="271" width="9.28515625" style="57" customWidth="1"/>
    <col min="272" max="272" width="6.42578125" style="57" customWidth="1"/>
    <col min="273" max="274" width="9.5703125" style="57" customWidth="1"/>
    <col min="275" max="275" width="6.42578125" style="57" customWidth="1"/>
    <col min="276" max="277" width="9.5703125" style="57" customWidth="1"/>
    <col min="278" max="278" width="6.7109375" style="57" customWidth="1"/>
    <col min="279" max="281" width="9.140625" style="57"/>
    <col min="282" max="282" width="10.85546875" style="57" bestFit="1" customWidth="1"/>
    <col min="283" max="503" width="9.140625" style="57"/>
    <col min="504" max="504" width="18.7109375" style="57" customWidth="1"/>
    <col min="505" max="506" width="9.42578125" style="57" customWidth="1"/>
    <col min="507" max="507" width="7.7109375" style="57" customWidth="1"/>
    <col min="508" max="508" width="9.28515625" style="57" customWidth="1"/>
    <col min="509" max="509" width="9.85546875" style="57" customWidth="1"/>
    <col min="510" max="510" width="7.140625" style="57" customWidth="1"/>
    <col min="511" max="511" width="8.5703125" style="57" customWidth="1"/>
    <col min="512" max="512" width="8.85546875" style="57" customWidth="1"/>
    <col min="513" max="513" width="7.140625" style="57" customWidth="1"/>
    <col min="514" max="514" width="9" style="57" customWidth="1"/>
    <col min="515" max="515" width="8.7109375" style="57" customWidth="1"/>
    <col min="516" max="516" width="6.5703125" style="57" customWidth="1"/>
    <col min="517" max="517" width="8.140625" style="57" customWidth="1"/>
    <col min="518" max="518" width="7.5703125" style="57" customWidth="1"/>
    <col min="519" max="519" width="7" style="57" customWidth="1"/>
    <col min="520" max="521" width="8.7109375" style="57" customWidth="1"/>
    <col min="522" max="522" width="7.28515625" style="57" customWidth="1"/>
    <col min="523" max="523" width="8.140625" style="57" customWidth="1"/>
    <col min="524" max="524" width="8.7109375" style="57" customWidth="1"/>
    <col min="525" max="525" width="6.42578125" style="57" customWidth="1"/>
    <col min="526" max="527" width="9.28515625" style="57" customWidth="1"/>
    <col min="528" max="528" width="6.42578125" style="57" customWidth="1"/>
    <col min="529" max="530" width="9.5703125" style="57" customWidth="1"/>
    <col min="531" max="531" width="6.42578125" style="57" customWidth="1"/>
    <col min="532" max="533" width="9.5703125" style="57" customWidth="1"/>
    <col min="534" max="534" width="6.7109375" style="57" customWidth="1"/>
    <col min="535" max="537" width="9.140625" style="57"/>
    <col min="538" max="538" width="10.85546875" style="57" bestFit="1" customWidth="1"/>
    <col min="539" max="759" width="9.140625" style="57"/>
    <col min="760" max="760" width="18.7109375" style="57" customWidth="1"/>
    <col min="761" max="762" width="9.42578125" style="57" customWidth="1"/>
    <col min="763" max="763" width="7.7109375" style="57" customWidth="1"/>
    <col min="764" max="764" width="9.28515625" style="57" customWidth="1"/>
    <col min="765" max="765" width="9.85546875" style="57" customWidth="1"/>
    <col min="766" max="766" width="7.140625" style="57" customWidth="1"/>
    <col min="767" max="767" width="8.5703125" style="57" customWidth="1"/>
    <col min="768" max="768" width="8.85546875" style="57" customWidth="1"/>
    <col min="769" max="769" width="7.140625" style="57" customWidth="1"/>
    <col min="770" max="770" width="9" style="57" customWidth="1"/>
    <col min="771" max="771" width="8.7109375" style="57" customWidth="1"/>
    <col min="772" max="772" width="6.5703125" style="57" customWidth="1"/>
    <col min="773" max="773" width="8.140625" style="57" customWidth="1"/>
    <col min="774" max="774" width="7.5703125" style="57" customWidth="1"/>
    <col min="775" max="775" width="7" style="57" customWidth="1"/>
    <col min="776" max="777" width="8.7109375" style="57" customWidth="1"/>
    <col min="778" max="778" width="7.28515625" style="57" customWidth="1"/>
    <col min="779" max="779" width="8.140625" style="57" customWidth="1"/>
    <col min="780" max="780" width="8.7109375" style="57" customWidth="1"/>
    <col min="781" max="781" width="6.42578125" style="57" customWidth="1"/>
    <col min="782" max="783" width="9.28515625" style="57" customWidth="1"/>
    <col min="784" max="784" width="6.42578125" style="57" customWidth="1"/>
    <col min="785" max="786" width="9.5703125" style="57" customWidth="1"/>
    <col min="787" max="787" width="6.42578125" style="57" customWidth="1"/>
    <col min="788" max="789" width="9.5703125" style="57" customWidth="1"/>
    <col min="790" max="790" width="6.7109375" style="57" customWidth="1"/>
    <col min="791" max="793" width="9.140625" style="57"/>
    <col min="794" max="794" width="10.85546875" style="57" bestFit="1" customWidth="1"/>
    <col min="795" max="1015" width="9.140625" style="57"/>
    <col min="1016" max="1016" width="18.7109375" style="57" customWidth="1"/>
    <col min="1017" max="1018" width="9.42578125" style="57" customWidth="1"/>
    <col min="1019" max="1019" width="7.7109375" style="57" customWidth="1"/>
    <col min="1020" max="1020" width="9.28515625" style="57" customWidth="1"/>
    <col min="1021" max="1021" width="9.85546875" style="57" customWidth="1"/>
    <col min="1022" max="1022" width="7.140625" style="57" customWidth="1"/>
    <col min="1023" max="1023" width="8.5703125" style="57" customWidth="1"/>
    <col min="1024" max="1024" width="8.85546875" style="57" customWidth="1"/>
    <col min="1025" max="1025" width="7.140625" style="57" customWidth="1"/>
    <col min="1026" max="1026" width="9" style="57" customWidth="1"/>
    <col min="1027" max="1027" width="8.7109375" style="57" customWidth="1"/>
    <col min="1028" max="1028" width="6.5703125" style="57" customWidth="1"/>
    <col min="1029" max="1029" width="8.140625" style="57" customWidth="1"/>
    <col min="1030" max="1030" width="7.5703125" style="57" customWidth="1"/>
    <col min="1031" max="1031" width="7" style="57" customWidth="1"/>
    <col min="1032" max="1033" width="8.7109375" style="57" customWidth="1"/>
    <col min="1034" max="1034" width="7.28515625" style="57" customWidth="1"/>
    <col min="1035" max="1035" width="8.140625" style="57" customWidth="1"/>
    <col min="1036" max="1036" width="8.7109375" style="57" customWidth="1"/>
    <col min="1037" max="1037" width="6.42578125" style="57" customWidth="1"/>
    <col min="1038" max="1039" width="9.28515625" style="57" customWidth="1"/>
    <col min="1040" max="1040" width="6.42578125" style="57" customWidth="1"/>
    <col min="1041" max="1042" width="9.5703125" style="57" customWidth="1"/>
    <col min="1043" max="1043" width="6.42578125" style="57" customWidth="1"/>
    <col min="1044" max="1045" width="9.5703125" style="57" customWidth="1"/>
    <col min="1046" max="1046" width="6.7109375" style="57" customWidth="1"/>
    <col min="1047" max="1049" width="9.140625" style="57"/>
    <col min="1050" max="1050" width="10.85546875" style="57" bestFit="1" customWidth="1"/>
    <col min="1051" max="1271" width="9.140625" style="57"/>
    <col min="1272" max="1272" width="18.7109375" style="57" customWidth="1"/>
    <col min="1273" max="1274" width="9.42578125" style="57" customWidth="1"/>
    <col min="1275" max="1275" width="7.7109375" style="57" customWidth="1"/>
    <col min="1276" max="1276" width="9.28515625" style="57" customWidth="1"/>
    <col min="1277" max="1277" width="9.85546875" style="57" customWidth="1"/>
    <col min="1278" max="1278" width="7.140625" style="57" customWidth="1"/>
    <col min="1279" max="1279" width="8.5703125" style="57" customWidth="1"/>
    <col min="1280" max="1280" width="8.85546875" style="57" customWidth="1"/>
    <col min="1281" max="1281" width="7.140625" style="57" customWidth="1"/>
    <col min="1282" max="1282" width="9" style="57" customWidth="1"/>
    <col min="1283" max="1283" width="8.7109375" style="57" customWidth="1"/>
    <col min="1284" max="1284" width="6.5703125" style="57" customWidth="1"/>
    <col min="1285" max="1285" width="8.140625" style="57" customWidth="1"/>
    <col min="1286" max="1286" width="7.5703125" style="57" customWidth="1"/>
    <col min="1287" max="1287" width="7" style="57" customWidth="1"/>
    <col min="1288" max="1289" width="8.7109375" style="57" customWidth="1"/>
    <col min="1290" max="1290" width="7.28515625" style="57" customWidth="1"/>
    <col min="1291" max="1291" width="8.140625" style="57" customWidth="1"/>
    <col min="1292" max="1292" width="8.7109375" style="57" customWidth="1"/>
    <col min="1293" max="1293" width="6.42578125" style="57" customWidth="1"/>
    <col min="1294" max="1295" width="9.28515625" style="57" customWidth="1"/>
    <col min="1296" max="1296" width="6.42578125" style="57" customWidth="1"/>
    <col min="1297" max="1298" width="9.5703125" style="57" customWidth="1"/>
    <col min="1299" max="1299" width="6.42578125" style="57" customWidth="1"/>
    <col min="1300" max="1301" width="9.5703125" style="57" customWidth="1"/>
    <col min="1302" max="1302" width="6.7109375" style="57" customWidth="1"/>
    <col min="1303" max="1305" width="9.140625" style="57"/>
    <col min="1306" max="1306" width="10.85546875" style="57" bestFit="1" customWidth="1"/>
    <col min="1307" max="1527" width="9.140625" style="57"/>
    <col min="1528" max="1528" width="18.7109375" style="57" customWidth="1"/>
    <col min="1529" max="1530" width="9.42578125" style="57" customWidth="1"/>
    <col min="1531" max="1531" width="7.7109375" style="57" customWidth="1"/>
    <col min="1532" max="1532" width="9.28515625" style="57" customWidth="1"/>
    <col min="1533" max="1533" width="9.85546875" style="57" customWidth="1"/>
    <col min="1534" max="1534" width="7.140625" style="57" customWidth="1"/>
    <col min="1535" max="1535" width="8.5703125" style="57" customWidth="1"/>
    <col min="1536" max="1536" width="8.85546875" style="57" customWidth="1"/>
    <col min="1537" max="1537" width="7.140625" style="57" customWidth="1"/>
    <col min="1538" max="1538" width="9" style="57" customWidth="1"/>
    <col min="1539" max="1539" width="8.7109375" style="57" customWidth="1"/>
    <col min="1540" max="1540" width="6.5703125" style="57" customWidth="1"/>
    <col min="1541" max="1541" width="8.140625" style="57" customWidth="1"/>
    <col min="1542" max="1542" width="7.5703125" style="57" customWidth="1"/>
    <col min="1543" max="1543" width="7" style="57" customWidth="1"/>
    <col min="1544" max="1545" width="8.7109375" style="57" customWidth="1"/>
    <col min="1546" max="1546" width="7.28515625" style="57" customWidth="1"/>
    <col min="1547" max="1547" width="8.140625" style="57" customWidth="1"/>
    <col min="1548" max="1548" width="8.7109375" style="57" customWidth="1"/>
    <col min="1549" max="1549" width="6.42578125" style="57" customWidth="1"/>
    <col min="1550" max="1551" width="9.28515625" style="57" customWidth="1"/>
    <col min="1552" max="1552" width="6.42578125" style="57" customWidth="1"/>
    <col min="1553" max="1554" width="9.5703125" style="57" customWidth="1"/>
    <col min="1555" max="1555" width="6.42578125" style="57" customWidth="1"/>
    <col min="1556" max="1557" width="9.5703125" style="57" customWidth="1"/>
    <col min="1558" max="1558" width="6.7109375" style="57" customWidth="1"/>
    <col min="1559" max="1561" width="9.140625" style="57"/>
    <col min="1562" max="1562" width="10.85546875" style="57" bestFit="1" customWidth="1"/>
    <col min="1563" max="1783" width="9.140625" style="57"/>
    <col min="1784" max="1784" width="18.7109375" style="57" customWidth="1"/>
    <col min="1785" max="1786" width="9.42578125" style="57" customWidth="1"/>
    <col min="1787" max="1787" width="7.7109375" style="57" customWidth="1"/>
    <col min="1788" max="1788" width="9.28515625" style="57" customWidth="1"/>
    <col min="1789" max="1789" width="9.85546875" style="57" customWidth="1"/>
    <col min="1790" max="1790" width="7.140625" style="57" customWidth="1"/>
    <col min="1791" max="1791" width="8.5703125" style="57" customWidth="1"/>
    <col min="1792" max="1792" width="8.85546875" style="57" customWidth="1"/>
    <col min="1793" max="1793" width="7.140625" style="57" customWidth="1"/>
    <col min="1794" max="1794" width="9" style="57" customWidth="1"/>
    <col min="1795" max="1795" width="8.7109375" style="57" customWidth="1"/>
    <col min="1796" max="1796" width="6.5703125" style="57" customWidth="1"/>
    <col min="1797" max="1797" width="8.140625" style="57" customWidth="1"/>
    <col min="1798" max="1798" width="7.5703125" style="57" customWidth="1"/>
    <col min="1799" max="1799" width="7" style="57" customWidth="1"/>
    <col min="1800" max="1801" width="8.7109375" style="57" customWidth="1"/>
    <col min="1802" max="1802" width="7.28515625" style="57" customWidth="1"/>
    <col min="1803" max="1803" width="8.140625" style="57" customWidth="1"/>
    <col min="1804" max="1804" width="8.7109375" style="57" customWidth="1"/>
    <col min="1805" max="1805" width="6.42578125" style="57" customWidth="1"/>
    <col min="1806" max="1807" width="9.28515625" style="57" customWidth="1"/>
    <col min="1808" max="1808" width="6.42578125" style="57" customWidth="1"/>
    <col min="1809" max="1810" width="9.5703125" style="57" customWidth="1"/>
    <col min="1811" max="1811" width="6.42578125" style="57" customWidth="1"/>
    <col min="1812" max="1813" width="9.5703125" style="57" customWidth="1"/>
    <col min="1814" max="1814" width="6.7109375" style="57" customWidth="1"/>
    <col min="1815" max="1817" width="9.140625" style="57"/>
    <col min="1818" max="1818" width="10.85546875" style="57" bestFit="1" customWidth="1"/>
    <col min="1819" max="2039" width="9.140625" style="57"/>
    <col min="2040" max="2040" width="18.7109375" style="57" customWidth="1"/>
    <col min="2041" max="2042" width="9.42578125" style="57" customWidth="1"/>
    <col min="2043" max="2043" width="7.7109375" style="57" customWidth="1"/>
    <col min="2044" max="2044" width="9.28515625" style="57" customWidth="1"/>
    <col min="2045" max="2045" width="9.85546875" style="57" customWidth="1"/>
    <col min="2046" max="2046" width="7.140625" style="57" customWidth="1"/>
    <col min="2047" max="2047" width="8.5703125" style="57" customWidth="1"/>
    <col min="2048" max="2048" width="8.85546875" style="57" customWidth="1"/>
    <col min="2049" max="2049" width="7.140625" style="57" customWidth="1"/>
    <col min="2050" max="2050" width="9" style="57" customWidth="1"/>
    <col min="2051" max="2051" width="8.7109375" style="57" customWidth="1"/>
    <col min="2052" max="2052" width="6.5703125" style="57" customWidth="1"/>
    <col min="2053" max="2053" width="8.140625" style="57" customWidth="1"/>
    <col min="2054" max="2054" width="7.5703125" style="57" customWidth="1"/>
    <col min="2055" max="2055" width="7" style="57" customWidth="1"/>
    <col min="2056" max="2057" width="8.7109375" style="57" customWidth="1"/>
    <col min="2058" max="2058" width="7.28515625" style="57" customWidth="1"/>
    <col min="2059" max="2059" width="8.140625" style="57" customWidth="1"/>
    <col min="2060" max="2060" width="8.7109375" style="57" customWidth="1"/>
    <col min="2061" max="2061" width="6.42578125" style="57" customWidth="1"/>
    <col min="2062" max="2063" width="9.28515625" style="57" customWidth="1"/>
    <col min="2064" max="2064" width="6.42578125" style="57" customWidth="1"/>
    <col min="2065" max="2066" width="9.5703125" style="57" customWidth="1"/>
    <col min="2067" max="2067" width="6.42578125" style="57" customWidth="1"/>
    <col min="2068" max="2069" width="9.5703125" style="57" customWidth="1"/>
    <col min="2070" max="2070" width="6.7109375" style="57" customWidth="1"/>
    <col min="2071" max="2073" width="9.140625" style="57"/>
    <col min="2074" max="2074" width="10.85546875" style="57" bestFit="1" customWidth="1"/>
    <col min="2075" max="2295" width="9.140625" style="57"/>
    <col min="2296" max="2296" width="18.7109375" style="57" customWidth="1"/>
    <col min="2297" max="2298" width="9.42578125" style="57" customWidth="1"/>
    <col min="2299" max="2299" width="7.7109375" style="57" customWidth="1"/>
    <col min="2300" max="2300" width="9.28515625" style="57" customWidth="1"/>
    <col min="2301" max="2301" width="9.85546875" style="57" customWidth="1"/>
    <col min="2302" max="2302" width="7.140625" style="57" customWidth="1"/>
    <col min="2303" max="2303" width="8.5703125" style="57" customWidth="1"/>
    <col min="2304" max="2304" width="8.85546875" style="57" customWidth="1"/>
    <col min="2305" max="2305" width="7.140625" style="57" customWidth="1"/>
    <col min="2306" max="2306" width="9" style="57" customWidth="1"/>
    <col min="2307" max="2307" width="8.7109375" style="57" customWidth="1"/>
    <col min="2308" max="2308" width="6.5703125" style="57" customWidth="1"/>
    <col min="2309" max="2309" width="8.140625" style="57" customWidth="1"/>
    <col min="2310" max="2310" width="7.5703125" style="57" customWidth="1"/>
    <col min="2311" max="2311" width="7" style="57" customWidth="1"/>
    <col min="2312" max="2313" width="8.7109375" style="57" customWidth="1"/>
    <col min="2314" max="2314" width="7.28515625" style="57" customWidth="1"/>
    <col min="2315" max="2315" width="8.140625" style="57" customWidth="1"/>
    <col min="2316" max="2316" width="8.7109375" style="57" customWidth="1"/>
    <col min="2317" max="2317" width="6.42578125" style="57" customWidth="1"/>
    <col min="2318" max="2319" width="9.28515625" style="57" customWidth="1"/>
    <col min="2320" max="2320" width="6.42578125" style="57" customWidth="1"/>
    <col min="2321" max="2322" width="9.5703125" style="57" customWidth="1"/>
    <col min="2323" max="2323" width="6.42578125" style="57" customWidth="1"/>
    <col min="2324" max="2325" width="9.5703125" style="57" customWidth="1"/>
    <col min="2326" max="2326" width="6.7109375" style="57" customWidth="1"/>
    <col min="2327" max="2329" width="9.140625" style="57"/>
    <col min="2330" max="2330" width="10.85546875" style="57" bestFit="1" customWidth="1"/>
    <col min="2331" max="2551" width="9.140625" style="57"/>
    <col min="2552" max="2552" width="18.7109375" style="57" customWidth="1"/>
    <col min="2553" max="2554" width="9.42578125" style="57" customWidth="1"/>
    <col min="2555" max="2555" width="7.7109375" style="57" customWidth="1"/>
    <col min="2556" max="2556" width="9.28515625" style="57" customWidth="1"/>
    <col min="2557" max="2557" width="9.85546875" style="57" customWidth="1"/>
    <col min="2558" max="2558" width="7.140625" style="57" customWidth="1"/>
    <col min="2559" max="2559" width="8.5703125" style="57" customWidth="1"/>
    <col min="2560" max="2560" width="8.85546875" style="57" customWidth="1"/>
    <col min="2561" max="2561" width="7.140625" style="57" customWidth="1"/>
    <col min="2562" max="2562" width="9" style="57" customWidth="1"/>
    <col min="2563" max="2563" width="8.7109375" style="57" customWidth="1"/>
    <col min="2564" max="2564" width="6.5703125" style="57" customWidth="1"/>
    <col min="2565" max="2565" width="8.140625" style="57" customWidth="1"/>
    <col min="2566" max="2566" width="7.5703125" style="57" customWidth="1"/>
    <col min="2567" max="2567" width="7" style="57" customWidth="1"/>
    <col min="2568" max="2569" width="8.7109375" style="57" customWidth="1"/>
    <col min="2570" max="2570" width="7.28515625" style="57" customWidth="1"/>
    <col min="2571" max="2571" width="8.140625" style="57" customWidth="1"/>
    <col min="2572" max="2572" width="8.7109375" style="57" customWidth="1"/>
    <col min="2573" max="2573" width="6.42578125" style="57" customWidth="1"/>
    <col min="2574" max="2575" width="9.28515625" style="57" customWidth="1"/>
    <col min="2576" max="2576" width="6.42578125" style="57" customWidth="1"/>
    <col min="2577" max="2578" width="9.5703125" style="57" customWidth="1"/>
    <col min="2579" max="2579" width="6.42578125" style="57" customWidth="1"/>
    <col min="2580" max="2581" width="9.5703125" style="57" customWidth="1"/>
    <col min="2582" max="2582" width="6.7109375" style="57" customWidth="1"/>
    <col min="2583" max="2585" width="9.140625" style="57"/>
    <col min="2586" max="2586" width="10.85546875" style="57" bestFit="1" customWidth="1"/>
    <col min="2587" max="2807" width="9.140625" style="57"/>
    <col min="2808" max="2808" width="18.7109375" style="57" customWidth="1"/>
    <col min="2809" max="2810" width="9.42578125" style="57" customWidth="1"/>
    <col min="2811" max="2811" width="7.7109375" style="57" customWidth="1"/>
    <col min="2812" max="2812" width="9.28515625" style="57" customWidth="1"/>
    <col min="2813" max="2813" width="9.85546875" style="57" customWidth="1"/>
    <col min="2814" max="2814" width="7.140625" style="57" customWidth="1"/>
    <col min="2815" max="2815" width="8.5703125" style="57" customWidth="1"/>
    <col min="2816" max="2816" width="8.85546875" style="57" customWidth="1"/>
    <col min="2817" max="2817" width="7.140625" style="57" customWidth="1"/>
    <col min="2818" max="2818" width="9" style="57" customWidth="1"/>
    <col min="2819" max="2819" width="8.7109375" style="57" customWidth="1"/>
    <col min="2820" max="2820" width="6.5703125" style="57" customWidth="1"/>
    <col min="2821" max="2821" width="8.140625" style="57" customWidth="1"/>
    <col min="2822" max="2822" width="7.5703125" style="57" customWidth="1"/>
    <col min="2823" max="2823" width="7" style="57" customWidth="1"/>
    <col min="2824" max="2825" width="8.7109375" style="57" customWidth="1"/>
    <col min="2826" max="2826" width="7.28515625" style="57" customWidth="1"/>
    <col min="2827" max="2827" width="8.140625" style="57" customWidth="1"/>
    <col min="2828" max="2828" width="8.7109375" style="57" customWidth="1"/>
    <col min="2829" max="2829" width="6.42578125" style="57" customWidth="1"/>
    <col min="2830" max="2831" width="9.28515625" style="57" customWidth="1"/>
    <col min="2832" max="2832" width="6.42578125" style="57" customWidth="1"/>
    <col min="2833" max="2834" width="9.5703125" style="57" customWidth="1"/>
    <col min="2835" max="2835" width="6.42578125" style="57" customWidth="1"/>
    <col min="2836" max="2837" width="9.5703125" style="57" customWidth="1"/>
    <col min="2838" max="2838" width="6.7109375" style="57" customWidth="1"/>
    <col min="2839" max="2841" width="9.140625" style="57"/>
    <col min="2842" max="2842" width="10.85546875" style="57" bestFit="1" customWidth="1"/>
    <col min="2843" max="3063" width="9.140625" style="57"/>
    <col min="3064" max="3064" width="18.7109375" style="57" customWidth="1"/>
    <col min="3065" max="3066" width="9.42578125" style="57" customWidth="1"/>
    <col min="3067" max="3067" width="7.7109375" style="57" customWidth="1"/>
    <col min="3068" max="3068" width="9.28515625" style="57" customWidth="1"/>
    <col min="3069" max="3069" width="9.85546875" style="57" customWidth="1"/>
    <col min="3070" max="3070" width="7.140625" style="57" customWidth="1"/>
    <col min="3071" max="3071" width="8.5703125" style="57" customWidth="1"/>
    <col min="3072" max="3072" width="8.85546875" style="57" customWidth="1"/>
    <col min="3073" max="3073" width="7.140625" style="57" customWidth="1"/>
    <col min="3074" max="3074" width="9" style="57" customWidth="1"/>
    <col min="3075" max="3075" width="8.7109375" style="57" customWidth="1"/>
    <col min="3076" max="3076" width="6.5703125" style="57" customWidth="1"/>
    <col min="3077" max="3077" width="8.140625" style="57" customWidth="1"/>
    <col min="3078" max="3078" width="7.5703125" style="57" customWidth="1"/>
    <col min="3079" max="3079" width="7" style="57" customWidth="1"/>
    <col min="3080" max="3081" width="8.7109375" style="57" customWidth="1"/>
    <col min="3082" max="3082" width="7.28515625" style="57" customWidth="1"/>
    <col min="3083" max="3083" width="8.140625" style="57" customWidth="1"/>
    <col min="3084" max="3084" width="8.7109375" style="57" customWidth="1"/>
    <col min="3085" max="3085" width="6.42578125" style="57" customWidth="1"/>
    <col min="3086" max="3087" width="9.28515625" style="57" customWidth="1"/>
    <col min="3088" max="3088" width="6.42578125" style="57" customWidth="1"/>
    <col min="3089" max="3090" width="9.5703125" style="57" customWidth="1"/>
    <col min="3091" max="3091" width="6.42578125" style="57" customWidth="1"/>
    <col min="3092" max="3093" width="9.5703125" style="57" customWidth="1"/>
    <col min="3094" max="3094" width="6.7109375" style="57" customWidth="1"/>
    <col min="3095" max="3097" width="9.140625" style="57"/>
    <col min="3098" max="3098" width="10.85546875" style="57" bestFit="1" customWidth="1"/>
    <col min="3099" max="3319" width="9.140625" style="57"/>
    <col min="3320" max="3320" width="18.7109375" style="57" customWidth="1"/>
    <col min="3321" max="3322" width="9.42578125" style="57" customWidth="1"/>
    <col min="3323" max="3323" width="7.7109375" style="57" customWidth="1"/>
    <col min="3324" max="3324" width="9.28515625" style="57" customWidth="1"/>
    <col min="3325" max="3325" width="9.85546875" style="57" customWidth="1"/>
    <col min="3326" max="3326" width="7.140625" style="57" customWidth="1"/>
    <col min="3327" max="3327" width="8.5703125" style="57" customWidth="1"/>
    <col min="3328" max="3328" width="8.85546875" style="57" customWidth="1"/>
    <col min="3329" max="3329" width="7.140625" style="57" customWidth="1"/>
    <col min="3330" max="3330" width="9" style="57" customWidth="1"/>
    <col min="3331" max="3331" width="8.7109375" style="57" customWidth="1"/>
    <col min="3332" max="3332" width="6.5703125" style="57" customWidth="1"/>
    <col min="3333" max="3333" width="8.140625" style="57" customWidth="1"/>
    <col min="3334" max="3334" width="7.5703125" style="57" customWidth="1"/>
    <col min="3335" max="3335" width="7" style="57" customWidth="1"/>
    <col min="3336" max="3337" width="8.7109375" style="57" customWidth="1"/>
    <col min="3338" max="3338" width="7.28515625" style="57" customWidth="1"/>
    <col min="3339" max="3339" width="8.140625" style="57" customWidth="1"/>
    <col min="3340" max="3340" width="8.7109375" style="57" customWidth="1"/>
    <col min="3341" max="3341" width="6.42578125" style="57" customWidth="1"/>
    <col min="3342" max="3343" width="9.28515625" style="57" customWidth="1"/>
    <col min="3344" max="3344" width="6.42578125" style="57" customWidth="1"/>
    <col min="3345" max="3346" width="9.5703125" style="57" customWidth="1"/>
    <col min="3347" max="3347" width="6.42578125" style="57" customWidth="1"/>
    <col min="3348" max="3349" width="9.5703125" style="57" customWidth="1"/>
    <col min="3350" max="3350" width="6.7109375" style="57" customWidth="1"/>
    <col min="3351" max="3353" width="9.140625" style="57"/>
    <col min="3354" max="3354" width="10.85546875" style="57" bestFit="1" customWidth="1"/>
    <col min="3355" max="3575" width="9.140625" style="57"/>
    <col min="3576" max="3576" width="18.7109375" style="57" customWidth="1"/>
    <col min="3577" max="3578" width="9.42578125" style="57" customWidth="1"/>
    <col min="3579" max="3579" width="7.7109375" style="57" customWidth="1"/>
    <col min="3580" max="3580" width="9.28515625" style="57" customWidth="1"/>
    <col min="3581" max="3581" width="9.85546875" style="57" customWidth="1"/>
    <col min="3582" max="3582" width="7.140625" style="57" customWidth="1"/>
    <col min="3583" max="3583" width="8.5703125" style="57" customWidth="1"/>
    <col min="3584" max="3584" width="8.85546875" style="57" customWidth="1"/>
    <col min="3585" max="3585" width="7.140625" style="57" customWidth="1"/>
    <col min="3586" max="3586" width="9" style="57" customWidth="1"/>
    <col min="3587" max="3587" width="8.7109375" style="57" customWidth="1"/>
    <col min="3588" max="3588" width="6.5703125" style="57" customWidth="1"/>
    <col min="3589" max="3589" width="8.140625" style="57" customWidth="1"/>
    <col min="3590" max="3590" width="7.5703125" style="57" customWidth="1"/>
    <col min="3591" max="3591" width="7" style="57" customWidth="1"/>
    <col min="3592" max="3593" width="8.7109375" style="57" customWidth="1"/>
    <col min="3594" max="3594" width="7.28515625" style="57" customWidth="1"/>
    <col min="3595" max="3595" width="8.140625" style="57" customWidth="1"/>
    <col min="3596" max="3596" width="8.7109375" style="57" customWidth="1"/>
    <col min="3597" max="3597" width="6.42578125" style="57" customWidth="1"/>
    <col min="3598" max="3599" width="9.28515625" style="57" customWidth="1"/>
    <col min="3600" max="3600" width="6.42578125" style="57" customWidth="1"/>
    <col min="3601" max="3602" width="9.5703125" style="57" customWidth="1"/>
    <col min="3603" max="3603" width="6.42578125" style="57" customWidth="1"/>
    <col min="3604" max="3605" width="9.5703125" style="57" customWidth="1"/>
    <col min="3606" max="3606" width="6.7109375" style="57" customWidth="1"/>
    <col min="3607" max="3609" width="9.140625" style="57"/>
    <col min="3610" max="3610" width="10.85546875" style="57" bestFit="1" customWidth="1"/>
    <col min="3611" max="3831" width="9.140625" style="57"/>
    <col min="3832" max="3832" width="18.7109375" style="57" customWidth="1"/>
    <col min="3833" max="3834" width="9.42578125" style="57" customWidth="1"/>
    <col min="3835" max="3835" width="7.7109375" style="57" customWidth="1"/>
    <col min="3836" max="3836" width="9.28515625" style="57" customWidth="1"/>
    <col min="3837" max="3837" width="9.85546875" style="57" customWidth="1"/>
    <col min="3838" max="3838" width="7.140625" style="57" customWidth="1"/>
    <col min="3839" max="3839" width="8.5703125" style="57" customWidth="1"/>
    <col min="3840" max="3840" width="8.85546875" style="57" customWidth="1"/>
    <col min="3841" max="3841" width="7.140625" style="57" customWidth="1"/>
    <col min="3842" max="3842" width="9" style="57" customWidth="1"/>
    <col min="3843" max="3843" width="8.7109375" style="57" customWidth="1"/>
    <col min="3844" max="3844" width="6.5703125" style="57" customWidth="1"/>
    <col min="3845" max="3845" width="8.140625" style="57" customWidth="1"/>
    <col min="3846" max="3846" width="7.5703125" style="57" customWidth="1"/>
    <col min="3847" max="3847" width="7" style="57" customWidth="1"/>
    <col min="3848" max="3849" width="8.7109375" style="57" customWidth="1"/>
    <col min="3850" max="3850" width="7.28515625" style="57" customWidth="1"/>
    <col min="3851" max="3851" width="8.140625" style="57" customWidth="1"/>
    <col min="3852" max="3852" width="8.7109375" style="57" customWidth="1"/>
    <col min="3853" max="3853" width="6.42578125" style="57" customWidth="1"/>
    <col min="3854" max="3855" width="9.28515625" style="57" customWidth="1"/>
    <col min="3856" max="3856" width="6.42578125" style="57" customWidth="1"/>
    <col min="3857" max="3858" width="9.5703125" style="57" customWidth="1"/>
    <col min="3859" max="3859" width="6.42578125" style="57" customWidth="1"/>
    <col min="3860" max="3861" width="9.5703125" style="57" customWidth="1"/>
    <col min="3862" max="3862" width="6.7109375" style="57" customWidth="1"/>
    <col min="3863" max="3865" width="9.140625" style="57"/>
    <col min="3866" max="3866" width="10.85546875" style="57" bestFit="1" customWidth="1"/>
    <col min="3867" max="4087" width="9.140625" style="57"/>
    <col min="4088" max="4088" width="18.7109375" style="57" customWidth="1"/>
    <col min="4089" max="4090" width="9.42578125" style="57" customWidth="1"/>
    <col min="4091" max="4091" width="7.7109375" style="57" customWidth="1"/>
    <col min="4092" max="4092" width="9.28515625" style="57" customWidth="1"/>
    <col min="4093" max="4093" width="9.85546875" style="57" customWidth="1"/>
    <col min="4094" max="4094" width="7.140625" style="57" customWidth="1"/>
    <col min="4095" max="4095" width="8.5703125" style="57" customWidth="1"/>
    <col min="4096" max="4096" width="8.85546875" style="57" customWidth="1"/>
    <col min="4097" max="4097" width="7.140625" style="57" customWidth="1"/>
    <col min="4098" max="4098" width="9" style="57" customWidth="1"/>
    <col min="4099" max="4099" width="8.7109375" style="57" customWidth="1"/>
    <col min="4100" max="4100" width="6.5703125" style="57" customWidth="1"/>
    <col min="4101" max="4101" width="8.140625" style="57" customWidth="1"/>
    <col min="4102" max="4102" width="7.5703125" style="57" customWidth="1"/>
    <col min="4103" max="4103" width="7" style="57" customWidth="1"/>
    <col min="4104" max="4105" width="8.7109375" style="57" customWidth="1"/>
    <col min="4106" max="4106" width="7.28515625" style="57" customWidth="1"/>
    <col min="4107" max="4107" width="8.140625" style="57" customWidth="1"/>
    <col min="4108" max="4108" width="8.7109375" style="57" customWidth="1"/>
    <col min="4109" max="4109" width="6.42578125" style="57" customWidth="1"/>
    <col min="4110" max="4111" width="9.28515625" style="57" customWidth="1"/>
    <col min="4112" max="4112" width="6.42578125" style="57" customWidth="1"/>
    <col min="4113" max="4114" width="9.5703125" style="57" customWidth="1"/>
    <col min="4115" max="4115" width="6.42578125" style="57" customWidth="1"/>
    <col min="4116" max="4117" width="9.5703125" style="57" customWidth="1"/>
    <col min="4118" max="4118" width="6.7109375" style="57" customWidth="1"/>
    <col min="4119" max="4121" width="9.140625" style="57"/>
    <col min="4122" max="4122" width="10.85546875" style="57" bestFit="1" customWidth="1"/>
    <col min="4123" max="4343" width="9.140625" style="57"/>
    <col min="4344" max="4344" width="18.7109375" style="57" customWidth="1"/>
    <col min="4345" max="4346" width="9.42578125" style="57" customWidth="1"/>
    <col min="4347" max="4347" width="7.7109375" style="57" customWidth="1"/>
    <col min="4348" max="4348" width="9.28515625" style="57" customWidth="1"/>
    <col min="4349" max="4349" width="9.85546875" style="57" customWidth="1"/>
    <col min="4350" max="4350" width="7.140625" style="57" customWidth="1"/>
    <col min="4351" max="4351" width="8.5703125" style="57" customWidth="1"/>
    <col min="4352" max="4352" width="8.85546875" style="57" customWidth="1"/>
    <col min="4353" max="4353" width="7.140625" style="57" customWidth="1"/>
    <col min="4354" max="4354" width="9" style="57" customWidth="1"/>
    <col min="4355" max="4355" width="8.7109375" style="57" customWidth="1"/>
    <col min="4356" max="4356" width="6.5703125" style="57" customWidth="1"/>
    <col min="4357" max="4357" width="8.140625" style="57" customWidth="1"/>
    <col min="4358" max="4358" width="7.5703125" style="57" customWidth="1"/>
    <col min="4359" max="4359" width="7" style="57" customWidth="1"/>
    <col min="4360" max="4361" width="8.7109375" style="57" customWidth="1"/>
    <col min="4362" max="4362" width="7.28515625" style="57" customWidth="1"/>
    <col min="4363" max="4363" width="8.140625" style="57" customWidth="1"/>
    <col min="4364" max="4364" width="8.7109375" style="57" customWidth="1"/>
    <col min="4365" max="4365" width="6.42578125" style="57" customWidth="1"/>
    <col min="4366" max="4367" width="9.28515625" style="57" customWidth="1"/>
    <col min="4368" max="4368" width="6.42578125" style="57" customWidth="1"/>
    <col min="4369" max="4370" width="9.5703125" style="57" customWidth="1"/>
    <col min="4371" max="4371" width="6.42578125" style="57" customWidth="1"/>
    <col min="4372" max="4373" width="9.5703125" style="57" customWidth="1"/>
    <col min="4374" max="4374" width="6.7109375" style="57" customWidth="1"/>
    <col min="4375" max="4377" width="9.140625" style="57"/>
    <col min="4378" max="4378" width="10.85546875" style="57" bestFit="1" customWidth="1"/>
    <col min="4379" max="4599" width="9.140625" style="57"/>
    <col min="4600" max="4600" width="18.7109375" style="57" customWidth="1"/>
    <col min="4601" max="4602" width="9.42578125" style="57" customWidth="1"/>
    <col min="4603" max="4603" width="7.7109375" style="57" customWidth="1"/>
    <col min="4604" max="4604" width="9.28515625" style="57" customWidth="1"/>
    <col min="4605" max="4605" width="9.85546875" style="57" customWidth="1"/>
    <col min="4606" max="4606" width="7.140625" style="57" customWidth="1"/>
    <col min="4607" max="4607" width="8.5703125" style="57" customWidth="1"/>
    <col min="4608" max="4608" width="8.85546875" style="57" customWidth="1"/>
    <col min="4609" max="4609" width="7.140625" style="57" customWidth="1"/>
    <col min="4610" max="4610" width="9" style="57" customWidth="1"/>
    <col min="4611" max="4611" width="8.7109375" style="57" customWidth="1"/>
    <col min="4612" max="4612" width="6.5703125" style="57" customWidth="1"/>
    <col min="4613" max="4613" width="8.140625" style="57" customWidth="1"/>
    <col min="4614" max="4614" width="7.5703125" style="57" customWidth="1"/>
    <col min="4615" max="4615" width="7" style="57" customWidth="1"/>
    <col min="4616" max="4617" width="8.7109375" style="57" customWidth="1"/>
    <col min="4618" max="4618" width="7.28515625" style="57" customWidth="1"/>
    <col min="4619" max="4619" width="8.140625" style="57" customWidth="1"/>
    <col min="4620" max="4620" width="8.7109375" style="57" customWidth="1"/>
    <col min="4621" max="4621" width="6.42578125" style="57" customWidth="1"/>
    <col min="4622" max="4623" width="9.28515625" style="57" customWidth="1"/>
    <col min="4624" max="4624" width="6.42578125" style="57" customWidth="1"/>
    <col min="4625" max="4626" width="9.5703125" style="57" customWidth="1"/>
    <col min="4627" max="4627" width="6.42578125" style="57" customWidth="1"/>
    <col min="4628" max="4629" width="9.5703125" style="57" customWidth="1"/>
    <col min="4630" max="4630" width="6.7109375" style="57" customWidth="1"/>
    <col min="4631" max="4633" width="9.140625" style="57"/>
    <col min="4634" max="4634" width="10.85546875" style="57" bestFit="1" customWidth="1"/>
    <col min="4635" max="4855" width="9.140625" style="57"/>
    <col min="4856" max="4856" width="18.7109375" style="57" customWidth="1"/>
    <col min="4857" max="4858" width="9.42578125" style="57" customWidth="1"/>
    <col min="4859" max="4859" width="7.7109375" style="57" customWidth="1"/>
    <col min="4860" max="4860" width="9.28515625" style="57" customWidth="1"/>
    <col min="4861" max="4861" width="9.85546875" style="57" customWidth="1"/>
    <col min="4862" max="4862" width="7.140625" style="57" customWidth="1"/>
    <col min="4863" max="4863" width="8.5703125" style="57" customWidth="1"/>
    <col min="4864" max="4864" width="8.85546875" style="57" customWidth="1"/>
    <col min="4865" max="4865" width="7.140625" style="57" customWidth="1"/>
    <col min="4866" max="4866" width="9" style="57" customWidth="1"/>
    <col min="4867" max="4867" width="8.7109375" style="57" customWidth="1"/>
    <col min="4868" max="4868" width="6.5703125" style="57" customWidth="1"/>
    <col min="4869" max="4869" width="8.140625" style="57" customWidth="1"/>
    <col min="4870" max="4870" width="7.5703125" style="57" customWidth="1"/>
    <col min="4871" max="4871" width="7" style="57" customWidth="1"/>
    <col min="4872" max="4873" width="8.7109375" style="57" customWidth="1"/>
    <col min="4874" max="4874" width="7.28515625" style="57" customWidth="1"/>
    <col min="4875" max="4875" width="8.140625" style="57" customWidth="1"/>
    <col min="4876" max="4876" width="8.7109375" style="57" customWidth="1"/>
    <col min="4877" max="4877" width="6.42578125" style="57" customWidth="1"/>
    <col min="4878" max="4879" width="9.28515625" style="57" customWidth="1"/>
    <col min="4880" max="4880" width="6.42578125" style="57" customWidth="1"/>
    <col min="4881" max="4882" width="9.5703125" style="57" customWidth="1"/>
    <col min="4883" max="4883" width="6.42578125" style="57" customWidth="1"/>
    <col min="4884" max="4885" width="9.5703125" style="57" customWidth="1"/>
    <col min="4886" max="4886" width="6.7109375" style="57" customWidth="1"/>
    <col min="4887" max="4889" width="9.140625" style="57"/>
    <col min="4890" max="4890" width="10.85546875" style="57" bestFit="1" customWidth="1"/>
    <col min="4891" max="5111" width="9.140625" style="57"/>
    <col min="5112" max="5112" width="18.7109375" style="57" customWidth="1"/>
    <col min="5113" max="5114" width="9.42578125" style="57" customWidth="1"/>
    <col min="5115" max="5115" width="7.7109375" style="57" customWidth="1"/>
    <col min="5116" max="5116" width="9.28515625" style="57" customWidth="1"/>
    <col min="5117" max="5117" width="9.85546875" style="57" customWidth="1"/>
    <col min="5118" max="5118" width="7.140625" style="57" customWidth="1"/>
    <col min="5119" max="5119" width="8.5703125" style="57" customWidth="1"/>
    <col min="5120" max="5120" width="8.85546875" style="57" customWidth="1"/>
    <col min="5121" max="5121" width="7.140625" style="57" customWidth="1"/>
    <col min="5122" max="5122" width="9" style="57" customWidth="1"/>
    <col min="5123" max="5123" width="8.7109375" style="57" customWidth="1"/>
    <col min="5124" max="5124" width="6.5703125" style="57" customWidth="1"/>
    <col min="5125" max="5125" width="8.140625" style="57" customWidth="1"/>
    <col min="5126" max="5126" width="7.5703125" style="57" customWidth="1"/>
    <col min="5127" max="5127" width="7" style="57" customWidth="1"/>
    <col min="5128" max="5129" width="8.7109375" style="57" customWidth="1"/>
    <col min="5130" max="5130" width="7.28515625" style="57" customWidth="1"/>
    <col min="5131" max="5131" width="8.140625" style="57" customWidth="1"/>
    <col min="5132" max="5132" width="8.7109375" style="57" customWidth="1"/>
    <col min="5133" max="5133" width="6.42578125" style="57" customWidth="1"/>
    <col min="5134" max="5135" width="9.28515625" style="57" customWidth="1"/>
    <col min="5136" max="5136" width="6.42578125" style="57" customWidth="1"/>
    <col min="5137" max="5138" width="9.5703125" style="57" customWidth="1"/>
    <col min="5139" max="5139" width="6.42578125" style="57" customWidth="1"/>
    <col min="5140" max="5141" width="9.5703125" style="57" customWidth="1"/>
    <col min="5142" max="5142" width="6.7109375" style="57" customWidth="1"/>
    <col min="5143" max="5145" width="9.140625" style="57"/>
    <col min="5146" max="5146" width="10.85546875" style="57" bestFit="1" customWidth="1"/>
    <col min="5147" max="5367" width="9.140625" style="57"/>
    <col min="5368" max="5368" width="18.7109375" style="57" customWidth="1"/>
    <col min="5369" max="5370" width="9.42578125" style="57" customWidth="1"/>
    <col min="5371" max="5371" width="7.7109375" style="57" customWidth="1"/>
    <col min="5372" max="5372" width="9.28515625" style="57" customWidth="1"/>
    <col min="5373" max="5373" width="9.85546875" style="57" customWidth="1"/>
    <col min="5374" max="5374" width="7.140625" style="57" customWidth="1"/>
    <col min="5375" max="5375" width="8.5703125" style="57" customWidth="1"/>
    <col min="5376" max="5376" width="8.85546875" style="57" customWidth="1"/>
    <col min="5377" max="5377" width="7.140625" style="57" customWidth="1"/>
    <col min="5378" max="5378" width="9" style="57" customWidth="1"/>
    <col min="5379" max="5379" width="8.7109375" style="57" customWidth="1"/>
    <col min="5380" max="5380" width="6.5703125" style="57" customWidth="1"/>
    <col min="5381" max="5381" width="8.140625" style="57" customWidth="1"/>
    <col min="5382" max="5382" width="7.5703125" style="57" customWidth="1"/>
    <col min="5383" max="5383" width="7" style="57" customWidth="1"/>
    <col min="5384" max="5385" width="8.7109375" style="57" customWidth="1"/>
    <col min="5386" max="5386" width="7.28515625" style="57" customWidth="1"/>
    <col min="5387" max="5387" width="8.140625" style="57" customWidth="1"/>
    <col min="5388" max="5388" width="8.7109375" style="57" customWidth="1"/>
    <col min="5389" max="5389" width="6.42578125" style="57" customWidth="1"/>
    <col min="5390" max="5391" width="9.28515625" style="57" customWidth="1"/>
    <col min="5392" max="5392" width="6.42578125" style="57" customWidth="1"/>
    <col min="5393" max="5394" width="9.5703125" style="57" customWidth="1"/>
    <col min="5395" max="5395" width="6.42578125" style="57" customWidth="1"/>
    <col min="5396" max="5397" width="9.5703125" style="57" customWidth="1"/>
    <col min="5398" max="5398" width="6.7109375" style="57" customWidth="1"/>
    <col min="5399" max="5401" width="9.140625" style="57"/>
    <col min="5402" max="5402" width="10.85546875" style="57" bestFit="1" customWidth="1"/>
    <col min="5403" max="5623" width="9.140625" style="57"/>
    <col min="5624" max="5624" width="18.7109375" style="57" customWidth="1"/>
    <col min="5625" max="5626" width="9.42578125" style="57" customWidth="1"/>
    <col min="5627" max="5627" width="7.7109375" style="57" customWidth="1"/>
    <col min="5628" max="5628" width="9.28515625" style="57" customWidth="1"/>
    <col min="5629" max="5629" width="9.85546875" style="57" customWidth="1"/>
    <col min="5630" max="5630" width="7.140625" style="57" customWidth="1"/>
    <col min="5631" max="5631" width="8.5703125" style="57" customWidth="1"/>
    <col min="5632" max="5632" width="8.85546875" style="57" customWidth="1"/>
    <col min="5633" max="5633" width="7.140625" style="57" customWidth="1"/>
    <col min="5634" max="5634" width="9" style="57" customWidth="1"/>
    <col min="5635" max="5635" width="8.7109375" style="57" customWidth="1"/>
    <col min="5636" max="5636" width="6.5703125" style="57" customWidth="1"/>
    <col min="5637" max="5637" width="8.140625" style="57" customWidth="1"/>
    <col min="5638" max="5638" width="7.5703125" style="57" customWidth="1"/>
    <col min="5639" max="5639" width="7" style="57" customWidth="1"/>
    <col min="5640" max="5641" width="8.7109375" style="57" customWidth="1"/>
    <col min="5642" max="5642" width="7.28515625" style="57" customWidth="1"/>
    <col min="5643" max="5643" width="8.140625" style="57" customWidth="1"/>
    <col min="5644" max="5644" width="8.7109375" style="57" customWidth="1"/>
    <col min="5645" max="5645" width="6.42578125" style="57" customWidth="1"/>
    <col min="5646" max="5647" width="9.28515625" style="57" customWidth="1"/>
    <col min="5648" max="5648" width="6.42578125" style="57" customWidth="1"/>
    <col min="5649" max="5650" width="9.5703125" style="57" customWidth="1"/>
    <col min="5651" max="5651" width="6.42578125" style="57" customWidth="1"/>
    <col min="5652" max="5653" width="9.5703125" style="57" customWidth="1"/>
    <col min="5654" max="5654" width="6.7109375" style="57" customWidth="1"/>
    <col min="5655" max="5657" width="9.140625" style="57"/>
    <col min="5658" max="5658" width="10.85546875" style="57" bestFit="1" customWidth="1"/>
    <col min="5659" max="5879" width="9.140625" style="57"/>
    <col min="5880" max="5880" width="18.7109375" style="57" customWidth="1"/>
    <col min="5881" max="5882" width="9.42578125" style="57" customWidth="1"/>
    <col min="5883" max="5883" width="7.7109375" style="57" customWidth="1"/>
    <col min="5884" max="5884" width="9.28515625" style="57" customWidth="1"/>
    <col min="5885" max="5885" width="9.85546875" style="57" customWidth="1"/>
    <col min="5886" max="5886" width="7.140625" style="57" customWidth="1"/>
    <col min="5887" max="5887" width="8.5703125" style="57" customWidth="1"/>
    <col min="5888" max="5888" width="8.85546875" style="57" customWidth="1"/>
    <col min="5889" max="5889" width="7.140625" style="57" customWidth="1"/>
    <col min="5890" max="5890" width="9" style="57" customWidth="1"/>
    <col min="5891" max="5891" width="8.7109375" style="57" customWidth="1"/>
    <col min="5892" max="5892" width="6.5703125" style="57" customWidth="1"/>
    <col min="5893" max="5893" width="8.140625" style="57" customWidth="1"/>
    <col min="5894" max="5894" width="7.5703125" style="57" customWidth="1"/>
    <col min="5895" max="5895" width="7" style="57" customWidth="1"/>
    <col min="5896" max="5897" width="8.7109375" style="57" customWidth="1"/>
    <col min="5898" max="5898" width="7.28515625" style="57" customWidth="1"/>
    <col min="5899" max="5899" width="8.140625" style="57" customWidth="1"/>
    <col min="5900" max="5900" width="8.7109375" style="57" customWidth="1"/>
    <col min="5901" max="5901" width="6.42578125" style="57" customWidth="1"/>
    <col min="5902" max="5903" width="9.28515625" style="57" customWidth="1"/>
    <col min="5904" max="5904" width="6.42578125" style="57" customWidth="1"/>
    <col min="5905" max="5906" width="9.5703125" style="57" customWidth="1"/>
    <col min="5907" max="5907" width="6.42578125" style="57" customWidth="1"/>
    <col min="5908" max="5909" width="9.5703125" style="57" customWidth="1"/>
    <col min="5910" max="5910" width="6.7109375" style="57" customWidth="1"/>
    <col min="5911" max="5913" width="9.140625" style="57"/>
    <col min="5914" max="5914" width="10.85546875" style="57" bestFit="1" customWidth="1"/>
    <col min="5915" max="6135" width="9.140625" style="57"/>
    <col min="6136" max="6136" width="18.7109375" style="57" customWidth="1"/>
    <col min="6137" max="6138" width="9.42578125" style="57" customWidth="1"/>
    <col min="6139" max="6139" width="7.7109375" style="57" customWidth="1"/>
    <col min="6140" max="6140" width="9.28515625" style="57" customWidth="1"/>
    <col min="6141" max="6141" width="9.85546875" style="57" customWidth="1"/>
    <col min="6142" max="6142" width="7.140625" style="57" customWidth="1"/>
    <col min="6143" max="6143" width="8.5703125" style="57" customWidth="1"/>
    <col min="6144" max="6144" width="8.85546875" style="57" customWidth="1"/>
    <col min="6145" max="6145" width="7.140625" style="57" customWidth="1"/>
    <col min="6146" max="6146" width="9" style="57" customWidth="1"/>
    <col min="6147" max="6147" width="8.7109375" style="57" customWidth="1"/>
    <col min="6148" max="6148" width="6.5703125" style="57" customWidth="1"/>
    <col min="6149" max="6149" width="8.140625" style="57" customWidth="1"/>
    <col min="6150" max="6150" width="7.5703125" style="57" customWidth="1"/>
    <col min="6151" max="6151" width="7" style="57" customWidth="1"/>
    <col min="6152" max="6153" width="8.7109375" style="57" customWidth="1"/>
    <col min="6154" max="6154" width="7.28515625" style="57" customWidth="1"/>
    <col min="6155" max="6155" width="8.140625" style="57" customWidth="1"/>
    <col min="6156" max="6156" width="8.7109375" style="57" customWidth="1"/>
    <col min="6157" max="6157" width="6.42578125" style="57" customWidth="1"/>
    <col min="6158" max="6159" width="9.28515625" style="57" customWidth="1"/>
    <col min="6160" max="6160" width="6.42578125" style="57" customWidth="1"/>
    <col min="6161" max="6162" width="9.5703125" style="57" customWidth="1"/>
    <col min="6163" max="6163" width="6.42578125" style="57" customWidth="1"/>
    <col min="6164" max="6165" width="9.5703125" style="57" customWidth="1"/>
    <col min="6166" max="6166" width="6.7109375" style="57" customWidth="1"/>
    <col min="6167" max="6169" width="9.140625" style="57"/>
    <col min="6170" max="6170" width="10.85546875" style="57" bestFit="1" customWidth="1"/>
    <col min="6171" max="6391" width="9.140625" style="57"/>
    <col min="6392" max="6392" width="18.7109375" style="57" customWidth="1"/>
    <col min="6393" max="6394" width="9.42578125" style="57" customWidth="1"/>
    <col min="6395" max="6395" width="7.7109375" style="57" customWidth="1"/>
    <col min="6396" max="6396" width="9.28515625" style="57" customWidth="1"/>
    <col min="6397" max="6397" width="9.85546875" style="57" customWidth="1"/>
    <col min="6398" max="6398" width="7.140625" style="57" customWidth="1"/>
    <col min="6399" max="6399" width="8.5703125" style="57" customWidth="1"/>
    <col min="6400" max="6400" width="8.85546875" style="57" customWidth="1"/>
    <col min="6401" max="6401" width="7.140625" style="57" customWidth="1"/>
    <col min="6402" max="6402" width="9" style="57" customWidth="1"/>
    <col min="6403" max="6403" width="8.7109375" style="57" customWidth="1"/>
    <col min="6404" max="6404" width="6.5703125" style="57" customWidth="1"/>
    <col min="6405" max="6405" width="8.140625" style="57" customWidth="1"/>
    <col min="6406" max="6406" width="7.5703125" style="57" customWidth="1"/>
    <col min="6407" max="6407" width="7" style="57" customWidth="1"/>
    <col min="6408" max="6409" width="8.7109375" style="57" customWidth="1"/>
    <col min="6410" max="6410" width="7.28515625" style="57" customWidth="1"/>
    <col min="6411" max="6411" width="8.140625" style="57" customWidth="1"/>
    <col min="6412" max="6412" width="8.7109375" style="57" customWidth="1"/>
    <col min="6413" max="6413" width="6.42578125" style="57" customWidth="1"/>
    <col min="6414" max="6415" width="9.28515625" style="57" customWidth="1"/>
    <col min="6416" max="6416" width="6.42578125" style="57" customWidth="1"/>
    <col min="6417" max="6418" width="9.5703125" style="57" customWidth="1"/>
    <col min="6419" max="6419" width="6.42578125" style="57" customWidth="1"/>
    <col min="6420" max="6421" width="9.5703125" style="57" customWidth="1"/>
    <col min="6422" max="6422" width="6.7109375" style="57" customWidth="1"/>
    <col min="6423" max="6425" width="9.140625" style="57"/>
    <col min="6426" max="6426" width="10.85546875" style="57" bestFit="1" customWidth="1"/>
    <col min="6427" max="6647" width="9.140625" style="57"/>
    <col min="6648" max="6648" width="18.7109375" style="57" customWidth="1"/>
    <col min="6649" max="6650" width="9.42578125" style="57" customWidth="1"/>
    <col min="6651" max="6651" width="7.7109375" style="57" customWidth="1"/>
    <col min="6652" max="6652" width="9.28515625" style="57" customWidth="1"/>
    <col min="6653" max="6653" width="9.85546875" style="57" customWidth="1"/>
    <col min="6654" max="6654" width="7.140625" style="57" customWidth="1"/>
    <col min="6655" max="6655" width="8.5703125" style="57" customWidth="1"/>
    <col min="6656" max="6656" width="8.85546875" style="57" customWidth="1"/>
    <col min="6657" max="6657" width="7.140625" style="57" customWidth="1"/>
    <col min="6658" max="6658" width="9" style="57" customWidth="1"/>
    <col min="6659" max="6659" width="8.7109375" style="57" customWidth="1"/>
    <col min="6660" max="6660" width="6.5703125" style="57" customWidth="1"/>
    <col min="6661" max="6661" width="8.140625" style="57" customWidth="1"/>
    <col min="6662" max="6662" width="7.5703125" style="57" customWidth="1"/>
    <col min="6663" max="6663" width="7" style="57" customWidth="1"/>
    <col min="6664" max="6665" width="8.7109375" style="57" customWidth="1"/>
    <col min="6666" max="6666" width="7.28515625" style="57" customWidth="1"/>
    <col min="6667" max="6667" width="8.140625" style="57" customWidth="1"/>
    <col min="6668" max="6668" width="8.7109375" style="57" customWidth="1"/>
    <col min="6669" max="6669" width="6.42578125" style="57" customWidth="1"/>
    <col min="6670" max="6671" width="9.28515625" style="57" customWidth="1"/>
    <col min="6672" max="6672" width="6.42578125" style="57" customWidth="1"/>
    <col min="6673" max="6674" width="9.5703125" style="57" customWidth="1"/>
    <col min="6675" max="6675" width="6.42578125" style="57" customWidth="1"/>
    <col min="6676" max="6677" width="9.5703125" style="57" customWidth="1"/>
    <col min="6678" max="6678" width="6.7109375" style="57" customWidth="1"/>
    <col min="6679" max="6681" width="9.140625" style="57"/>
    <col min="6682" max="6682" width="10.85546875" style="57" bestFit="1" customWidth="1"/>
    <col min="6683" max="6903" width="9.140625" style="57"/>
    <col min="6904" max="6904" width="18.7109375" style="57" customWidth="1"/>
    <col min="6905" max="6906" width="9.42578125" style="57" customWidth="1"/>
    <col min="6907" max="6907" width="7.7109375" style="57" customWidth="1"/>
    <col min="6908" max="6908" width="9.28515625" style="57" customWidth="1"/>
    <col min="6909" max="6909" width="9.85546875" style="57" customWidth="1"/>
    <col min="6910" max="6910" width="7.140625" style="57" customWidth="1"/>
    <col min="6911" max="6911" width="8.5703125" style="57" customWidth="1"/>
    <col min="6912" max="6912" width="8.85546875" style="57" customWidth="1"/>
    <col min="6913" max="6913" width="7.140625" style="57" customWidth="1"/>
    <col min="6914" max="6914" width="9" style="57" customWidth="1"/>
    <col min="6915" max="6915" width="8.7109375" style="57" customWidth="1"/>
    <col min="6916" max="6916" width="6.5703125" style="57" customWidth="1"/>
    <col min="6917" max="6917" width="8.140625" style="57" customWidth="1"/>
    <col min="6918" max="6918" width="7.5703125" style="57" customWidth="1"/>
    <col min="6919" max="6919" width="7" style="57" customWidth="1"/>
    <col min="6920" max="6921" width="8.7109375" style="57" customWidth="1"/>
    <col min="6922" max="6922" width="7.28515625" style="57" customWidth="1"/>
    <col min="6923" max="6923" width="8.140625" style="57" customWidth="1"/>
    <col min="6924" max="6924" width="8.7109375" style="57" customWidth="1"/>
    <col min="6925" max="6925" width="6.42578125" style="57" customWidth="1"/>
    <col min="6926" max="6927" width="9.28515625" style="57" customWidth="1"/>
    <col min="6928" max="6928" width="6.42578125" style="57" customWidth="1"/>
    <col min="6929" max="6930" width="9.5703125" style="57" customWidth="1"/>
    <col min="6931" max="6931" width="6.42578125" style="57" customWidth="1"/>
    <col min="6932" max="6933" width="9.5703125" style="57" customWidth="1"/>
    <col min="6934" max="6934" width="6.7109375" style="57" customWidth="1"/>
    <col min="6935" max="6937" width="9.140625" style="57"/>
    <col min="6938" max="6938" width="10.85546875" style="57" bestFit="1" customWidth="1"/>
    <col min="6939" max="7159" width="9.140625" style="57"/>
    <col min="7160" max="7160" width="18.7109375" style="57" customWidth="1"/>
    <col min="7161" max="7162" width="9.42578125" style="57" customWidth="1"/>
    <col min="7163" max="7163" width="7.7109375" style="57" customWidth="1"/>
    <col min="7164" max="7164" width="9.28515625" style="57" customWidth="1"/>
    <col min="7165" max="7165" width="9.85546875" style="57" customWidth="1"/>
    <col min="7166" max="7166" width="7.140625" style="57" customWidth="1"/>
    <col min="7167" max="7167" width="8.5703125" style="57" customWidth="1"/>
    <col min="7168" max="7168" width="8.85546875" style="57" customWidth="1"/>
    <col min="7169" max="7169" width="7.140625" style="57" customWidth="1"/>
    <col min="7170" max="7170" width="9" style="57" customWidth="1"/>
    <col min="7171" max="7171" width="8.7109375" style="57" customWidth="1"/>
    <col min="7172" max="7172" width="6.5703125" style="57" customWidth="1"/>
    <col min="7173" max="7173" width="8.140625" style="57" customWidth="1"/>
    <col min="7174" max="7174" width="7.5703125" style="57" customWidth="1"/>
    <col min="7175" max="7175" width="7" style="57" customWidth="1"/>
    <col min="7176" max="7177" width="8.7109375" style="57" customWidth="1"/>
    <col min="7178" max="7178" width="7.28515625" style="57" customWidth="1"/>
    <col min="7179" max="7179" width="8.140625" style="57" customWidth="1"/>
    <col min="7180" max="7180" width="8.7109375" style="57" customWidth="1"/>
    <col min="7181" max="7181" width="6.42578125" style="57" customWidth="1"/>
    <col min="7182" max="7183" width="9.28515625" style="57" customWidth="1"/>
    <col min="7184" max="7184" width="6.42578125" style="57" customWidth="1"/>
    <col min="7185" max="7186" width="9.5703125" style="57" customWidth="1"/>
    <col min="7187" max="7187" width="6.42578125" style="57" customWidth="1"/>
    <col min="7188" max="7189" width="9.5703125" style="57" customWidth="1"/>
    <col min="7190" max="7190" width="6.7109375" style="57" customWidth="1"/>
    <col min="7191" max="7193" width="9.140625" style="57"/>
    <col min="7194" max="7194" width="10.85546875" style="57" bestFit="1" customWidth="1"/>
    <col min="7195" max="7415" width="9.140625" style="57"/>
    <col min="7416" max="7416" width="18.7109375" style="57" customWidth="1"/>
    <col min="7417" max="7418" width="9.42578125" style="57" customWidth="1"/>
    <col min="7419" max="7419" width="7.7109375" style="57" customWidth="1"/>
    <col min="7420" max="7420" width="9.28515625" style="57" customWidth="1"/>
    <col min="7421" max="7421" width="9.85546875" style="57" customWidth="1"/>
    <col min="7422" max="7422" width="7.140625" style="57" customWidth="1"/>
    <col min="7423" max="7423" width="8.5703125" style="57" customWidth="1"/>
    <col min="7424" max="7424" width="8.85546875" style="57" customWidth="1"/>
    <col min="7425" max="7425" width="7.140625" style="57" customWidth="1"/>
    <col min="7426" max="7426" width="9" style="57" customWidth="1"/>
    <col min="7427" max="7427" width="8.7109375" style="57" customWidth="1"/>
    <col min="7428" max="7428" width="6.5703125" style="57" customWidth="1"/>
    <col min="7429" max="7429" width="8.140625" style="57" customWidth="1"/>
    <col min="7430" max="7430" width="7.5703125" style="57" customWidth="1"/>
    <col min="7431" max="7431" width="7" style="57" customWidth="1"/>
    <col min="7432" max="7433" width="8.7109375" style="57" customWidth="1"/>
    <col min="7434" max="7434" width="7.28515625" style="57" customWidth="1"/>
    <col min="7435" max="7435" width="8.140625" style="57" customWidth="1"/>
    <col min="7436" max="7436" width="8.7109375" style="57" customWidth="1"/>
    <col min="7437" max="7437" width="6.42578125" style="57" customWidth="1"/>
    <col min="7438" max="7439" width="9.28515625" style="57" customWidth="1"/>
    <col min="7440" max="7440" width="6.42578125" style="57" customWidth="1"/>
    <col min="7441" max="7442" width="9.5703125" style="57" customWidth="1"/>
    <col min="7443" max="7443" width="6.42578125" style="57" customWidth="1"/>
    <col min="7444" max="7445" width="9.5703125" style="57" customWidth="1"/>
    <col min="7446" max="7446" width="6.7109375" style="57" customWidth="1"/>
    <col min="7447" max="7449" width="9.140625" style="57"/>
    <col min="7450" max="7450" width="10.85546875" style="57" bestFit="1" customWidth="1"/>
    <col min="7451" max="7671" width="9.140625" style="57"/>
    <col min="7672" max="7672" width="18.7109375" style="57" customWidth="1"/>
    <col min="7673" max="7674" width="9.42578125" style="57" customWidth="1"/>
    <col min="7675" max="7675" width="7.7109375" style="57" customWidth="1"/>
    <col min="7676" max="7676" width="9.28515625" style="57" customWidth="1"/>
    <col min="7677" max="7677" width="9.85546875" style="57" customWidth="1"/>
    <col min="7678" max="7678" width="7.140625" style="57" customWidth="1"/>
    <col min="7679" max="7679" width="8.5703125" style="57" customWidth="1"/>
    <col min="7680" max="7680" width="8.85546875" style="57" customWidth="1"/>
    <col min="7681" max="7681" width="7.140625" style="57" customWidth="1"/>
    <col min="7682" max="7682" width="9" style="57" customWidth="1"/>
    <col min="7683" max="7683" width="8.7109375" style="57" customWidth="1"/>
    <col min="7684" max="7684" width="6.5703125" style="57" customWidth="1"/>
    <col min="7685" max="7685" width="8.140625" style="57" customWidth="1"/>
    <col min="7686" max="7686" width="7.5703125" style="57" customWidth="1"/>
    <col min="7687" max="7687" width="7" style="57" customWidth="1"/>
    <col min="7688" max="7689" width="8.7109375" style="57" customWidth="1"/>
    <col min="7690" max="7690" width="7.28515625" style="57" customWidth="1"/>
    <col min="7691" max="7691" width="8.140625" style="57" customWidth="1"/>
    <col min="7692" max="7692" width="8.7109375" style="57" customWidth="1"/>
    <col min="7693" max="7693" width="6.42578125" style="57" customWidth="1"/>
    <col min="7694" max="7695" width="9.28515625" style="57" customWidth="1"/>
    <col min="7696" max="7696" width="6.42578125" style="57" customWidth="1"/>
    <col min="7697" max="7698" width="9.5703125" style="57" customWidth="1"/>
    <col min="7699" max="7699" width="6.42578125" style="57" customWidth="1"/>
    <col min="7700" max="7701" width="9.5703125" style="57" customWidth="1"/>
    <col min="7702" max="7702" width="6.7109375" style="57" customWidth="1"/>
    <col min="7703" max="7705" width="9.140625" style="57"/>
    <col min="7706" max="7706" width="10.85546875" style="57" bestFit="1" customWidth="1"/>
    <col min="7707" max="7927" width="9.140625" style="57"/>
    <col min="7928" max="7928" width="18.7109375" style="57" customWidth="1"/>
    <col min="7929" max="7930" width="9.42578125" style="57" customWidth="1"/>
    <col min="7931" max="7931" width="7.7109375" style="57" customWidth="1"/>
    <col min="7932" max="7932" width="9.28515625" style="57" customWidth="1"/>
    <col min="7933" max="7933" width="9.85546875" style="57" customWidth="1"/>
    <col min="7934" max="7934" width="7.140625" style="57" customWidth="1"/>
    <col min="7935" max="7935" width="8.5703125" style="57" customWidth="1"/>
    <col min="7936" max="7936" width="8.85546875" style="57" customWidth="1"/>
    <col min="7937" max="7937" width="7.140625" style="57" customWidth="1"/>
    <col min="7938" max="7938" width="9" style="57" customWidth="1"/>
    <col min="7939" max="7939" width="8.7109375" style="57" customWidth="1"/>
    <col min="7940" max="7940" width="6.5703125" style="57" customWidth="1"/>
    <col min="7941" max="7941" width="8.140625" style="57" customWidth="1"/>
    <col min="7942" max="7942" width="7.5703125" style="57" customWidth="1"/>
    <col min="7943" max="7943" width="7" style="57" customWidth="1"/>
    <col min="7944" max="7945" width="8.7109375" style="57" customWidth="1"/>
    <col min="7946" max="7946" width="7.28515625" style="57" customWidth="1"/>
    <col min="7947" max="7947" width="8.140625" style="57" customWidth="1"/>
    <col min="7948" max="7948" width="8.7109375" style="57" customWidth="1"/>
    <col min="7949" max="7949" width="6.42578125" style="57" customWidth="1"/>
    <col min="7950" max="7951" width="9.28515625" style="57" customWidth="1"/>
    <col min="7952" max="7952" width="6.42578125" style="57" customWidth="1"/>
    <col min="7953" max="7954" width="9.5703125" style="57" customWidth="1"/>
    <col min="7955" max="7955" width="6.42578125" style="57" customWidth="1"/>
    <col min="7956" max="7957" width="9.5703125" style="57" customWidth="1"/>
    <col min="7958" max="7958" width="6.7109375" style="57" customWidth="1"/>
    <col min="7959" max="7961" width="9.140625" style="57"/>
    <col min="7962" max="7962" width="10.85546875" style="57" bestFit="1" customWidth="1"/>
    <col min="7963" max="8183" width="9.140625" style="57"/>
    <col min="8184" max="8184" width="18.7109375" style="57" customWidth="1"/>
    <col min="8185" max="8186" width="9.42578125" style="57" customWidth="1"/>
    <col min="8187" max="8187" width="7.7109375" style="57" customWidth="1"/>
    <col min="8188" max="8188" width="9.28515625" style="57" customWidth="1"/>
    <col min="8189" max="8189" width="9.85546875" style="57" customWidth="1"/>
    <col min="8190" max="8190" width="7.140625" style="57" customWidth="1"/>
    <col min="8191" max="8191" width="8.5703125" style="57" customWidth="1"/>
    <col min="8192" max="8192" width="8.85546875" style="57" customWidth="1"/>
    <col min="8193" max="8193" width="7.140625" style="57" customWidth="1"/>
    <col min="8194" max="8194" width="9" style="57" customWidth="1"/>
    <col min="8195" max="8195" width="8.7109375" style="57" customWidth="1"/>
    <col min="8196" max="8196" width="6.5703125" style="57" customWidth="1"/>
    <col min="8197" max="8197" width="8.140625" style="57" customWidth="1"/>
    <col min="8198" max="8198" width="7.5703125" style="57" customWidth="1"/>
    <col min="8199" max="8199" width="7" style="57" customWidth="1"/>
    <col min="8200" max="8201" width="8.7109375" style="57" customWidth="1"/>
    <col min="8202" max="8202" width="7.28515625" style="57" customWidth="1"/>
    <col min="8203" max="8203" width="8.140625" style="57" customWidth="1"/>
    <col min="8204" max="8204" width="8.7109375" style="57" customWidth="1"/>
    <col min="8205" max="8205" width="6.42578125" style="57" customWidth="1"/>
    <col min="8206" max="8207" width="9.28515625" style="57" customWidth="1"/>
    <col min="8208" max="8208" width="6.42578125" style="57" customWidth="1"/>
    <col min="8209" max="8210" width="9.5703125" style="57" customWidth="1"/>
    <col min="8211" max="8211" width="6.42578125" style="57" customWidth="1"/>
    <col min="8212" max="8213" width="9.5703125" style="57" customWidth="1"/>
    <col min="8214" max="8214" width="6.7109375" style="57" customWidth="1"/>
    <col min="8215" max="8217" width="9.140625" style="57"/>
    <col min="8218" max="8218" width="10.85546875" style="57" bestFit="1" customWidth="1"/>
    <col min="8219" max="8439" width="9.140625" style="57"/>
    <col min="8440" max="8440" width="18.7109375" style="57" customWidth="1"/>
    <col min="8441" max="8442" width="9.42578125" style="57" customWidth="1"/>
    <col min="8443" max="8443" width="7.7109375" style="57" customWidth="1"/>
    <col min="8444" max="8444" width="9.28515625" style="57" customWidth="1"/>
    <col min="8445" max="8445" width="9.85546875" style="57" customWidth="1"/>
    <col min="8446" max="8446" width="7.140625" style="57" customWidth="1"/>
    <col min="8447" max="8447" width="8.5703125" style="57" customWidth="1"/>
    <col min="8448" max="8448" width="8.85546875" style="57" customWidth="1"/>
    <col min="8449" max="8449" width="7.140625" style="57" customWidth="1"/>
    <col min="8450" max="8450" width="9" style="57" customWidth="1"/>
    <col min="8451" max="8451" width="8.7109375" style="57" customWidth="1"/>
    <col min="8452" max="8452" width="6.5703125" style="57" customWidth="1"/>
    <col min="8453" max="8453" width="8.140625" style="57" customWidth="1"/>
    <col min="8454" max="8454" width="7.5703125" style="57" customWidth="1"/>
    <col min="8455" max="8455" width="7" style="57" customWidth="1"/>
    <col min="8456" max="8457" width="8.7109375" style="57" customWidth="1"/>
    <col min="8458" max="8458" width="7.28515625" style="57" customWidth="1"/>
    <col min="8459" max="8459" width="8.140625" style="57" customWidth="1"/>
    <col min="8460" max="8460" width="8.7109375" style="57" customWidth="1"/>
    <col min="8461" max="8461" width="6.42578125" style="57" customWidth="1"/>
    <col min="8462" max="8463" width="9.28515625" style="57" customWidth="1"/>
    <col min="8464" max="8464" width="6.42578125" style="57" customWidth="1"/>
    <col min="8465" max="8466" width="9.5703125" style="57" customWidth="1"/>
    <col min="8467" max="8467" width="6.42578125" style="57" customWidth="1"/>
    <col min="8468" max="8469" width="9.5703125" style="57" customWidth="1"/>
    <col min="8470" max="8470" width="6.7109375" style="57" customWidth="1"/>
    <col min="8471" max="8473" width="9.140625" style="57"/>
    <col min="8474" max="8474" width="10.85546875" style="57" bestFit="1" customWidth="1"/>
    <col min="8475" max="8695" width="9.140625" style="57"/>
    <col min="8696" max="8696" width="18.7109375" style="57" customWidth="1"/>
    <col min="8697" max="8698" width="9.42578125" style="57" customWidth="1"/>
    <col min="8699" max="8699" width="7.7109375" style="57" customWidth="1"/>
    <col min="8700" max="8700" width="9.28515625" style="57" customWidth="1"/>
    <col min="8701" max="8701" width="9.85546875" style="57" customWidth="1"/>
    <col min="8702" max="8702" width="7.140625" style="57" customWidth="1"/>
    <col min="8703" max="8703" width="8.5703125" style="57" customWidth="1"/>
    <col min="8704" max="8704" width="8.85546875" style="57" customWidth="1"/>
    <col min="8705" max="8705" width="7.140625" style="57" customWidth="1"/>
    <col min="8706" max="8706" width="9" style="57" customWidth="1"/>
    <col min="8707" max="8707" width="8.7109375" style="57" customWidth="1"/>
    <col min="8708" max="8708" width="6.5703125" style="57" customWidth="1"/>
    <col min="8709" max="8709" width="8.140625" style="57" customWidth="1"/>
    <col min="8710" max="8710" width="7.5703125" style="57" customWidth="1"/>
    <col min="8711" max="8711" width="7" style="57" customWidth="1"/>
    <col min="8712" max="8713" width="8.7109375" style="57" customWidth="1"/>
    <col min="8714" max="8714" width="7.28515625" style="57" customWidth="1"/>
    <col min="8715" max="8715" width="8.140625" style="57" customWidth="1"/>
    <col min="8716" max="8716" width="8.7109375" style="57" customWidth="1"/>
    <col min="8717" max="8717" width="6.42578125" style="57" customWidth="1"/>
    <col min="8718" max="8719" width="9.28515625" style="57" customWidth="1"/>
    <col min="8720" max="8720" width="6.42578125" style="57" customWidth="1"/>
    <col min="8721" max="8722" width="9.5703125" style="57" customWidth="1"/>
    <col min="8723" max="8723" width="6.42578125" style="57" customWidth="1"/>
    <col min="8724" max="8725" width="9.5703125" style="57" customWidth="1"/>
    <col min="8726" max="8726" width="6.7109375" style="57" customWidth="1"/>
    <col min="8727" max="8729" width="9.140625" style="57"/>
    <col min="8730" max="8730" width="10.85546875" style="57" bestFit="1" customWidth="1"/>
    <col min="8731" max="8951" width="9.140625" style="57"/>
    <col min="8952" max="8952" width="18.7109375" style="57" customWidth="1"/>
    <col min="8953" max="8954" width="9.42578125" style="57" customWidth="1"/>
    <col min="8955" max="8955" width="7.7109375" style="57" customWidth="1"/>
    <col min="8956" max="8956" width="9.28515625" style="57" customWidth="1"/>
    <col min="8957" max="8957" width="9.85546875" style="57" customWidth="1"/>
    <col min="8958" max="8958" width="7.140625" style="57" customWidth="1"/>
    <col min="8959" max="8959" width="8.5703125" style="57" customWidth="1"/>
    <col min="8960" max="8960" width="8.85546875" style="57" customWidth="1"/>
    <col min="8961" max="8961" width="7.140625" style="57" customWidth="1"/>
    <col min="8962" max="8962" width="9" style="57" customWidth="1"/>
    <col min="8963" max="8963" width="8.7109375" style="57" customWidth="1"/>
    <col min="8964" max="8964" width="6.5703125" style="57" customWidth="1"/>
    <col min="8965" max="8965" width="8.140625" style="57" customWidth="1"/>
    <col min="8966" max="8966" width="7.5703125" style="57" customWidth="1"/>
    <col min="8967" max="8967" width="7" style="57" customWidth="1"/>
    <col min="8968" max="8969" width="8.7109375" style="57" customWidth="1"/>
    <col min="8970" max="8970" width="7.28515625" style="57" customWidth="1"/>
    <col min="8971" max="8971" width="8.140625" style="57" customWidth="1"/>
    <col min="8972" max="8972" width="8.7109375" style="57" customWidth="1"/>
    <col min="8973" max="8973" width="6.42578125" style="57" customWidth="1"/>
    <col min="8974" max="8975" width="9.28515625" style="57" customWidth="1"/>
    <col min="8976" max="8976" width="6.42578125" style="57" customWidth="1"/>
    <col min="8977" max="8978" width="9.5703125" style="57" customWidth="1"/>
    <col min="8979" max="8979" width="6.42578125" style="57" customWidth="1"/>
    <col min="8980" max="8981" width="9.5703125" style="57" customWidth="1"/>
    <col min="8982" max="8982" width="6.7109375" style="57" customWidth="1"/>
    <col min="8983" max="8985" width="9.140625" style="57"/>
    <col min="8986" max="8986" width="10.85546875" style="57" bestFit="1" customWidth="1"/>
    <col min="8987" max="9207" width="9.140625" style="57"/>
    <col min="9208" max="9208" width="18.7109375" style="57" customWidth="1"/>
    <col min="9209" max="9210" width="9.42578125" style="57" customWidth="1"/>
    <col min="9211" max="9211" width="7.7109375" style="57" customWidth="1"/>
    <col min="9212" max="9212" width="9.28515625" style="57" customWidth="1"/>
    <col min="9213" max="9213" width="9.85546875" style="57" customWidth="1"/>
    <col min="9214" max="9214" width="7.140625" style="57" customWidth="1"/>
    <col min="9215" max="9215" width="8.5703125" style="57" customWidth="1"/>
    <col min="9216" max="9216" width="8.85546875" style="57" customWidth="1"/>
    <col min="9217" max="9217" width="7.140625" style="57" customWidth="1"/>
    <col min="9218" max="9218" width="9" style="57" customWidth="1"/>
    <col min="9219" max="9219" width="8.7109375" style="57" customWidth="1"/>
    <col min="9220" max="9220" width="6.5703125" style="57" customWidth="1"/>
    <col min="9221" max="9221" width="8.140625" style="57" customWidth="1"/>
    <col min="9222" max="9222" width="7.5703125" style="57" customWidth="1"/>
    <col min="9223" max="9223" width="7" style="57" customWidth="1"/>
    <col min="9224" max="9225" width="8.7109375" style="57" customWidth="1"/>
    <col min="9226" max="9226" width="7.28515625" style="57" customWidth="1"/>
    <col min="9227" max="9227" width="8.140625" style="57" customWidth="1"/>
    <col min="9228" max="9228" width="8.7109375" style="57" customWidth="1"/>
    <col min="9229" max="9229" width="6.42578125" style="57" customWidth="1"/>
    <col min="9230" max="9231" width="9.28515625" style="57" customWidth="1"/>
    <col min="9232" max="9232" width="6.42578125" style="57" customWidth="1"/>
    <col min="9233" max="9234" width="9.5703125" style="57" customWidth="1"/>
    <col min="9235" max="9235" width="6.42578125" style="57" customWidth="1"/>
    <col min="9236" max="9237" width="9.5703125" style="57" customWidth="1"/>
    <col min="9238" max="9238" width="6.7109375" style="57" customWidth="1"/>
    <col min="9239" max="9241" width="9.140625" style="57"/>
    <col min="9242" max="9242" width="10.85546875" style="57" bestFit="1" customWidth="1"/>
    <col min="9243" max="9463" width="9.140625" style="57"/>
    <col min="9464" max="9464" width="18.7109375" style="57" customWidth="1"/>
    <col min="9465" max="9466" width="9.42578125" style="57" customWidth="1"/>
    <col min="9467" max="9467" width="7.7109375" style="57" customWidth="1"/>
    <col min="9468" max="9468" width="9.28515625" style="57" customWidth="1"/>
    <col min="9469" max="9469" width="9.85546875" style="57" customWidth="1"/>
    <col min="9470" max="9470" width="7.140625" style="57" customWidth="1"/>
    <col min="9471" max="9471" width="8.5703125" style="57" customWidth="1"/>
    <col min="9472" max="9472" width="8.85546875" style="57" customWidth="1"/>
    <col min="9473" max="9473" width="7.140625" style="57" customWidth="1"/>
    <col min="9474" max="9474" width="9" style="57" customWidth="1"/>
    <col min="9475" max="9475" width="8.7109375" style="57" customWidth="1"/>
    <col min="9476" max="9476" width="6.5703125" style="57" customWidth="1"/>
    <col min="9477" max="9477" width="8.140625" style="57" customWidth="1"/>
    <col min="9478" max="9478" width="7.5703125" style="57" customWidth="1"/>
    <col min="9479" max="9479" width="7" style="57" customWidth="1"/>
    <col min="9480" max="9481" width="8.7109375" style="57" customWidth="1"/>
    <col min="9482" max="9482" width="7.28515625" style="57" customWidth="1"/>
    <col min="9483" max="9483" width="8.140625" style="57" customWidth="1"/>
    <col min="9484" max="9484" width="8.7109375" style="57" customWidth="1"/>
    <col min="9485" max="9485" width="6.42578125" style="57" customWidth="1"/>
    <col min="9486" max="9487" width="9.28515625" style="57" customWidth="1"/>
    <col min="9488" max="9488" width="6.42578125" style="57" customWidth="1"/>
    <col min="9489" max="9490" width="9.5703125" style="57" customWidth="1"/>
    <col min="9491" max="9491" width="6.42578125" style="57" customWidth="1"/>
    <col min="9492" max="9493" width="9.5703125" style="57" customWidth="1"/>
    <col min="9494" max="9494" width="6.7109375" style="57" customWidth="1"/>
    <col min="9495" max="9497" width="9.140625" style="57"/>
    <col min="9498" max="9498" width="10.85546875" style="57" bestFit="1" customWidth="1"/>
    <col min="9499" max="9719" width="9.140625" style="57"/>
    <col min="9720" max="9720" width="18.7109375" style="57" customWidth="1"/>
    <col min="9721" max="9722" width="9.42578125" style="57" customWidth="1"/>
    <col min="9723" max="9723" width="7.7109375" style="57" customWidth="1"/>
    <col min="9724" max="9724" width="9.28515625" style="57" customWidth="1"/>
    <col min="9725" max="9725" width="9.85546875" style="57" customWidth="1"/>
    <col min="9726" max="9726" width="7.140625" style="57" customWidth="1"/>
    <col min="9727" max="9727" width="8.5703125" style="57" customWidth="1"/>
    <col min="9728" max="9728" width="8.85546875" style="57" customWidth="1"/>
    <col min="9729" max="9729" width="7.140625" style="57" customWidth="1"/>
    <col min="9730" max="9730" width="9" style="57" customWidth="1"/>
    <col min="9731" max="9731" width="8.7109375" style="57" customWidth="1"/>
    <col min="9732" max="9732" width="6.5703125" style="57" customWidth="1"/>
    <col min="9733" max="9733" width="8.140625" style="57" customWidth="1"/>
    <col min="9734" max="9734" width="7.5703125" style="57" customWidth="1"/>
    <col min="9735" max="9735" width="7" style="57" customWidth="1"/>
    <col min="9736" max="9737" width="8.7109375" style="57" customWidth="1"/>
    <col min="9738" max="9738" width="7.28515625" style="57" customWidth="1"/>
    <col min="9739" max="9739" width="8.140625" style="57" customWidth="1"/>
    <col min="9740" max="9740" width="8.7109375" style="57" customWidth="1"/>
    <col min="9741" max="9741" width="6.42578125" style="57" customWidth="1"/>
    <col min="9742" max="9743" width="9.28515625" style="57" customWidth="1"/>
    <col min="9744" max="9744" width="6.42578125" style="57" customWidth="1"/>
    <col min="9745" max="9746" width="9.5703125" style="57" customWidth="1"/>
    <col min="9747" max="9747" width="6.42578125" style="57" customWidth="1"/>
    <col min="9748" max="9749" width="9.5703125" style="57" customWidth="1"/>
    <col min="9750" max="9750" width="6.7109375" style="57" customWidth="1"/>
    <col min="9751" max="9753" width="9.140625" style="57"/>
    <col min="9754" max="9754" width="10.85546875" style="57" bestFit="1" customWidth="1"/>
    <col min="9755" max="9975" width="9.140625" style="57"/>
    <col min="9976" max="9976" width="18.7109375" style="57" customWidth="1"/>
    <col min="9977" max="9978" width="9.42578125" style="57" customWidth="1"/>
    <col min="9979" max="9979" width="7.7109375" style="57" customWidth="1"/>
    <col min="9980" max="9980" width="9.28515625" style="57" customWidth="1"/>
    <col min="9981" max="9981" width="9.85546875" style="57" customWidth="1"/>
    <col min="9982" max="9982" width="7.140625" style="57" customWidth="1"/>
    <col min="9983" max="9983" width="8.5703125" style="57" customWidth="1"/>
    <col min="9984" max="9984" width="8.85546875" style="57" customWidth="1"/>
    <col min="9985" max="9985" width="7.140625" style="57" customWidth="1"/>
    <col min="9986" max="9986" width="9" style="57" customWidth="1"/>
    <col min="9987" max="9987" width="8.7109375" style="57" customWidth="1"/>
    <col min="9988" max="9988" width="6.5703125" style="57" customWidth="1"/>
    <col min="9989" max="9989" width="8.140625" style="57" customWidth="1"/>
    <col min="9990" max="9990" width="7.5703125" style="57" customWidth="1"/>
    <col min="9991" max="9991" width="7" style="57" customWidth="1"/>
    <col min="9992" max="9993" width="8.7109375" style="57" customWidth="1"/>
    <col min="9994" max="9994" width="7.28515625" style="57" customWidth="1"/>
    <col min="9995" max="9995" width="8.140625" style="57" customWidth="1"/>
    <col min="9996" max="9996" width="8.7109375" style="57" customWidth="1"/>
    <col min="9997" max="9997" width="6.42578125" style="57" customWidth="1"/>
    <col min="9998" max="9999" width="9.28515625" style="57" customWidth="1"/>
    <col min="10000" max="10000" width="6.42578125" style="57" customWidth="1"/>
    <col min="10001" max="10002" width="9.5703125" style="57" customWidth="1"/>
    <col min="10003" max="10003" width="6.42578125" style="57" customWidth="1"/>
    <col min="10004" max="10005" width="9.5703125" style="57" customWidth="1"/>
    <col min="10006" max="10006" width="6.7109375" style="57" customWidth="1"/>
    <col min="10007" max="10009" width="9.140625" style="57"/>
    <col min="10010" max="10010" width="10.85546875" style="57" bestFit="1" customWidth="1"/>
    <col min="10011" max="10231" width="9.140625" style="57"/>
    <col min="10232" max="10232" width="18.7109375" style="57" customWidth="1"/>
    <col min="10233" max="10234" width="9.42578125" style="57" customWidth="1"/>
    <col min="10235" max="10235" width="7.7109375" style="57" customWidth="1"/>
    <col min="10236" max="10236" width="9.28515625" style="57" customWidth="1"/>
    <col min="10237" max="10237" width="9.85546875" style="57" customWidth="1"/>
    <col min="10238" max="10238" width="7.140625" style="57" customWidth="1"/>
    <col min="10239" max="10239" width="8.5703125" style="57" customWidth="1"/>
    <col min="10240" max="10240" width="8.85546875" style="57" customWidth="1"/>
    <col min="10241" max="10241" width="7.140625" style="57" customWidth="1"/>
    <col min="10242" max="10242" width="9" style="57" customWidth="1"/>
    <col min="10243" max="10243" width="8.7109375" style="57" customWidth="1"/>
    <col min="10244" max="10244" width="6.5703125" style="57" customWidth="1"/>
    <col min="10245" max="10245" width="8.140625" style="57" customWidth="1"/>
    <col min="10246" max="10246" width="7.5703125" style="57" customWidth="1"/>
    <col min="10247" max="10247" width="7" style="57" customWidth="1"/>
    <col min="10248" max="10249" width="8.7109375" style="57" customWidth="1"/>
    <col min="10250" max="10250" width="7.28515625" style="57" customWidth="1"/>
    <col min="10251" max="10251" width="8.140625" style="57" customWidth="1"/>
    <col min="10252" max="10252" width="8.7109375" style="57" customWidth="1"/>
    <col min="10253" max="10253" width="6.42578125" style="57" customWidth="1"/>
    <col min="10254" max="10255" width="9.28515625" style="57" customWidth="1"/>
    <col min="10256" max="10256" width="6.42578125" style="57" customWidth="1"/>
    <col min="10257" max="10258" width="9.5703125" style="57" customWidth="1"/>
    <col min="10259" max="10259" width="6.42578125" style="57" customWidth="1"/>
    <col min="10260" max="10261" width="9.5703125" style="57" customWidth="1"/>
    <col min="10262" max="10262" width="6.7109375" style="57" customWidth="1"/>
    <col min="10263" max="10265" width="9.140625" style="57"/>
    <col min="10266" max="10266" width="10.85546875" style="57" bestFit="1" customWidth="1"/>
    <col min="10267" max="10487" width="9.140625" style="57"/>
    <col min="10488" max="10488" width="18.7109375" style="57" customWidth="1"/>
    <col min="10489" max="10490" width="9.42578125" style="57" customWidth="1"/>
    <col min="10491" max="10491" width="7.7109375" style="57" customWidth="1"/>
    <col min="10492" max="10492" width="9.28515625" style="57" customWidth="1"/>
    <col min="10493" max="10493" width="9.85546875" style="57" customWidth="1"/>
    <col min="10494" max="10494" width="7.140625" style="57" customWidth="1"/>
    <col min="10495" max="10495" width="8.5703125" style="57" customWidth="1"/>
    <col min="10496" max="10496" width="8.85546875" style="57" customWidth="1"/>
    <col min="10497" max="10497" width="7.140625" style="57" customWidth="1"/>
    <col min="10498" max="10498" width="9" style="57" customWidth="1"/>
    <col min="10499" max="10499" width="8.7109375" style="57" customWidth="1"/>
    <col min="10500" max="10500" width="6.5703125" style="57" customWidth="1"/>
    <col min="10501" max="10501" width="8.140625" style="57" customWidth="1"/>
    <col min="10502" max="10502" width="7.5703125" style="57" customWidth="1"/>
    <col min="10503" max="10503" width="7" style="57" customWidth="1"/>
    <col min="10504" max="10505" width="8.7109375" style="57" customWidth="1"/>
    <col min="10506" max="10506" width="7.28515625" style="57" customWidth="1"/>
    <col min="10507" max="10507" width="8.140625" style="57" customWidth="1"/>
    <col min="10508" max="10508" width="8.7109375" style="57" customWidth="1"/>
    <col min="10509" max="10509" width="6.42578125" style="57" customWidth="1"/>
    <col min="10510" max="10511" width="9.28515625" style="57" customWidth="1"/>
    <col min="10512" max="10512" width="6.42578125" style="57" customWidth="1"/>
    <col min="10513" max="10514" width="9.5703125" style="57" customWidth="1"/>
    <col min="10515" max="10515" width="6.42578125" style="57" customWidth="1"/>
    <col min="10516" max="10517" width="9.5703125" style="57" customWidth="1"/>
    <col min="10518" max="10518" width="6.7109375" style="57" customWidth="1"/>
    <col min="10519" max="10521" width="9.140625" style="57"/>
    <col min="10522" max="10522" width="10.85546875" style="57" bestFit="1" customWidth="1"/>
    <col min="10523" max="10743" width="9.140625" style="57"/>
    <col min="10744" max="10744" width="18.7109375" style="57" customWidth="1"/>
    <col min="10745" max="10746" width="9.42578125" style="57" customWidth="1"/>
    <col min="10747" max="10747" width="7.7109375" style="57" customWidth="1"/>
    <col min="10748" max="10748" width="9.28515625" style="57" customWidth="1"/>
    <col min="10749" max="10749" width="9.85546875" style="57" customWidth="1"/>
    <col min="10750" max="10750" width="7.140625" style="57" customWidth="1"/>
    <col min="10751" max="10751" width="8.5703125" style="57" customWidth="1"/>
    <col min="10752" max="10752" width="8.85546875" style="57" customWidth="1"/>
    <col min="10753" max="10753" width="7.140625" style="57" customWidth="1"/>
    <col min="10754" max="10754" width="9" style="57" customWidth="1"/>
    <col min="10755" max="10755" width="8.7109375" style="57" customWidth="1"/>
    <col min="10756" max="10756" width="6.5703125" style="57" customWidth="1"/>
    <col min="10757" max="10757" width="8.140625" style="57" customWidth="1"/>
    <col min="10758" max="10758" width="7.5703125" style="57" customWidth="1"/>
    <col min="10759" max="10759" width="7" style="57" customWidth="1"/>
    <col min="10760" max="10761" width="8.7109375" style="57" customWidth="1"/>
    <col min="10762" max="10762" width="7.28515625" style="57" customWidth="1"/>
    <col min="10763" max="10763" width="8.140625" style="57" customWidth="1"/>
    <col min="10764" max="10764" width="8.7109375" style="57" customWidth="1"/>
    <col min="10765" max="10765" width="6.42578125" style="57" customWidth="1"/>
    <col min="10766" max="10767" width="9.28515625" style="57" customWidth="1"/>
    <col min="10768" max="10768" width="6.42578125" style="57" customWidth="1"/>
    <col min="10769" max="10770" width="9.5703125" style="57" customWidth="1"/>
    <col min="10771" max="10771" width="6.42578125" style="57" customWidth="1"/>
    <col min="10772" max="10773" width="9.5703125" style="57" customWidth="1"/>
    <col min="10774" max="10774" width="6.7109375" style="57" customWidth="1"/>
    <col min="10775" max="10777" width="9.140625" style="57"/>
    <col min="10778" max="10778" width="10.85546875" style="57" bestFit="1" customWidth="1"/>
    <col min="10779" max="10999" width="9.140625" style="57"/>
    <col min="11000" max="11000" width="18.7109375" style="57" customWidth="1"/>
    <col min="11001" max="11002" width="9.42578125" style="57" customWidth="1"/>
    <col min="11003" max="11003" width="7.7109375" style="57" customWidth="1"/>
    <col min="11004" max="11004" width="9.28515625" style="57" customWidth="1"/>
    <col min="11005" max="11005" width="9.85546875" style="57" customWidth="1"/>
    <col min="11006" max="11006" width="7.140625" style="57" customWidth="1"/>
    <col min="11007" max="11007" width="8.5703125" style="57" customWidth="1"/>
    <col min="11008" max="11008" width="8.85546875" style="57" customWidth="1"/>
    <col min="11009" max="11009" width="7.140625" style="57" customWidth="1"/>
    <col min="11010" max="11010" width="9" style="57" customWidth="1"/>
    <col min="11011" max="11011" width="8.7109375" style="57" customWidth="1"/>
    <col min="11012" max="11012" width="6.5703125" style="57" customWidth="1"/>
    <col min="11013" max="11013" width="8.140625" style="57" customWidth="1"/>
    <col min="11014" max="11014" width="7.5703125" style="57" customWidth="1"/>
    <col min="11015" max="11015" width="7" style="57" customWidth="1"/>
    <col min="11016" max="11017" width="8.7109375" style="57" customWidth="1"/>
    <col min="11018" max="11018" width="7.28515625" style="57" customWidth="1"/>
    <col min="11019" max="11019" width="8.140625" style="57" customWidth="1"/>
    <col min="11020" max="11020" width="8.7109375" style="57" customWidth="1"/>
    <col min="11021" max="11021" width="6.42578125" style="57" customWidth="1"/>
    <col min="11022" max="11023" width="9.28515625" style="57" customWidth="1"/>
    <col min="11024" max="11024" width="6.42578125" style="57" customWidth="1"/>
    <col min="11025" max="11026" width="9.5703125" style="57" customWidth="1"/>
    <col min="11027" max="11027" width="6.42578125" style="57" customWidth="1"/>
    <col min="11028" max="11029" width="9.5703125" style="57" customWidth="1"/>
    <col min="11030" max="11030" width="6.7109375" style="57" customWidth="1"/>
    <col min="11031" max="11033" width="9.140625" style="57"/>
    <col min="11034" max="11034" width="10.85546875" style="57" bestFit="1" customWidth="1"/>
    <col min="11035" max="11255" width="9.140625" style="57"/>
    <col min="11256" max="11256" width="18.7109375" style="57" customWidth="1"/>
    <col min="11257" max="11258" width="9.42578125" style="57" customWidth="1"/>
    <col min="11259" max="11259" width="7.7109375" style="57" customWidth="1"/>
    <col min="11260" max="11260" width="9.28515625" style="57" customWidth="1"/>
    <col min="11261" max="11261" width="9.85546875" style="57" customWidth="1"/>
    <col min="11262" max="11262" width="7.140625" style="57" customWidth="1"/>
    <col min="11263" max="11263" width="8.5703125" style="57" customWidth="1"/>
    <col min="11264" max="11264" width="8.85546875" style="57" customWidth="1"/>
    <col min="11265" max="11265" width="7.140625" style="57" customWidth="1"/>
    <col min="11266" max="11266" width="9" style="57" customWidth="1"/>
    <col min="11267" max="11267" width="8.7109375" style="57" customWidth="1"/>
    <col min="11268" max="11268" width="6.5703125" style="57" customWidth="1"/>
    <col min="11269" max="11269" width="8.140625" style="57" customWidth="1"/>
    <col min="11270" max="11270" width="7.5703125" style="57" customWidth="1"/>
    <col min="11271" max="11271" width="7" style="57" customWidth="1"/>
    <col min="11272" max="11273" width="8.7109375" style="57" customWidth="1"/>
    <col min="11274" max="11274" width="7.28515625" style="57" customWidth="1"/>
    <col min="11275" max="11275" width="8.140625" style="57" customWidth="1"/>
    <col min="11276" max="11276" width="8.7109375" style="57" customWidth="1"/>
    <col min="11277" max="11277" width="6.42578125" style="57" customWidth="1"/>
    <col min="11278" max="11279" width="9.28515625" style="57" customWidth="1"/>
    <col min="11280" max="11280" width="6.42578125" style="57" customWidth="1"/>
    <col min="11281" max="11282" width="9.5703125" style="57" customWidth="1"/>
    <col min="11283" max="11283" width="6.42578125" style="57" customWidth="1"/>
    <col min="11284" max="11285" width="9.5703125" style="57" customWidth="1"/>
    <col min="11286" max="11286" width="6.7109375" style="57" customWidth="1"/>
    <col min="11287" max="11289" width="9.140625" style="57"/>
    <col min="11290" max="11290" width="10.85546875" style="57" bestFit="1" customWidth="1"/>
    <col min="11291" max="11511" width="9.140625" style="57"/>
    <col min="11512" max="11512" width="18.7109375" style="57" customWidth="1"/>
    <col min="11513" max="11514" width="9.42578125" style="57" customWidth="1"/>
    <col min="11515" max="11515" width="7.7109375" style="57" customWidth="1"/>
    <col min="11516" max="11516" width="9.28515625" style="57" customWidth="1"/>
    <col min="11517" max="11517" width="9.85546875" style="57" customWidth="1"/>
    <col min="11518" max="11518" width="7.140625" style="57" customWidth="1"/>
    <col min="11519" max="11519" width="8.5703125" style="57" customWidth="1"/>
    <col min="11520" max="11520" width="8.85546875" style="57" customWidth="1"/>
    <col min="11521" max="11521" width="7.140625" style="57" customWidth="1"/>
    <col min="11522" max="11522" width="9" style="57" customWidth="1"/>
    <col min="11523" max="11523" width="8.7109375" style="57" customWidth="1"/>
    <col min="11524" max="11524" width="6.5703125" style="57" customWidth="1"/>
    <col min="11525" max="11525" width="8.140625" style="57" customWidth="1"/>
    <col min="11526" max="11526" width="7.5703125" style="57" customWidth="1"/>
    <col min="11527" max="11527" width="7" style="57" customWidth="1"/>
    <col min="11528" max="11529" width="8.7109375" style="57" customWidth="1"/>
    <col min="11530" max="11530" width="7.28515625" style="57" customWidth="1"/>
    <col min="11531" max="11531" width="8.140625" style="57" customWidth="1"/>
    <col min="11532" max="11532" width="8.7109375" style="57" customWidth="1"/>
    <col min="11533" max="11533" width="6.42578125" style="57" customWidth="1"/>
    <col min="11534" max="11535" width="9.28515625" style="57" customWidth="1"/>
    <col min="11536" max="11536" width="6.42578125" style="57" customWidth="1"/>
    <col min="11537" max="11538" width="9.5703125" style="57" customWidth="1"/>
    <col min="11539" max="11539" width="6.42578125" style="57" customWidth="1"/>
    <col min="11540" max="11541" width="9.5703125" style="57" customWidth="1"/>
    <col min="11542" max="11542" width="6.7109375" style="57" customWidth="1"/>
    <col min="11543" max="11545" width="9.140625" style="57"/>
    <col min="11546" max="11546" width="10.85546875" style="57" bestFit="1" customWidth="1"/>
    <col min="11547" max="11767" width="9.140625" style="57"/>
    <col min="11768" max="11768" width="18.7109375" style="57" customWidth="1"/>
    <col min="11769" max="11770" width="9.42578125" style="57" customWidth="1"/>
    <col min="11771" max="11771" width="7.7109375" style="57" customWidth="1"/>
    <col min="11772" max="11772" width="9.28515625" style="57" customWidth="1"/>
    <col min="11773" max="11773" width="9.85546875" style="57" customWidth="1"/>
    <col min="11774" max="11774" width="7.140625" style="57" customWidth="1"/>
    <col min="11775" max="11775" width="8.5703125" style="57" customWidth="1"/>
    <col min="11776" max="11776" width="8.85546875" style="57" customWidth="1"/>
    <col min="11777" max="11777" width="7.140625" style="57" customWidth="1"/>
    <col min="11778" max="11778" width="9" style="57" customWidth="1"/>
    <col min="11779" max="11779" width="8.7109375" style="57" customWidth="1"/>
    <col min="11780" max="11780" width="6.5703125" style="57" customWidth="1"/>
    <col min="11781" max="11781" width="8.140625" style="57" customWidth="1"/>
    <col min="11782" max="11782" width="7.5703125" style="57" customWidth="1"/>
    <col min="11783" max="11783" width="7" style="57" customWidth="1"/>
    <col min="11784" max="11785" width="8.7109375" style="57" customWidth="1"/>
    <col min="11786" max="11786" width="7.28515625" style="57" customWidth="1"/>
    <col min="11787" max="11787" width="8.140625" style="57" customWidth="1"/>
    <col min="11788" max="11788" width="8.7109375" style="57" customWidth="1"/>
    <col min="11789" max="11789" width="6.42578125" style="57" customWidth="1"/>
    <col min="11790" max="11791" width="9.28515625" style="57" customWidth="1"/>
    <col min="11792" max="11792" width="6.42578125" style="57" customWidth="1"/>
    <col min="11793" max="11794" width="9.5703125" style="57" customWidth="1"/>
    <col min="11795" max="11795" width="6.42578125" style="57" customWidth="1"/>
    <col min="11796" max="11797" width="9.5703125" style="57" customWidth="1"/>
    <col min="11798" max="11798" width="6.7109375" style="57" customWidth="1"/>
    <col min="11799" max="11801" width="9.140625" style="57"/>
    <col min="11802" max="11802" width="10.85546875" style="57" bestFit="1" customWidth="1"/>
    <col min="11803" max="12023" width="9.140625" style="57"/>
    <col min="12024" max="12024" width="18.7109375" style="57" customWidth="1"/>
    <col min="12025" max="12026" width="9.42578125" style="57" customWidth="1"/>
    <col min="12027" max="12027" width="7.7109375" style="57" customWidth="1"/>
    <col min="12028" max="12028" width="9.28515625" style="57" customWidth="1"/>
    <col min="12029" max="12029" width="9.85546875" style="57" customWidth="1"/>
    <col min="12030" max="12030" width="7.140625" style="57" customWidth="1"/>
    <col min="12031" max="12031" width="8.5703125" style="57" customWidth="1"/>
    <col min="12032" max="12032" width="8.85546875" style="57" customWidth="1"/>
    <col min="12033" max="12033" width="7.140625" style="57" customWidth="1"/>
    <col min="12034" max="12034" width="9" style="57" customWidth="1"/>
    <col min="12035" max="12035" width="8.7109375" style="57" customWidth="1"/>
    <col min="12036" max="12036" width="6.5703125" style="57" customWidth="1"/>
    <col min="12037" max="12037" width="8.140625" style="57" customWidth="1"/>
    <col min="12038" max="12038" width="7.5703125" style="57" customWidth="1"/>
    <col min="12039" max="12039" width="7" style="57" customWidth="1"/>
    <col min="12040" max="12041" width="8.7109375" style="57" customWidth="1"/>
    <col min="12042" max="12042" width="7.28515625" style="57" customWidth="1"/>
    <col min="12043" max="12043" width="8.140625" style="57" customWidth="1"/>
    <col min="12044" max="12044" width="8.7109375" style="57" customWidth="1"/>
    <col min="12045" max="12045" width="6.42578125" style="57" customWidth="1"/>
    <col min="12046" max="12047" width="9.28515625" style="57" customWidth="1"/>
    <col min="12048" max="12048" width="6.42578125" style="57" customWidth="1"/>
    <col min="12049" max="12050" width="9.5703125" style="57" customWidth="1"/>
    <col min="12051" max="12051" width="6.42578125" style="57" customWidth="1"/>
    <col min="12052" max="12053" width="9.5703125" style="57" customWidth="1"/>
    <col min="12054" max="12054" width="6.7109375" style="57" customWidth="1"/>
    <col min="12055" max="12057" width="9.140625" style="57"/>
    <col min="12058" max="12058" width="10.85546875" style="57" bestFit="1" customWidth="1"/>
    <col min="12059" max="12279" width="9.140625" style="57"/>
    <col min="12280" max="12280" width="18.7109375" style="57" customWidth="1"/>
    <col min="12281" max="12282" width="9.42578125" style="57" customWidth="1"/>
    <col min="12283" max="12283" width="7.7109375" style="57" customWidth="1"/>
    <col min="12284" max="12284" width="9.28515625" style="57" customWidth="1"/>
    <col min="12285" max="12285" width="9.85546875" style="57" customWidth="1"/>
    <col min="12286" max="12286" width="7.140625" style="57" customWidth="1"/>
    <col min="12287" max="12287" width="8.5703125" style="57" customWidth="1"/>
    <col min="12288" max="12288" width="8.85546875" style="57" customWidth="1"/>
    <col min="12289" max="12289" width="7.140625" style="57" customWidth="1"/>
    <col min="12290" max="12290" width="9" style="57" customWidth="1"/>
    <col min="12291" max="12291" width="8.7109375" style="57" customWidth="1"/>
    <col min="12292" max="12292" width="6.5703125" style="57" customWidth="1"/>
    <col min="12293" max="12293" width="8.140625" style="57" customWidth="1"/>
    <col min="12294" max="12294" width="7.5703125" style="57" customWidth="1"/>
    <col min="12295" max="12295" width="7" style="57" customWidth="1"/>
    <col min="12296" max="12297" width="8.7109375" style="57" customWidth="1"/>
    <col min="12298" max="12298" width="7.28515625" style="57" customWidth="1"/>
    <col min="12299" max="12299" width="8.140625" style="57" customWidth="1"/>
    <col min="12300" max="12300" width="8.7109375" style="57" customWidth="1"/>
    <col min="12301" max="12301" width="6.42578125" style="57" customWidth="1"/>
    <col min="12302" max="12303" width="9.28515625" style="57" customWidth="1"/>
    <col min="12304" max="12304" width="6.42578125" style="57" customWidth="1"/>
    <col min="12305" max="12306" width="9.5703125" style="57" customWidth="1"/>
    <col min="12307" max="12307" width="6.42578125" style="57" customWidth="1"/>
    <col min="12308" max="12309" width="9.5703125" style="57" customWidth="1"/>
    <col min="12310" max="12310" width="6.7109375" style="57" customWidth="1"/>
    <col min="12311" max="12313" width="9.140625" style="57"/>
    <col min="12314" max="12314" width="10.85546875" style="57" bestFit="1" customWidth="1"/>
    <col min="12315" max="12535" width="9.140625" style="57"/>
    <col min="12536" max="12536" width="18.7109375" style="57" customWidth="1"/>
    <col min="12537" max="12538" width="9.42578125" style="57" customWidth="1"/>
    <col min="12539" max="12539" width="7.7109375" style="57" customWidth="1"/>
    <col min="12540" max="12540" width="9.28515625" style="57" customWidth="1"/>
    <col min="12541" max="12541" width="9.85546875" style="57" customWidth="1"/>
    <col min="12542" max="12542" width="7.140625" style="57" customWidth="1"/>
    <col min="12543" max="12543" width="8.5703125" style="57" customWidth="1"/>
    <col min="12544" max="12544" width="8.85546875" style="57" customWidth="1"/>
    <col min="12545" max="12545" width="7.140625" style="57" customWidth="1"/>
    <col min="12546" max="12546" width="9" style="57" customWidth="1"/>
    <col min="12547" max="12547" width="8.7109375" style="57" customWidth="1"/>
    <col min="12548" max="12548" width="6.5703125" style="57" customWidth="1"/>
    <col min="12549" max="12549" width="8.140625" style="57" customWidth="1"/>
    <col min="12550" max="12550" width="7.5703125" style="57" customWidth="1"/>
    <col min="12551" max="12551" width="7" style="57" customWidth="1"/>
    <col min="12552" max="12553" width="8.7109375" style="57" customWidth="1"/>
    <col min="12554" max="12554" width="7.28515625" style="57" customWidth="1"/>
    <col min="12555" max="12555" width="8.140625" style="57" customWidth="1"/>
    <col min="12556" max="12556" width="8.7109375" style="57" customWidth="1"/>
    <col min="12557" max="12557" width="6.42578125" style="57" customWidth="1"/>
    <col min="12558" max="12559" width="9.28515625" style="57" customWidth="1"/>
    <col min="12560" max="12560" width="6.42578125" style="57" customWidth="1"/>
    <col min="12561" max="12562" width="9.5703125" style="57" customWidth="1"/>
    <col min="12563" max="12563" width="6.42578125" style="57" customWidth="1"/>
    <col min="12564" max="12565" width="9.5703125" style="57" customWidth="1"/>
    <col min="12566" max="12566" width="6.7109375" style="57" customWidth="1"/>
    <col min="12567" max="12569" width="9.140625" style="57"/>
    <col min="12570" max="12570" width="10.85546875" style="57" bestFit="1" customWidth="1"/>
    <col min="12571" max="12791" width="9.140625" style="57"/>
    <col min="12792" max="12792" width="18.7109375" style="57" customWidth="1"/>
    <col min="12793" max="12794" width="9.42578125" style="57" customWidth="1"/>
    <col min="12795" max="12795" width="7.7109375" style="57" customWidth="1"/>
    <col min="12796" max="12796" width="9.28515625" style="57" customWidth="1"/>
    <col min="12797" max="12797" width="9.85546875" style="57" customWidth="1"/>
    <col min="12798" max="12798" width="7.140625" style="57" customWidth="1"/>
    <col min="12799" max="12799" width="8.5703125" style="57" customWidth="1"/>
    <col min="12800" max="12800" width="8.85546875" style="57" customWidth="1"/>
    <col min="12801" max="12801" width="7.140625" style="57" customWidth="1"/>
    <col min="12802" max="12802" width="9" style="57" customWidth="1"/>
    <col min="12803" max="12803" width="8.7109375" style="57" customWidth="1"/>
    <col min="12804" max="12804" width="6.5703125" style="57" customWidth="1"/>
    <col min="12805" max="12805" width="8.140625" style="57" customWidth="1"/>
    <col min="12806" max="12806" width="7.5703125" style="57" customWidth="1"/>
    <col min="12807" max="12807" width="7" style="57" customWidth="1"/>
    <col min="12808" max="12809" width="8.7109375" style="57" customWidth="1"/>
    <col min="12810" max="12810" width="7.28515625" style="57" customWidth="1"/>
    <col min="12811" max="12811" width="8.140625" style="57" customWidth="1"/>
    <col min="12812" max="12812" width="8.7109375" style="57" customWidth="1"/>
    <col min="12813" max="12813" width="6.42578125" style="57" customWidth="1"/>
    <col min="12814" max="12815" width="9.28515625" style="57" customWidth="1"/>
    <col min="12816" max="12816" width="6.42578125" style="57" customWidth="1"/>
    <col min="12817" max="12818" width="9.5703125" style="57" customWidth="1"/>
    <col min="12819" max="12819" width="6.42578125" style="57" customWidth="1"/>
    <col min="12820" max="12821" width="9.5703125" style="57" customWidth="1"/>
    <col min="12822" max="12822" width="6.7109375" style="57" customWidth="1"/>
    <col min="12823" max="12825" width="9.140625" style="57"/>
    <col min="12826" max="12826" width="10.85546875" style="57" bestFit="1" customWidth="1"/>
    <col min="12827" max="13047" width="9.140625" style="57"/>
    <col min="13048" max="13048" width="18.7109375" style="57" customWidth="1"/>
    <col min="13049" max="13050" width="9.42578125" style="57" customWidth="1"/>
    <col min="13051" max="13051" width="7.7109375" style="57" customWidth="1"/>
    <col min="13052" max="13052" width="9.28515625" style="57" customWidth="1"/>
    <col min="13053" max="13053" width="9.85546875" style="57" customWidth="1"/>
    <col min="13054" max="13054" width="7.140625" style="57" customWidth="1"/>
    <col min="13055" max="13055" width="8.5703125" style="57" customWidth="1"/>
    <col min="13056" max="13056" width="8.85546875" style="57" customWidth="1"/>
    <col min="13057" max="13057" width="7.140625" style="57" customWidth="1"/>
    <col min="13058" max="13058" width="9" style="57" customWidth="1"/>
    <col min="13059" max="13059" width="8.7109375" style="57" customWidth="1"/>
    <col min="13060" max="13060" width="6.5703125" style="57" customWidth="1"/>
    <col min="13061" max="13061" width="8.140625" style="57" customWidth="1"/>
    <col min="13062" max="13062" width="7.5703125" style="57" customWidth="1"/>
    <col min="13063" max="13063" width="7" style="57" customWidth="1"/>
    <col min="13064" max="13065" width="8.7109375" style="57" customWidth="1"/>
    <col min="13066" max="13066" width="7.28515625" style="57" customWidth="1"/>
    <col min="13067" max="13067" width="8.140625" style="57" customWidth="1"/>
    <col min="13068" max="13068" width="8.7109375" style="57" customWidth="1"/>
    <col min="13069" max="13069" width="6.42578125" style="57" customWidth="1"/>
    <col min="13070" max="13071" width="9.28515625" style="57" customWidth="1"/>
    <col min="13072" max="13072" width="6.42578125" style="57" customWidth="1"/>
    <col min="13073" max="13074" width="9.5703125" style="57" customWidth="1"/>
    <col min="13075" max="13075" width="6.42578125" style="57" customWidth="1"/>
    <col min="13076" max="13077" width="9.5703125" style="57" customWidth="1"/>
    <col min="13078" max="13078" width="6.7109375" style="57" customWidth="1"/>
    <col min="13079" max="13081" width="9.140625" style="57"/>
    <col min="13082" max="13082" width="10.85546875" style="57" bestFit="1" customWidth="1"/>
    <col min="13083" max="13303" width="9.140625" style="57"/>
    <col min="13304" max="13304" width="18.7109375" style="57" customWidth="1"/>
    <col min="13305" max="13306" width="9.42578125" style="57" customWidth="1"/>
    <col min="13307" max="13307" width="7.7109375" style="57" customWidth="1"/>
    <col min="13308" max="13308" width="9.28515625" style="57" customWidth="1"/>
    <col min="13309" max="13309" width="9.85546875" style="57" customWidth="1"/>
    <col min="13310" max="13310" width="7.140625" style="57" customWidth="1"/>
    <col min="13311" max="13311" width="8.5703125" style="57" customWidth="1"/>
    <col min="13312" max="13312" width="8.85546875" style="57" customWidth="1"/>
    <col min="13313" max="13313" width="7.140625" style="57" customWidth="1"/>
    <col min="13314" max="13314" width="9" style="57" customWidth="1"/>
    <col min="13315" max="13315" width="8.7109375" style="57" customWidth="1"/>
    <col min="13316" max="13316" width="6.5703125" style="57" customWidth="1"/>
    <col min="13317" max="13317" width="8.140625" style="57" customWidth="1"/>
    <col min="13318" max="13318" width="7.5703125" style="57" customWidth="1"/>
    <col min="13319" max="13319" width="7" style="57" customWidth="1"/>
    <col min="13320" max="13321" width="8.7109375" style="57" customWidth="1"/>
    <col min="13322" max="13322" width="7.28515625" style="57" customWidth="1"/>
    <col min="13323" max="13323" width="8.140625" style="57" customWidth="1"/>
    <col min="13324" max="13324" width="8.7109375" style="57" customWidth="1"/>
    <col min="13325" max="13325" width="6.42578125" style="57" customWidth="1"/>
    <col min="13326" max="13327" width="9.28515625" style="57" customWidth="1"/>
    <col min="13328" max="13328" width="6.42578125" style="57" customWidth="1"/>
    <col min="13329" max="13330" width="9.5703125" style="57" customWidth="1"/>
    <col min="13331" max="13331" width="6.42578125" style="57" customWidth="1"/>
    <col min="13332" max="13333" width="9.5703125" style="57" customWidth="1"/>
    <col min="13334" max="13334" width="6.7109375" style="57" customWidth="1"/>
    <col min="13335" max="13337" width="9.140625" style="57"/>
    <col min="13338" max="13338" width="10.85546875" style="57" bestFit="1" customWidth="1"/>
    <col min="13339" max="13559" width="9.140625" style="57"/>
    <col min="13560" max="13560" width="18.7109375" style="57" customWidth="1"/>
    <col min="13561" max="13562" width="9.42578125" style="57" customWidth="1"/>
    <col min="13563" max="13563" width="7.7109375" style="57" customWidth="1"/>
    <col min="13564" max="13564" width="9.28515625" style="57" customWidth="1"/>
    <col min="13565" max="13565" width="9.85546875" style="57" customWidth="1"/>
    <col min="13566" max="13566" width="7.140625" style="57" customWidth="1"/>
    <col min="13567" max="13567" width="8.5703125" style="57" customWidth="1"/>
    <col min="13568" max="13568" width="8.85546875" style="57" customWidth="1"/>
    <col min="13569" max="13569" width="7.140625" style="57" customWidth="1"/>
    <col min="13570" max="13570" width="9" style="57" customWidth="1"/>
    <col min="13571" max="13571" width="8.7109375" style="57" customWidth="1"/>
    <col min="13572" max="13572" width="6.5703125" style="57" customWidth="1"/>
    <col min="13573" max="13573" width="8.140625" style="57" customWidth="1"/>
    <col min="13574" max="13574" width="7.5703125" style="57" customWidth="1"/>
    <col min="13575" max="13575" width="7" style="57" customWidth="1"/>
    <col min="13576" max="13577" width="8.7109375" style="57" customWidth="1"/>
    <col min="13578" max="13578" width="7.28515625" style="57" customWidth="1"/>
    <col min="13579" max="13579" width="8.140625" style="57" customWidth="1"/>
    <col min="13580" max="13580" width="8.7109375" style="57" customWidth="1"/>
    <col min="13581" max="13581" width="6.42578125" style="57" customWidth="1"/>
    <col min="13582" max="13583" width="9.28515625" style="57" customWidth="1"/>
    <col min="13584" max="13584" width="6.42578125" style="57" customWidth="1"/>
    <col min="13585" max="13586" width="9.5703125" style="57" customWidth="1"/>
    <col min="13587" max="13587" width="6.42578125" style="57" customWidth="1"/>
    <col min="13588" max="13589" width="9.5703125" style="57" customWidth="1"/>
    <col min="13590" max="13590" width="6.7109375" style="57" customWidth="1"/>
    <col min="13591" max="13593" width="9.140625" style="57"/>
    <col min="13594" max="13594" width="10.85546875" style="57" bestFit="1" customWidth="1"/>
    <col min="13595" max="13815" width="9.140625" style="57"/>
    <col min="13816" max="13816" width="18.7109375" style="57" customWidth="1"/>
    <col min="13817" max="13818" width="9.42578125" style="57" customWidth="1"/>
    <col min="13819" max="13819" width="7.7109375" style="57" customWidth="1"/>
    <col min="13820" max="13820" width="9.28515625" style="57" customWidth="1"/>
    <col min="13821" max="13821" width="9.85546875" style="57" customWidth="1"/>
    <col min="13822" max="13822" width="7.140625" style="57" customWidth="1"/>
    <col min="13823" max="13823" width="8.5703125" style="57" customWidth="1"/>
    <col min="13824" max="13824" width="8.85546875" style="57" customWidth="1"/>
    <col min="13825" max="13825" width="7.140625" style="57" customWidth="1"/>
    <col min="13826" max="13826" width="9" style="57" customWidth="1"/>
    <col min="13827" max="13827" width="8.7109375" style="57" customWidth="1"/>
    <col min="13828" max="13828" width="6.5703125" style="57" customWidth="1"/>
    <col min="13829" max="13829" width="8.140625" style="57" customWidth="1"/>
    <col min="13830" max="13830" width="7.5703125" style="57" customWidth="1"/>
    <col min="13831" max="13831" width="7" style="57" customWidth="1"/>
    <col min="13832" max="13833" width="8.7109375" style="57" customWidth="1"/>
    <col min="13834" max="13834" width="7.28515625" style="57" customWidth="1"/>
    <col min="13835" max="13835" width="8.140625" style="57" customWidth="1"/>
    <col min="13836" max="13836" width="8.7109375" style="57" customWidth="1"/>
    <col min="13837" max="13837" width="6.42578125" style="57" customWidth="1"/>
    <col min="13838" max="13839" width="9.28515625" style="57" customWidth="1"/>
    <col min="13840" max="13840" width="6.42578125" style="57" customWidth="1"/>
    <col min="13841" max="13842" width="9.5703125" style="57" customWidth="1"/>
    <col min="13843" max="13843" width="6.42578125" style="57" customWidth="1"/>
    <col min="13844" max="13845" width="9.5703125" style="57" customWidth="1"/>
    <col min="13846" max="13846" width="6.7109375" style="57" customWidth="1"/>
    <col min="13847" max="13849" width="9.140625" style="57"/>
    <col min="13850" max="13850" width="10.85546875" style="57" bestFit="1" customWidth="1"/>
    <col min="13851" max="14071" width="9.140625" style="57"/>
    <col min="14072" max="14072" width="18.7109375" style="57" customWidth="1"/>
    <col min="14073" max="14074" width="9.42578125" style="57" customWidth="1"/>
    <col min="14075" max="14075" width="7.7109375" style="57" customWidth="1"/>
    <col min="14076" max="14076" width="9.28515625" style="57" customWidth="1"/>
    <col min="14077" max="14077" width="9.85546875" style="57" customWidth="1"/>
    <col min="14078" max="14078" width="7.140625" style="57" customWidth="1"/>
    <col min="14079" max="14079" width="8.5703125" style="57" customWidth="1"/>
    <col min="14080" max="14080" width="8.85546875" style="57" customWidth="1"/>
    <col min="14081" max="14081" width="7.140625" style="57" customWidth="1"/>
    <col min="14082" max="14082" width="9" style="57" customWidth="1"/>
    <col min="14083" max="14083" width="8.7109375" style="57" customWidth="1"/>
    <col min="14084" max="14084" width="6.5703125" style="57" customWidth="1"/>
    <col min="14085" max="14085" width="8.140625" style="57" customWidth="1"/>
    <col min="14086" max="14086" width="7.5703125" style="57" customWidth="1"/>
    <col min="14087" max="14087" width="7" style="57" customWidth="1"/>
    <col min="14088" max="14089" width="8.7109375" style="57" customWidth="1"/>
    <col min="14090" max="14090" width="7.28515625" style="57" customWidth="1"/>
    <col min="14091" max="14091" width="8.140625" style="57" customWidth="1"/>
    <col min="14092" max="14092" width="8.7109375" style="57" customWidth="1"/>
    <col min="14093" max="14093" width="6.42578125" style="57" customWidth="1"/>
    <col min="14094" max="14095" width="9.28515625" style="57" customWidth="1"/>
    <col min="14096" max="14096" width="6.42578125" style="57" customWidth="1"/>
    <col min="14097" max="14098" width="9.5703125" style="57" customWidth="1"/>
    <col min="14099" max="14099" width="6.42578125" style="57" customWidth="1"/>
    <col min="14100" max="14101" width="9.5703125" style="57" customWidth="1"/>
    <col min="14102" max="14102" width="6.7109375" style="57" customWidth="1"/>
    <col min="14103" max="14105" width="9.140625" style="57"/>
    <col min="14106" max="14106" width="10.85546875" style="57" bestFit="1" customWidth="1"/>
    <col min="14107" max="14327" width="9.140625" style="57"/>
    <col min="14328" max="14328" width="18.7109375" style="57" customWidth="1"/>
    <col min="14329" max="14330" width="9.42578125" style="57" customWidth="1"/>
    <col min="14331" max="14331" width="7.7109375" style="57" customWidth="1"/>
    <col min="14332" max="14332" width="9.28515625" style="57" customWidth="1"/>
    <col min="14333" max="14333" width="9.85546875" style="57" customWidth="1"/>
    <col min="14334" max="14334" width="7.140625" style="57" customWidth="1"/>
    <col min="14335" max="14335" width="8.5703125" style="57" customWidth="1"/>
    <col min="14336" max="14336" width="8.85546875" style="57" customWidth="1"/>
    <col min="14337" max="14337" width="7.140625" style="57" customWidth="1"/>
    <col min="14338" max="14338" width="9" style="57" customWidth="1"/>
    <col min="14339" max="14339" width="8.7109375" style="57" customWidth="1"/>
    <col min="14340" max="14340" width="6.5703125" style="57" customWidth="1"/>
    <col min="14341" max="14341" width="8.140625" style="57" customWidth="1"/>
    <col min="14342" max="14342" width="7.5703125" style="57" customWidth="1"/>
    <col min="14343" max="14343" width="7" style="57" customWidth="1"/>
    <col min="14344" max="14345" width="8.7109375" style="57" customWidth="1"/>
    <col min="14346" max="14346" width="7.28515625" style="57" customWidth="1"/>
    <col min="14347" max="14347" width="8.140625" style="57" customWidth="1"/>
    <col min="14348" max="14348" width="8.7109375" style="57" customWidth="1"/>
    <col min="14349" max="14349" width="6.42578125" style="57" customWidth="1"/>
    <col min="14350" max="14351" width="9.28515625" style="57" customWidth="1"/>
    <col min="14352" max="14352" width="6.42578125" style="57" customWidth="1"/>
    <col min="14353" max="14354" width="9.5703125" style="57" customWidth="1"/>
    <col min="14355" max="14355" width="6.42578125" style="57" customWidth="1"/>
    <col min="14356" max="14357" width="9.5703125" style="57" customWidth="1"/>
    <col min="14358" max="14358" width="6.7109375" style="57" customWidth="1"/>
    <col min="14359" max="14361" width="9.140625" style="57"/>
    <col min="14362" max="14362" width="10.85546875" style="57" bestFit="1" customWidth="1"/>
    <col min="14363" max="14583" width="9.140625" style="57"/>
    <col min="14584" max="14584" width="18.7109375" style="57" customWidth="1"/>
    <col min="14585" max="14586" width="9.42578125" style="57" customWidth="1"/>
    <col min="14587" max="14587" width="7.7109375" style="57" customWidth="1"/>
    <col min="14588" max="14588" width="9.28515625" style="57" customWidth="1"/>
    <col min="14589" max="14589" width="9.85546875" style="57" customWidth="1"/>
    <col min="14590" max="14590" width="7.140625" style="57" customWidth="1"/>
    <col min="14591" max="14591" width="8.5703125" style="57" customWidth="1"/>
    <col min="14592" max="14592" width="8.85546875" style="57" customWidth="1"/>
    <col min="14593" max="14593" width="7.140625" style="57" customWidth="1"/>
    <col min="14594" max="14594" width="9" style="57" customWidth="1"/>
    <col min="14595" max="14595" width="8.7109375" style="57" customWidth="1"/>
    <col min="14596" max="14596" width="6.5703125" style="57" customWidth="1"/>
    <col min="14597" max="14597" width="8.140625" style="57" customWidth="1"/>
    <col min="14598" max="14598" width="7.5703125" style="57" customWidth="1"/>
    <col min="14599" max="14599" width="7" style="57" customWidth="1"/>
    <col min="14600" max="14601" width="8.7109375" style="57" customWidth="1"/>
    <col min="14602" max="14602" width="7.28515625" style="57" customWidth="1"/>
    <col min="14603" max="14603" width="8.140625" style="57" customWidth="1"/>
    <col min="14604" max="14604" width="8.7109375" style="57" customWidth="1"/>
    <col min="14605" max="14605" width="6.42578125" style="57" customWidth="1"/>
    <col min="14606" max="14607" width="9.28515625" style="57" customWidth="1"/>
    <col min="14608" max="14608" width="6.42578125" style="57" customWidth="1"/>
    <col min="14609" max="14610" width="9.5703125" style="57" customWidth="1"/>
    <col min="14611" max="14611" width="6.42578125" style="57" customWidth="1"/>
    <col min="14612" max="14613" width="9.5703125" style="57" customWidth="1"/>
    <col min="14614" max="14614" width="6.7109375" style="57" customWidth="1"/>
    <col min="14615" max="14617" width="9.140625" style="57"/>
    <col min="14618" max="14618" width="10.85546875" style="57" bestFit="1" customWidth="1"/>
    <col min="14619" max="14839" width="9.140625" style="57"/>
    <col min="14840" max="14840" width="18.7109375" style="57" customWidth="1"/>
    <col min="14841" max="14842" width="9.42578125" style="57" customWidth="1"/>
    <col min="14843" max="14843" width="7.7109375" style="57" customWidth="1"/>
    <col min="14844" max="14844" width="9.28515625" style="57" customWidth="1"/>
    <col min="14845" max="14845" width="9.85546875" style="57" customWidth="1"/>
    <col min="14846" max="14846" width="7.140625" style="57" customWidth="1"/>
    <col min="14847" max="14847" width="8.5703125" style="57" customWidth="1"/>
    <col min="14848" max="14848" width="8.85546875" style="57" customWidth="1"/>
    <col min="14849" max="14849" width="7.140625" style="57" customWidth="1"/>
    <col min="14850" max="14850" width="9" style="57" customWidth="1"/>
    <col min="14851" max="14851" width="8.7109375" style="57" customWidth="1"/>
    <col min="14852" max="14852" width="6.5703125" style="57" customWidth="1"/>
    <col min="14853" max="14853" width="8.140625" style="57" customWidth="1"/>
    <col min="14854" max="14854" width="7.5703125" style="57" customWidth="1"/>
    <col min="14855" max="14855" width="7" style="57" customWidth="1"/>
    <col min="14856" max="14857" width="8.7109375" style="57" customWidth="1"/>
    <col min="14858" max="14858" width="7.28515625" style="57" customWidth="1"/>
    <col min="14859" max="14859" width="8.140625" style="57" customWidth="1"/>
    <col min="14860" max="14860" width="8.7109375" style="57" customWidth="1"/>
    <col min="14861" max="14861" width="6.42578125" style="57" customWidth="1"/>
    <col min="14862" max="14863" width="9.28515625" style="57" customWidth="1"/>
    <col min="14864" max="14864" width="6.42578125" style="57" customWidth="1"/>
    <col min="14865" max="14866" width="9.5703125" style="57" customWidth="1"/>
    <col min="14867" max="14867" width="6.42578125" style="57" customWidth="1"/>
    <col min="14868" max="14869" width="9.5703125" style="57" customWidth="1"/>
    <col min="14870" max="14870" width="6.7109375" style="57" customWidth="1"/>
    <col min="14871" max="14873" width="9.140625" style="57"/>
    <col min="14874" max="14874" width="10.85546875" style="57" bestFit="1" customWidth="1"/>
    <col min="14875" max="15095" width="9.140625" style="57"/>
    <col min="15096" max="15096" width="18.7109375" style="57" customWidth="1"/>
    <col min="15097" max="15098" width="9.42578125" style="57" customWidth="1"/>
    <col min="15099" max="15099" width="7.7109375" style="57" customWidth="1"/>
    <col min="15100" max="15100" width="9.28515625" style="57" customWidth="1"/>
    <col min="15101" max="15101" width="9.85546875" style="57" customWidth="1"/>
    <col min="15102" max="15102" width="7.140625" style="57" customWidth="1"/>
    <col min="15103" max="15103" width="8.5703125" style="57" customWidth="1"/>
    <col min="15104" max="15104" width="8.85546875" style="57" customWidth="1"/>
    <col min="15105" max="15105" width="7.140625" style="57" customWidth="1"/>
    <col min="15106" max="15106" width="9" style="57" customWidth="1"/>
    <col min="15107" max="15107" width="8.7109375" style="57" customWidth="1"/>
    <col min="15108" max="15108" width="6.5703125" style="57" customWidth="1"/>
    <col min="15109" max="15109" width="8.140625" style="57" customWidth="1"/>
    <col min="15110" max="15110" width="7.5703125" style="57" customWidth="1"/>
    <col min="15111" max="15111" width="7" style="57" customWidth="1"/>
    <col min="15112" max="15113" width="8.7109375" style="57" customWidth="1"/>
    <col min="15114" max="15114" width="7.28515625" style="57" customWidth="1"/>
    <col min="15115" max="15115" width="8.140625" style="57" customWidth="1"/>
    <col min="15116" max="15116" width="8.7109375" style="57" customWidth="1"/>
    <col min="15117" max="15117" width="6.42578125" style="57" customWidth="1"/>
    <col min="15118" max="15119" width="9.28515625" style="57" customWidth="1"/>
    <col min="15120" max="15120" width="6.42578125" style="57" customWidth="1"/>
    <col min="15121" max="15122" width="9.5703125" style="57" customWidth="1"/>
    <col min="15123" max="15123" width="6.42578125" style="57" customWidth="1"/>
    <col min="15124" max="15125" width="9.5703125" style="57" customWidth="1"/>
    <col min="15126" max="15126" width="6.7109375" style="57" customWidth="1"/>
    <col min="15127" max="15129" width="9.140625" style="57"/>
    <col min="15130" max="15130" width="10.85546875" style="57" bestFit="1" customWidth="1"/>
    <col min="15131" max="15351" width="9.140625" style="57"/>
    <col min="15352" max="15352" width="18.7109375" style="57" customWidth="1"/>
    <col min="15353" max="15354" width="9.42578125" style="57" customWidth="1"/>
    <col min="15355" max="15355" width="7.7109375" style="57" customWidth="1"/>
    <col min="15356" max="15356" width="9.28515625" style="57" customWidth="1"/>
    <col min="15357" max="15357" width="9.85546875" style="57" customWidth="1"/>
    <col min="15358" max="15358" width="7.140625" style="57" customWidth="1"/>
    <col min="15359" max="15359" width="8.5703125" style="57" customWidth="1"/>
    <col min="15360" max="15360" width="8.85546875" style="57" customWidth="1"/>
    <col min="15361" max="15361" width="7.140625" style="57" customWidth="1"/>
    <col min="15362" max="15362" width="9" style="57" customWidth="1"/>
    <col min="15363" max="15363" width="8.7109375" style="57" customWidth="1"/>
    <col min="15364" max="15364" width="6.5703125" style="57" customWidth="1"/>
    <col min="15365" max="15365" width="8.140625" style="57" customWidth="1"/>
    <col min="15366" max="15366" width="7.5703125" style="57" customWidth="1"/>
    <col min="15367" max="15367" width="7" style="57" customWidth="1"/>
    <col min="15368" max="15369" width="8.7109375" style="57" customWidth="1"/>
    <col min="15370" max="15370" width="7.28515625" style="57" customWidth="1"/>
    <col min="15371" max="15371" width="8.140625" style="57" customWidth="1"/>
    <col min="15372" max="15372" width="8.7109375" style="57" customWidth="1"/>
    <col min="15373" max="15373" width="6.42578125" style="57" customWidth="1"/>
    <col min="15374" max="15375" width="9.28515625" style="57" customWidth="1"/>
    <col min="15376" max="15376" width="6.42578125" style="57" customWidth="1"/>
    <col min="15377" max="15378" width="9.5703125" style="57" customWidth="1"/>
    <col min="15379" max="15379" width="6.42578125" style="57" customWidth="1"/>
    <col min="15380" max="15381" width="9.5703125" style="57" customWidth="1"/>
    <col min="15382" max="15382" width="6.7109375" style="57" customWidth="1"/>
    <col min="15383" max="15385" width="9.140625" style="57"/>
    <col min="15386" max="15386" width="10.85546875" style="57" bestFit="1" customWidth="1"/>
    <col min="15387" max="15607" width="9.140625" style="57"/>
    <col min="15608" max="15608" width="18.7109375" style="57" customWidth="1"/>
    <col min="15609" max="15610" width="9.42578125" style="57" customWidth="1"/>
    <col min="15611" max="15611" width="7.7109375" style="57" customWidth="1"/>
    <col min="15612" max="15612" width="9.28515625" style="57" customWidth="1"/>
    <col min="15613" max="15613" width="9.85546875" style="57" customWidth="1"/>
    <col min="15614" max="15614" width="7.140625" style="57" customWidth="1"/>
    <col min="15615" max="15615" width="8.5703125" style="57" customWidth="1"/>
    <col min="15616" max="15616" width="8.85546875" style="57" customWidth="1"/>
    <col min="15617" max="15617" width="7.140625" style="57" customWidth="1"/>
    <col min="15618" max="15618" width="9" style="57" customWidth="1"/>
    <col min="15619" max="15619" width="8.7109375" style="57" customWidth="1"/>
    <col min="15620" max="15620" width="6.5703125" style="57" customWidth="1"/>
    <col min="15621" max="15621" width="8.140625" style="57" customWidth="1"/>
    <col min="15622" max="15622" width="7.5703125" style="57" customWidth="1"/>
    <col min="15623" max="15623" width="7" style="57" customWidth="1"/>
    <col min="15624" max="15625" width="8.7109375" style="57" customWidth="1"/>
    <col min="15626" max="15626" width="7.28515625" style="57" customWidth="1"/>
    <col min="15627" max="15627" width="8.140625" style="57" customWidth="1"/>
    <col min="15628" max="15628" width="8.7109375" style="57" customWidth="1"/>
    <col min="15629" max="15629" width="6.42578125" style="57" customWidth="1"/>
    <col min="15630" max="15631" width="9.28515625" style="57" customWidth="1"/>
    <col min="15632" max="15632" width="6.42578125" style="57" customWidth="1"/>
    <col min="15633" max="15634" width="9.5703125" style="57" customWidth="1"/>
    <col min="15635" max="15635" width="6.42578125" style="57" customWidth="1"/>
    <col min="15636" max="15637" width="9.5703125" style="57" customWidth="1"/>
    <col min="15638" max="15638" width="6.7109375" style="57" customWidth="1"/>
    <col min="15639" max="15641" width="9.140625" style="57"/>
    <col min="15642" max="15642" width="10.85546875" style="57" bestFit="1" customWidth="1"/>
    <col min="15643" max="15863" width="9.140625" style="57"/>
    <col min="15864" max="15864" width="18.7109375" style="57" customWidth="1"/>
    <col min="15865" max="15866" width="9.42578125" style="57" customWidth="1"/>
    <col min="15867" max="15867" width="7.7109375" style="57" customWidth="1"/>
    <col min="15868" max="15868" width="9.28515625" style="57" customWidth="1"/>
    <col min="15869" max="15869" width="9.85546875" style="57" customWidth="1"/>
    <col min="15870" max="15870" width="7.140625" style="57" customWidth="1"/>
    <col min="15871" max="15871" width="8.5703125" style="57" customWidth="1"/>
    <col min="15872" max="15872" width="8.85546875" style="57" customWidth="1"/>
    <col min="15873" max="15873" width="7.140625" style="57" customWidth="1"/>
    <col min="15874" max="15874" width="9" style="57" customWidth="1"/>
    <col min="15875" max="15875" width="8.7109375" style="57" customWidth="1"/>
    <col min="15876" max="15876" width="6.5703125" style="57" customWidth="1"/>
    <col min="15877" max="15877" width="8.140625" style="57" customWidth="1"/>
    <col min="15878" max="15878" width="7.5703125" style="57" customWidth="1"/>
    <col min="15879" max="15879" width="7" style="57" customWidth="1"/>
    <col min="15880" max="15881" width="8.7109375" style="57" customWidth="1"/>
    <col min="15882" max="15882" width="7.28515625" style="57" customWidth="1"/>
    <col min="15883" max="15883" width="8.140625" style="57" customWidth="1"/>
    <col min="15884" max="15884" width="8.7109375" style="57" customWidth="1"/>
    <col min="15885" max="15885" width="6.42578125" style="57" customWidth="1"/>
    <col min="15886" max="15887" width="9.28515625" style="57" customWidth="1"/>
    <col min="15888" max="15888" width="6.42578125" style="57" customWidth="1"/>
    <col min="15889" max="15890" width="9.5703125" style="57" customWidth="1"/>
    <col min="15891" max="15891" width="6.42578125" style="57" customWidth="1"/>
    <col min="15892" max="15893" width="9.5703125" style="57" customWidth="1"/>
    <col min="15894" max="15894" width="6.7109375" style="57" customWidth="1"/>
    <col min="15895" max="15897" width="9.140625" style="57"/>
    <col min="15898" max="15898" width="10.85546875" style="57" bestFit="1" customWidth="1"/>
    <col min="15899" max="16119" width="9.140625" style="57"/>
    <col min="16120" max="16120" width="18.7109375" style="57" customWidth="1"/>
    <col min="16121" max="16122" width="9.42578125" style="57" customWidth="1"/>
    <col min="16123" max="16123" width="7.7109375" style="57" customWidth="1"/>
    <col min="16124" max="16124" width="9.28515625" style="57" customWidth="1"/>
    <col min="16125" max="16125" width="9.85546875" style="57" customWidth="1"/>
    <col min="16126" max="16126" width="7.140625" style="57" customWidth="1"/>
    <col min="16127" max="16127" width="8.5703125" style="57" customWidth="1"/>
    <col min="16128" max="16128" width="8.85546875" style="57" customWidth="1"/>
    <col min="16129" max="16129" width="7.140625" style="57" customWidth="1"/>
    <col min="16130" max="16130" width="9" style="57" customWidth="1"/>
    <col min="16131" max="16131" width="8.7109375" style="57" customWidth="1"/>
    <col min="16132" max="16132" width="6.5703125" style="57" customWidth="1"/>
    <col min="16133" max="16133" width="8.140625" style="57" customWidth="1"/>
    <col min="16134" max="16134" width="7.5703125" style="57" customWidth="1"/>
    <col min="16135" max="16135" width="7" style="57" customWidth="1"/>
    <col min="16136" max="16137" width="8.7109375" style="57" customWidth="1"/>
    <col min="16138" max="16138" width="7.28515625" style="57" customWidth="1"/>
    <col min="16139" max="16139" width="8.140625" style="57" customWidth="1"/>
    <col min="16140" max="16140" width="8.7109375" style="57" customWidth="1"/>
    <col min="16141" max="16141" width="6.42578125" style="57" customWidth="1"/>
    <col min="16142" max="16143" width="9.28515625" style="57" customWidth="1"/>
    <col min="16144" max="16144" width="6.42578125" style="57" customWidth="1"/>
    <col min="16145" max="16146" width="9.5703125" style="57" customWidth="1"/>
    <col min="16147" max="16147" width="6.42578125" style="57" customWidth="1"/>
    <col min="16148" max="16149" width="9.5703125" style="57" customWidth="1"/>
    <col min="16150" max="16150" width="6.7109375" style="57" customWidth="1"/>
    <col min="16151" max="16153" width="9.140625" style="57"/>
    <col min="16154" max="16154" width="10.85546875" style="57" bestFit="1" customWidth="1"/>
    <col min="16155" max="16384" width="9.140625" style="57"/>
  </cols>
  <sheetData>
    <row r="1" spans="1:23" s="47" customFormat="1" ht="43.15" customHeight="1">
      <c r="A1" s="112"/>
      <c r="B1" s="257" t="s">
        <v>93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44"/>
      <c r="O1" s="44"/>
      <c r="P1" s="45"/>
      <c r="Q1" s="44"/>
      <c r="R1" s="44"/>
      <c r="S1" s="46"/>
      <c r="U1" s="48"/>
      <c r="V1" s="184" t="s">
        <v>18</v>
      </c>
    </row>
    <row r="2" spans="1:23" s="47" customFormat="1" ht="11.25" customHeight="1">
      <c r="A2" s="112"/>
      <c r="B2" s="113"/>
      <c r="C2" s="113"/>
      <c r="D2" s="113"/>
      <c r="E2" s="107"/>
      <c r="F2" s="107"/>
      <c r="G2" s="107"/>
      <c r="H2" s="113"/>
      <c r="I2" s="113"/>
      <c r="J2" s="49"/>
      <c r="K2" s="43"/>
      <c r="L2" s="43"/>
      <c r="M2" s="49" t="s">
        <v>6</v>
      </c>
      <c r="N2" s="44"/>
      <c r="O2" s="44"/>
      <c r="P2" s="45"/>
      <c r="Q2" s="44"/>
      <c r="R2" s="44"/>
      <c r="S2" s="46"/>
      <c r="U2" s="48"/>
      <c r="V2" s="49" t="s">
        <v>6</v>
      </c>
    </row>
    <row r="3" spans="1:23" s="47" customFormat="1" ht="27.75" customHeight="1">
      <c r="A3" s="250"/>
      <c r="B3" s="231" t="s">
        <v>91</v>
      </c>
      <c r="C3" s="232"/>
      <c r="D3" s="246"/>
      <c r="E3" s="253" t="s">
        <v>92</v>
      </c>
      <c r="F3" s="253"/>
      <c r="G3" s="253"/>
      <c r="H3" s="231" t="s">
        <v>13</v>
      </c>
      <c r="I3" s="232"/>
      <c r="J3" s="246"/>
      <c r="K3" s="231" t="s">
        <v>8</v>
      </c>
      <c r="L3" s="232"/>
      <c r="M3" s="246"/>
      <c r="N3" s="231" t="s">
        <v>9</v>
      </c>
      <c r="O3" s="232"/>
      <c r="P3" s="232"/>
      <c r="Q3" s="237" t="s">
        <v>15</v>
      </c>
      <c r="R3" s="238"/>
      <c r="S3" s="239"/>
      <c r="T3" s="231" t="s">
        <v>14</v>
      </c>
      <c r="U3" s="232"/>
      <c r="V3" s="246"/>
    </row>
    <row r="4" spans="1:23" s="50" customFormat="1" ht="22.5" customHeight="1">
      <c r="A4" s="251"/>
      <c r="B4" s="233"/>
      <c r="C4" s="234"/>
      <c r="D4" s="247"/>
      <c r="E4" s="253"/>
      <c r="F4" s="253"/>
      <c r="G4" s="253"/>
      <c r="H4" s="234"/>
      <c r="I4" s="234"/>
      <c r="J4" s="247"/>
      <c r="K4" s="233"/>
      <c r="L4" s="234"/>
      <c r="M4" s="247"/>
      <c r="N4" s="233"/>
      <c r="O4" s="234"/>
      <c r="P4" s="234"/>
      <c r="Q4" s="240"/>
      <c r="R4" s="241"/>
      <c r="S4" s="242"/>
      <c r="T4" s="233"/>
      <c r="U4" s="234"/>
      <c r="V4" s="247"/>
    </row>
    <row r="5" spans="1:23" s="50" customFormat="1" ht="9" customHeight="1">
      <c r="A5" s="251"/>
      <c r="B5" s="235"/>
      <c r="C5" s="236"/>
      <c r="D5" s="248"/>
      <c r="E5" s="253"/>
      <c r="F5" s="253"/>
      <c r="G5" s="253"/>
      <c r="H5" s="236"/>
      <c r="I5" s="236"/>
      <c r="J5" s="248"/>
      <c r="K5" s="235"/>
      <c r="L5" s="236"/>
      <c r="M5" s="248"/>
      <c r="N5" s="235"/>
      <c r="O5" s="236"/>
      <c r="P5" s="236"/>
      <c r="Q5" s="243"/>
      <c r="R5" s="244"/>
      <c r="S5" s="245"/>
      <c r="T5" s="235"/>
      <c r="U5" s="236"/>
      <c r="V5" s="248"/>
    </row>
    <row r="6" spans="1:23" s="50" customFormat="1" ht="21.6" customHeight="1">
      <c r="A6" s="252"/>
      <c r="B6" s="162">
        <v>2020</v>
      </c>
      <c r="C6" s="162">
        <v>2021</v>
      </c>
      <c r="D6" s="159" t="s">
        <v>3</v>
      </c>
      <c r="E6" s="162">
        <v>2020</v>
      </c>
      <c r="F6" s="162">
        <v>2021</v>
      </c>
      <c r="G6" s="159" t="s">
        <v>3</v>
      </c>
      <c r="H6" s="162">
        <v>2020</v>
      </c>
      <c r="I6" s="162">
        <v>2021</v>
      </c>
      <c r="J6" s="159" t="s">
        <v>3</v>
      </c>
      <c r="K6" s="162">
        <v>2020</v>
      </c>
      <c r="L6" s="162">
        <v>2021</v>
      </c>
      <c r="M6" s="159" t="s">
        <v>3</v>
      </c>
      <c r="N6" s="162">
        <v>2020</v>
      </c>
      <c r="O6" s="162">
        <v>2021</v>
      </c>
      <c r="P6" s="159" t="s">
        <v>3</v>
      </c>
      <c r="Q6" s="162">
        <v>2020</v>
      </c>
      <c r="R6" s="162">
        <v>2021</v>
      </c>
      <c r="S6" s="159" t="s">
        <v>3</v>
      </c>
      <c r="T6" s="162">
        <v>2020</v>
      </c>
      <c r="U6" s="162">
        <v>2021</v>
      </c>
      <c r="V6" s="159" t="s">
        <v>3</v>
      </c>
    </row>
    <row r="7" spans="1:23" s="47" customFormat="1" ht="11.25" customHeight="1">
      <c r="A7" s="188" t="s">
        <v>4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89">
        <v>21</v>
      </c>
    </row>
    <row r="8" spans="1:23" s="55" customFormat="1" ht="19.149999999999999" customHeight="1">
      <c r="A8" s="127" t="s">
        <v>33</v>
      </c>
      <c r="B8" s="138">
        <f t="shared" ref="B8:C8" si="0">SUM(B9:B25)</f>
        <v>11866</v>
      </c>
      <c r="C8" s="138">
        <f t="shared" si="0"/>
        <v>11348</v>
      </c>
      <c r="D8" s="139">
        <f t="shared" ref="D8:D25" si="1">C8/B8*100</f>
        <v>95.634586212708584</v>
      </c>
      <c r="E8" s="138">
        <f t="shared" ref="E8:F8" si="2">SUM(E9:E25)</f>
        <v>8114</v>
      </c>
      <c r="F8" s="138">
        <f t="shared" si="2"/>
        <v>4758</v>
      </c>
      <c r="G8" s="139">
        <f t="shared" ref="G8:G25" si="3">F8/E8*100</f>
        <v>58.639388710870101</v>
      </c>
      <c r="H8" s="138">
        <f t="shared" ref="H8:I8" si="4">SUM(H9:H25)</f>
        <v>1578</v>
      </c>
      <c r="I8" s="138">
        <f t="shared" si="4"/>
        <v>1571</v>
      </c>
      <c r="J8" s="139">
        <f t="shared" ref="J8:J25" si="5">I8/H8*100</f>
        <v>99.55640050697086</v>
      </c>
      <c r="K8" s="138">
        <f t="shared" ref="K8:L8" si="6">SUM(K9:K25)</f>
        <v>1058</v>
      </c>
      <c r="L8" s="138">
        <f t="shared" si="6"/>
        <v>145</v>
      </c>
      <c r="M8" s="139">
        <f t="shared" ref="M8:M25" si="7">L8/K8*100</f>
        <v>13.705103969754253</v>
      </c>
      <c r="N8" s="138">
        <f t="shared" ref="N8:O8" si="8">SUM(N9:N25)</f>
        <v>11446</v>
      </c>
      <c r="O8" s="138">
        <f t="shared" si="8"/>
        <v>10746</v>
      </c>
      <c r="P8" s="139">
        <f t="shared" ref="P8:P25" si="9">O8/N8*100</f>
        <v>93.884326402236582</v>
      </c>
      <c r="Q8" s="138">
        <f t="shared" ref="Q8:R8" si="10">SUM(Q9:Q25)</f>
        <v>4692</v>
      </c>
      <c r="R8" s="138">
        <f t="shared" si="10"/>
        <v>2451</v>
      </c>
      <c r="S8" s="139">
        <f t="shared" ref="S8:S25" si="11">R8/Q8*100</f>
        <v>52.23785166240409</v>
      </c>
      <c r="T8" s="138">
        <f t="shared" ref="T8:U8" si="12">SUM(T9:T25)</f>
        <v>3937</v>
      </c>
      <c r="U8" s="138">
        <f t="shared" si="12"/>
        <v>2055</v>
      </c>
      <c r="V8" s="139">
        <f t="shared" ref="V8:V25" si="13">U8/T8*100</f>
        <v>52.197104394208793</v>
      </c>
    </row>
    <row r="9" spans="1:23" ht="16.5" customHeight="1">
      <c r="A9" s="128" t="s">
        <v>34</v>
      </c>
      <c r="B9" s="163">
        <v>242</v>
      </c>
      <c r="C9" s="163">
        <v>197</v>
      </c>
      <c r="D9" s="139">
        <f t="shared" si="1"/>
        <v>81.40495867768594</v>
      </c>
      <c r="E9" s="163">
        <v>161</v>
      </c>
      <c r="F9" s="163">
        <v>88</v>
      </c>
      <c r="G9" s="139">
        <f t="shared" si="3"/>
        <v>54.658385093167702</v>
      </c>
      <c r="H9" s="163">
        <v>17</v>
      </c>
      <c r="I9" s="163">
        <v>15</v>
      </c>
      <c r="J9" s="139">
        <f t="shared" si="5"/>
        <v>88.235294117647058</v>
      </c>
      <c r="K9" s="163">
        <v>14</v>
      </c>
      <c r="L9" s="163">
        <v>2</v>
      </c>
      <c r="M9" s="139">
        <f t="shared" si="7"/>
        <v>14.285714285714285</v>
      </c>
      <c r="N9" s="168">
        <v>235</v>
      </c>
      <c r="O9" s="199">
        <v>186</v>
      </c>
      <c r="P9" s="139">
        <f t="shared" si="9"/>
        <v>79.148936170212764</v>
      </c>
      <c r="Q9" s="163">
        <v>94</v>
      </c>
      <c r="R9" s="163">
        <v>34</v>
      </c>
      <c r="S9" s="139">
        <f t="shared" si="11"/>
        <v>36.170212765957451</v>
      </c>
      <c r="T9" s="163">
        <v>67</v>
      </c>
      <c r="U9" s="163">
        <v>26</v>
      </c>
      <c r="V9" s="139">
        <f t="shared" si="13"/>
        <v>38.805970149253731</v>
      </c>
      <c r="W9" s="56"/>
    </row>
    <row r="10" spans="1:23" ht="16.5" customHeight="1">
      <c r="A10" s="128" t="s">
        <v>35</v>
      </c>
      <c r="B10" s="163">
        <v>2659</v>
      </c>
      <c r="C10" s="163">
        <v>2676</v>
      </c>
      <c r="D10" s="139">
        <f t="shared" si="1"/>
        <v>100.63933809702897</v>
      </c>
      <c r="E10" s="163">
        <v>878</v>
      </c>
      <c r="F10" s="163">
        <v>450</v>
      </c>
      <c r="G10" s="139">
        <f t="shared" si="3"/>
        <v>51.252847380410024</v>
      </c>
      <c r="H10" s="163">
        <v>262</v>
      </c>
      <c r="I10" s="163">
        <v>245</v>
      </c>
      <c r="J10" s="139">
        <f t="shared" si="5"/>
        <v>93.511450381679381</v>
      </c>
      <c r="K10" s="163">
        <v>90</v>
      </c>
      <c r="L10" s="163">
        <v>14</v>
      </c>
      <c r="M10" s="139">
        <f t="shared" si="7"/>
        <v>15.555555555555555</v>
      </c>
      <c r="N10" s="168">
        <v>2540</v>
      </c>
      <c r="O10" s="199">
        <v>2494</v>
      </c>
      <c r="P10" s="139">
        <f t="shared" si="9"/>
        <v>98.188976377952756</v>
      </c>
      <c r="Q10" s="163">
        <v>1287</v>
      </c>
      <c r="R10" s="163">
        <v>756</v>
      </c>
      <c r="S10" s="139">
        <f t="shared" si="11"/>
        <v>58.74125874125874</v>
      </c>
      <c r="T10" s="163">
        <v>1023</v>
      </c>
      <c r="U10" s="163">
        <v>635</v>
      </c>
      <c r="V10" s="139">
        <f t="shared" si="13"/>
        <v>62.072336265884651</v>
      </c>
      <c r="W10" s="56"/>
    </row>
    <row r="11" spans="1:23" ht="16.5" customHeight="1">
      <c r="A11" s="128" t="s">
        <v>36</v>
      </c>
      <c r="B11" s="163">
        <v>341</v>
      </c>
      <c r="C11" s="163">
        <v>290</v>
      </c>
      <c r="D11" s="139">
        <f t="shared" si="1"/>
        <v>85.043988269794724</v>
      </c>
      <c r="E11" s="163">
        <v>395</v>
      </c>
      <c r="F11" s="163">
        <v>135</v>
      </c>
      <c r="G11" s="139">
        <f t="shared" si="3"/>
        <v>34.177215189873415</v>
      </c>
      <c r="H11" s="163">
        <v>70</v>
      </c>
      <c r="I11" s="163">
        <v>64</v>
      </c>
      <c r="J11" s="139">
        <f t="shared" si="5"/>
        <v>91.428571428571431</v>
      </c>
      <c r="K11" s="163">
        <v>28</v>
      </c>
      <c r="L11" s="163">
        <v>7</v>
      </c>
      <c r="M11" s="139">
        <f t="shared" si="7"/>
        <v>25</v>
      </c>
      <c r="N11" s="168">
        <v>322</v>
      </c>
      <c r="O11" s="199">
        <v>260</v>
      </c>
      <c r="P11" s="139">
        <f t="shared" si="9"/>
        <v>80.745341614906835</v>
      </c>
      <c r="Q11" s="163">
        <v>151</v>
      </c>
      <c r="R11" s="163">
        <v>49</v>
      </c>
      <c r="S11" s="139">
        <f t="shared" si="11"/>
        <v>32.450331125827816</v>
      </c>
      <c r="T11" s="163">
        <v>141</v>
      </c>
      <c r="U11" s="163">
        <v>44</v>
      </c>
      <c r="V11" s="139">
        <f t="shared" si="13"/>
        <v>31.205673758865249</v>
      </c>
      <c r="W11" s="56"/>
    </row>
    <row r="12" spans="1:23" ht="16.5" customHeight="1">
      <c r="A12" s="128" t="s">
        <v>37</v>
      </c>
      <c r="B12" s="163">
        <v>612</v>
      </c>
      <c r="C12" s="163">
        <v>616</v>
      </c>
      <c r="D12" s="139">
        <f t="shared" si="1"/>
        <v>100.65359477124183</v>
      </c>
      <c r="E12" s="163">
        <v>333</v>
      </c>
      <c r="F12" s="163">
        <v>195</v>
      </c>
      <c r="G12" s="139">
        <f t="shared" si="3"/>
        <v>58.558558558558559</v>
      </c>
      <c r="H12" s="163">
        <v>54</v>
      </c>
      <c r="I12" s="163">
        <v>58</v>
      </c>
      <c r="J12" s="139">
        <f t="shared" si="5"/>
        <v>107.40740740740742</v>
      </c>
      <c r="K12" s="163">
        <v>33</v>
      </c>
      <c r="L12" s="163">
        <v>3</v>
      </c>
      <c r="M12" s="139">
        <f t="shared" si="7"/>
        <v>9.0909090909090917</v>
      </c>
      <c r="N12" s="168">
        <v>585</v>
      </c>
      <c r="O12" s="199">
        <v>575</v>
      </c>
      <c r="P12" s="139">
        <f t="shared" si="9"/>
        <v>98.290598290598282</v>
      </c>
      <c r="Q12" s="163">
        <v>252</v>
      </c>
      <c r="R12" s="163">
        <v>159</v>
      </c>
      <c r="S12" s="139">
        <f t="shared" si="11"/>
        <v>63.095238095238095</v>
      </c>
      <c r="T12" s="163">
        <v>224</v>
      </c>
      <c r="U12" s="163">
        <v>146</v>
      </c>
      <c r="V12" s="139">
        <f t="shared" si="13"/>
        <v>65.178571428571431</v>
      </c>
      <c r="W12" s="56"/>
    </row>
    <row r="13" spans="1:23" ht="16.5" customHeight="1">
      <c r="A13" s="128" t="s">
        <v>38</v>
      </c>
      <c r="B13" s="163">
        <v>533</v>
      </c>
      <c r="C13" s="163">
        <v>385</v>
      </c>
      <c r="D13" s="139">
        <f t="shared" si="1"/>
        <v>72.23264540337712</v>
      </c>
      <c r="E13" s="163">
        <v>254</v>
      </c>
      <c r="F13" s="163">
        <v>165</v>
      </c>
      <c r="G13" s="139">
        <f t="shared" si="3"/>
        <v>64.960629921259837</v>
      </c>
      <c r="H13" s="163">
        <v>84</v>
      </c>
      <c r="I13" s="163">
        <v>70</v>
      </c>
      <c r="J13" s="139">
        <f t="shared" si="5"/>
        <v>83.333333333333343</v>
      </c>
      <c r="K13" s="163">
        <v>135</v>
      </c>
      <c r="L13" s="163">
        <v>0</v>
      </c>
      <c r="M13" s="139">
        <f t="shared" si="7"/>
        <v>0</v>
      </c>
      <c r="N13" s="168">
        <v>504</v>
      </c>
      <c r="O13" s="199">
        <v>373</v>
      </c>
      <c r="P13" s="139">
        <f t="shared" si="9"/>
        <v>74.007936507936506</v>
      </c>
      <c r="Q13" s="163">
        <v>194</v>
      </c>
      <c r="R13" s="163">
        <v>56</v>
      </c>
      <c r="S13" s="139">
        <f t="shared" si="11"/>
        <v>28.865979381443296</v>
      </c>
      <c r="T13" s="163">
        <v>185</v>
      </c>
      <c r="U13" s="163">
        <v>54</v>
      </c>
      <c r="V13" s="139">
        <f t="shared" si="13"/>
        <v>29.189189189189189</v>
      </c>
      <c r="W13" s="56"/>
    </row>
    <row r="14" spans="1:23" ht="16.5" customHeight="1">
      <c r="A14" s="128" t="s">
        <v>39</v>
      </c>
      <c r="B14" s="163">
        <v>414</v>
      </c>
      <c r="C14" s="163">
        <v>412</v>
      </c>
      <c r="D14" s="139">
        <f t="shared" si="1"/>
        <v>99.516908212560381</v>
      </c>
      <c r="E14" s="163">
        <v>362</v>
      </c>
      <c r="F14" s="163">
        <v>185</v>
      </c>
      <c r="G14" s="139">
        <f t="shared" si="3"/>
        <v>51.104972375690608</v>
      </c>
      <c r="H14" s="163">
        <v>36</v>
      </c>
      <c r="I14" s="163">
        <v>43</v>
      </c>
      <c r="J14" s="139">
        <f t="shared" si="5"/>
        <v>119.44444444444444</v>
      </c>
      <c r="K14" s="163">
        <v>61</v>
      </c>
      <c r="L14" s="163">
        <v>0</v>
      </c>
      <c r="M14" s="139">
        <f t="shared" si="7"/>
        <v>0</v>
      </c>
      <c r="N14" s="168">
        <v>409</v>
      </c>
      <c r="O14" s="199">
        <v>384</v>
      </c>
      <c r="P14" s="139">
        <f t="shared" si="9"/>
        <v>93.887530562347195</v>
      </c>
      <c r="Q14" s="163">
        <v>165</v>
      </c>
      <c r="R14" s="163">
        <v>81</v>
      </c>
      <c r="S14" s="139">
        <f t="shared" si="11"/>
        <v>49.090909090909093</v>
      </c>
      <c r="T14" s="163">
        <v>143</v>
      </c>
      <c r="U14" s="163">
        <v>70</v>
      </c>
      <c r="V14" s="139">
        <f t="shared" si="13"/>
        <v>48.951048951048953</v>
      </c>
      <c r="W14" s="56"/>
    </row>
    <row r="15" spans="1:23" ht="16.5" customHeight="1">
      <c r="A15" s="128" t="s">
        <v>40</v>
      </c>
      <c r="B15" s="163">
        <v>369</v>
      </c>
      <c r="C15" s="163">
        <v>378</v>
      </c>
      <c r="D15" s="139">
        <f t="shared" si="1"/>
        <v>102.4390243902439</v>
      </c>
      <c r="E15" s="163">
        <v>345</v>
      </c>
      <c r="F15" s="163">
        <v>179</v>
      </c>
      <c r="G15" s="139">
        <f t="shared" si="3"/>
        <v>51.884057971014499</v>
      </c>
      <c r="H15" s="163">
        <v>39</v>
      </c>
      <c r="I15" s="163">
        <v>52</v>
      </c>
      <c r="J15" s="139">
        <f t="shared" si="5"/>
        <v>133.33333333333331</v>
      </c>
      <c r="K15" s="163">
        <v>4</v>
      </c>
      <c r="L15" s="163">
        <v>1</v>
      </c>
      <c r="M15" s="139">
        <f t="shared" si="7"/>
        <v>25</v>
      </c>
      <c r="N15" s="168">
        <v>361</v>
      </c>
      <c r="O15" s="199">
        <v>358</v>
      </c>
      <c r="P15" s="139">
        <f t="shared" si="9"/>
        <v>99.16897506925207</v>
      </c>
      <c r="Q15" s="163">
        <v>139</v>
      </c>
      <c r="R15" s="163">
        <v>89</v>
      </c>
      <c r="S15" s="139">
        <f t="shared" si="11"/>
        <v>64.02877697841727</v>
      </c>
      <c r="T15" s="163">
        <v>120</v>
      </c>
      <c r="U15" s="163">
        <v>68</v>
      </c>
      <c r="V15" s="139">
        <f t="shared" si="13"/>
        <v>56.666666666666664</v>
      </c>
      <c r="W15" s="56"/>
    </row>
    <row r="16" spans="1:23" ht="16.5" customHeight="1">
      <c r="A16" s="128" t="s">
        <v>41</v>
      </c>
      <c r="B16" s="163">
        <v>703</v>
      </c>
      <c r="C16" s="163">
        <v>804</v>
      </c>
      <c r="D16" s="139">
        <f t="shared" si="1"/>
        <v>114.3669985775249</v>
      </c>
      <c r="E16" s="163">
        <v>672</v>
      </c>
      <c r="F16" s="163">
        <v>546</v>
      </c>
      <c r="G16" s="139">
        <f t="shared" si="3"/>
        <v>81.25</v>
      </c>
      <c r="H16" s="163">
        <v>144</v>
      </c>
      <c r="I16" s="163">
        <v>108</v>
      </c>
      <c r="J16" s="139">
        <f t="shared" si="5"/>
        <v>75</v>
      </c>
      <c r="K16" s="163">
        <v>72</v>
      </c>
      <c r="L16" s="163">
        <v>38</v>
      </c>
      <c r="M16" s="139">
        <f t="shared" si="7"/>
        <v>52.777777777777779</v>
      </c>
      <c r="N16" s="168">
        <v>680</v>
      </c>
      <c r="O16" s="199">
        <v>773</v>
      </c>
      <c r="P16" s="139">
        <f t="shared" si="9"/>
        <v>113.67647058823529</v>
      </c>
      <c r="Q16" s="163">
        <v>197</v>
      </c>
      <c r="R16" s="163">
        <v>101</v>
      </c>
      <c r="S16" s="139">
        <f t="shared" si="11"/>
        <v>51.26903553299492</v>
      </c>
      <c r="T16" s="163">
        <v>170</v>
      </c>
      <c r="U16" s="163">
        <v>80</v>
      </c>
      <c r="V16" s="139">
        <f t="shared" si="13"/>
        <v>47.058823529411761</v>
      </c>
      <c r="W16" s="56"/>
    </row>
    <row r="17" spans="1:23" ht="16.5" customHeight="1">
      <c r="A17" s="128" t="s">
        <v>42</v>
      </c>
      <c r="B17" s="163">
        <v>795</v>
      </c>
      <c r="C17" s="163">
        <v>767</v>
      </c>
      <c r="D17" s="139">
        <f t="shared" si="1"/>
        <v>96.477987421383645</v>
      </c>
      <c r="E17" s="163">
        <v>538</v>
      </c>
      <c r="F17" s="163">
        <v>389</v>
      </c>
      <c r="G17" s="139">
        <f t="shared" si="3"/>
        <v>72.304832713754649</v>
      </c>
      <c r="H17" s="163">
        <v>113</v>
      </c>
      <c r="I17" s="163">
        <v>117</v>
      </c>
      <c r="J17" s="139">
        <f t="shared" si="5"/>
        <v>103.53982300884957</v>
      </c>
      <c r="K17" s="163">
        <v>40</v>
      </c>
      <c r="L17" s="163">
        <v>1</v>
      </c>
      <c r="M17" s="139">
        <f t="shared" si="7"/>
        <v>2.5</v>
      </c>
      <c r="N17" s="168">
        <v>774</v>
      </c>
      <c r="O17" s="199">
        <v>697</v>
      </c>
      <c r="P17" s="139">
        <f t="shared" si="9"/>
        <v>90.05167958656331</v>
      </c>
      <c r="Q17" s="163">
        <v>284</v>
      </c>
      <c r="R17" s="163">
        <v>121</v>
      </c>
      <c r="S17" s="139">
        <f t="shared" si="11"/>
        <v>42.605633802816897</v>
      </c>
      <c r="T17" s="163">
        <v>232</v>
      </c>
      <c r="U17" s="163">
        <v>97</v>
      </c>
      <c r="V17" s="139">
        <f t="shared" si="13"/>
        <v>41.810344827586206</v>
      </c>
      <c r="W17" s="56"/>
    </row>
    <row r="18" spans="1:23" ht="16.5" customHeight="1">
      <c r="A18" s="128" t="s">
        <v>43</v>
      </c>
      <c r="B18" s="163">
        <v>852</v>
      </c>
      <c r="C18" s="163">
        <v>792</v>
      </c>
      <c r="D18" s="139">
        <f t="shared" si="1"/>
        <v>92.957746478873233</v>
      </c>
      <c r="E18" s="163">
        <v>610</v>
      </c>
      <c r="F18" s="163">
        <v>450</v>
      </c>
      <c r="G18" s="139">
        <f t="shared" si="3"/>
        <v>73.770491803278688</v>
      </c>
      <c r="H18" s="163">
        <v>156</v>
      </c>
      <c r="I18" s="163">
        <v>153</v>
      </c>
      <c r="J18" s="139">
        <f t="shared" si="5"/>
        <v>98.076923076923066</v>
      </c>
      <c r="K18" s="163">
        <v>65</v>
      </c>
      <c r="L18" s="163">
        <v>3</v>
      </c>
      <c r="M18" s="139">
        <f t="shared" si="7"/>
        <v>4.6153846153846159</v>
      </c>
      <c r="N18" s="168">
        <v>835</v>
      </c>
      <c r="O18" s="199">
        <v>769</v>
      </c>
      <c r="P18" s="139">
        <f t="shared" si="9"/>
        <v>92.095808383233532</v>
      </c>
      <c r="Q18" s="163">
        <v>311</v>
      </c>
      <c r="R18" s="163">
        <v>177</v>
      </c>
      <c r="S18" s="139">
        <f t="shared" si="11"/>
        <v>56.913183279742761</v>
      </c>
      <c r="T18" s="163">
        <v>271</v>
      </c>
      <c r="U18" s="163">
        <v>142</v>
      </c>
      <c r="V18" s="139">
        <f t="shared" si="13"/>
        <v>52.398523985239855</v>
      </c>
      <c r="W18" s="56"/>
    </row>
    <row r="19" spans="1:23" ht="16.5" customHeight="1">
      <c r="A19" s="128" t="s">
        <v>44</v>
      </c>
      <c r="B19" s="163">
        <v>262</v>
      </c>
      <c r="C19" s="163">
        <v>233</v>
      </c>
      <c r="D19" s="139">
        <f t="shared" si="1"/>
        <v>88.931297709923669</v>
      </c>
      <c r="E19" s="163">
        <v>253</v>
      </c>
      <c r="F19" s="163">
        <v>134</v>
      </c>
      <c r="G19" s="139">
        <f t="shared" si="3"/>
        <v>52.964426877470359</v>
      </c>
      <c r="H19" s="163">
        <v>23</v>
      </c>
      <c r="I19" s="163">
        <v>38</v>
      </c>
      <c r="J19" s="139">
        <f t="shared" si="5"/>
        <v>165.21739130434781</v>
      </c>
      <c r="K19" s="163">
        <v>85</v>
      </c>
      <c r="L19" s="163">
        <v>6</v>
      </c>
      <c r="M19" s="139">
        <f t="shared" si="7"/>
        <v>7.0588235294117645</v>
      </c>
      <c r="N19" s="168">
        <v>255</v>
      </c>
      <c r="O19" s="199">
        <v>224</v>
      </c>
      <c r="P19" s="139">
        <f t="shared" si="9"/>
        <v>87.843137254901961</v>
      </c>
      <c r="Q19" s="163">
        <v>76</v>
      </c>
      <c r="R19" s="163">
        <v>30</v>
      </c>
      <c r="S19" s="139">
        <f t="shared" si="11"/>
        <v>39.473684210526315</v>
      </c>
      <c r="T19" s="163">
        <v>63</v>
      </c>
      <c r="U19" s="163">
        <v>27</v>
      </c>
      <c r="V19" s="139">
        <f t="shared" si="13"/>
        <v>42.857142857142854</v>
      </c>
      <c r="W19" s="56"/>
    </row>
    <row r="20" spans="1:23" ht="16.5" customHeight="1">
      <c r="A20" s="128" t="s">
        <v>45</v>
      </c>
      <c r="B20" s="163">
        <v>595</v>
      </c>
      <c r="C20" s="163">
        <v>553</v>
      </c>
      <c r="D20" s="139">
        <f t="shared" si="1"/>
        <v>92.941176470588232</v>
      </c>
      <c r="E20" s="163">
        <v>548</v>
      </c>
      <c r="F20" s="163">
        <v>353</v>
      </c>
      <c r="G20" s="139">
        <f t="shared" si="3"/>
        <v>64.416058394160586</v>
      </c>
      <c r="H20" s="163">
        <v>80</v>
      </c>
      <c r="I20" s="163">
        <v>83</v>
      </c>
      <c r="J20" s="139">
        <f t="shared" si="5"/>
        <v>103.75000000000001</v>
      </c>
      <c r="K20" s="163">
        <v>156</v>
      </c>
      <c r="L20" s="163">
        <v>10</v>
      </c>
      <c r="M20" s="139">
        <f t="shared" si="7"/>
        <v>6.4102564102564097</v>
      </c>
      <c r="N20" s="168">
        <v>583</v>
      </c>
      <c r="O20" s="199">
        <v>543</v>
      </c>
      <c r="P20" s="139">
        <f t="shared" si="9"/>
        <v>93.138936535162955</v>
      </c>
      <c r="Q20" s="163">
        <v>211</v>
      </c>
      <c r="R20" s="163">
        <v>98</v>
      </c>
      <c r="S20" s="139">
        <f t="shared" si="11"/>
        <v>46.445497630331758</v>
      </c>
      <c r="T20" s="163">
        <v>184</v>
      </c>
      <c r="U20" s="163">
        <v>86</v>
      </c>
      <c r="V20" s="139">
        <f t="shared" si="13"/>
        <v>46.739130434782609</v>
      </c>
      <c r="W20" s="56"/>
    </row>
    <row r="21" spans="1:23" ht="16.5" customHeight="1">
      <c r="A21" s="128" t="s">
        <v>46</v>
      </c>
      <c r="B21" s="163">
        <v>375</v>
      </c>
      <c r="C21" s="163">
        <v>337</v>
      </c>
      <c r="D21" s="139">
        <f t="shared" si="1"/>
        <v>89.86666666666666</v>
      </c>
      <c r="E21" s="163">
        <v>264</v>
      </c>
      <c r="F21" s="163">
        <v>169</v>
      </c>
      <c r="G21" s="139">
        <f t="shared" si="3"/>
        <v>64.015151515151516</v>
      </c>
      <c r="H21" s="163">
        <v>39</v>
      </c>
      <c r="I21" s="163">
        <v>35</v>
      </c>
      <c r="J21" s="139">
        <f t="shared" si="5"/>
        <v>89.743589743589752</v>
      </c>
      <c r="K21" s="163">
        <v>54</v>
      </c>
      <c r="L21" s="163">
        <v>5</v>
      </c>
      <c r="M21" s="139">
        <f t="shared" si="7"/>
        <v>9.2592592592592595</v>
      </c>
      <c r="N21" s="168">
        <v>361</v>
      </c>
      <c r="O21" s="199">
        <v>327</v>
      </c>
      <c r="P21" s="139">
        <f t="shared" si="9"/>
        <v>90.581717451523545</v>
      </c>
      <c r="Q21" s="163">
        <v>129</v>
      </c>
      <c r="R21" s="163">
        <v>72</v>
      </c>
      <c r="S21" s="139">
        <f t="shared" si="11"/>
        <v>55.813953488372093</v>
      </c>
      <c r="T21" s="163">
        <v>116</v>
      </c>
      <c r="U21" s="163">
        <v>49</v>
      </c>
      <c r="V21" s="139">
        <f t="shared" si="13"/>
        <v>42.241379310344826</v>
      </c>
      <c r="W21" s="56"/>
    </row>
    <row r="22" spans="1:23" ht="16.5" customHeight="1">
      <c r="A22" s="128" t="s">
        <v>47</v>
      </c>
      <c r="B22" s="163">
        <v>415</v>
      </c>
      <c r="C22" s="163">
        <v>336</v>
      </c>
      <c r="D22" s="139">
        <f t="shared" si="1"/>
        <v>80.963855421686745</v>
      </c>
      <c r="E22" s="163">
        <v>512</v>
      </c>
      <c r="F22" s="163">
        <v>125</v>
      </c>
      <c r="G22" s="139">
        <f t="shared" si="3"/>
        <v>24.4140625</v>
      </c>
      <c r="H22" s="163">
        <v>63</v>
      </c>
      <c r="I22" s="163">
        <v>52</v>
      </c>
      <c r="J22" s="139">
        <f t="shared" si="5"/>
        <v>82.539682539682531</v>
      </c>
      <c r="K22" s="163">
        <v>19</v>
      </c>
      <c r="L22" s="163">
        <v>4</v>
      </c>
      <c r="M22" s="139">
        <f t="shared" si="7"/>
        <v>21.052631578947366</v>
      </c>
      <c r="N22" s="168">
        <v>396</v>
      </c>
      <c r="O22" s="199">
        <v>332</v>
      </c>
      <c r="P22" s="139">
        <f t="shared" si="9"/>
        <v>83.838383838383834</v>
      </c>
      <c r="Q22" s="163">
        <v>128</v>
      </c>
      <c r="R22" s="163">
        <v>66</v>
      </c>
      <c r="S22" s="139">
        <f t="shared" si="11"/>
        <v>51.5625</v>
      </c>
      <c r="T22" s="163">
        <v>114</v>
      </c>
      <c r="U22" s="163">
        <v>55</v>
      </c>
      <c r="V22" s="139">
        <f t="shared" si="13"/>
        <v>48.245614035087719</v>
      </c>
      <c r="W22" s="56"/>
    </row>
    <row r="23" spans="1:23" ht="16.5" customHeight="1">
      <c r="A23" s="128" t="s">
        <v>48</v>
      </c>
      <c r="B23" s="163">
        <v>310</v>
      </c>
      <c r="C23" s="163">
        <v>268</v>
      </c>
      <c r="D23" s="139">
        <f t="shared" si="1"/>
        <v>86.451612903225808</v>
      </c>
      <c r="E23" s="163">
        <v>129</v>
      </c>
      <c r="F23" s="163">
        <v>66</v>
      </c>
      <c r="G23" s="139">
        <f t="shared" si="3"/>
        <v>51.162790697674424</v>
      </c>
      <c r="H23" s="163">
        <v>28</v>
      </c>
      <c r="I23" s="163">
        <v>28</v>
      </c>
      <c r="J23" s="139">
        <f t="shared" si="5"/>
        <v>100</v>
      </c>
      <c r="K23" s="163">
        <v>67</v>
      </c>
      <c r="L23" s="163">
        <v>0</v>
      </c>
      <c r="M23" s="139">
        <f t="shared" si="7"/>
        <v>0</v>
      </c>
      <c r="N23" s="168">
        <v>282</v>
      </c>
      <c r="O23" s="199">
        <v>240</v>
      </c>
      <c r="P23" s="139">
        <f t="shared" si="9"/>
        <v>85.106382978723403</v>
      </c>
      <c r="Q23" s="163">
        <v>123</v>
      </c>
      <c r="R23" s="163">
        <v>62</v>
      </c>
      <c r="S23" s="139">
        <f t="shared" si="11"/>
        <v>50.40650406504065</v>
      </c>
      <c r="T23" s="163">
        <v>114</v>
      </c>
      <c r="U23" s="163">
        <v>60</v>
      </c>
      <c r="V23" s="139">
        <f t="shared" si="13"/>
        <v>52.631578947368418</v>
      </c>
      <c r="W23" s="56"/>
    </row>
    <row r="24" spans="1:23" ht="16.5" customHeight="1">
      <c r="A24" s="128" t="s">
        <v>49</v>
      </c>
      <c r="B24" s="163">
        <v>1115</v>
      </c>
      <c r="C24" s="163">
        <v>1149</v>
      </c>
      <c r="D24" s="139">
        <f t="shared" si="1"/>
        <v>103.04932735426009</v>
      </c>
      <c r="E24" s="163">
        <v>786</v>
      </c>
      <c r="F24" s="163">
        <v>514</v>
      </c>
      <c r="G24" s="139">
        <f t="shared" si="3"/>
        <v>65.394402035623415</v>
      </c>
      <c r="H24" s="163">
        <v>168</v>
      </c>
      <c r="I24" s="163">
        <v>183</v>
      </c>
      <c r="J24" s="139">
        <f t="shared" si="5"/>
        <v>108.92857142857142</v>
      </c>
      <c r="K24" s="163">
        <v>52</v>
      </c>
      <c r="L24" s="163">
        <v>24</v>
      </c>
      <c r="M24" s="139">
        <f t="shared" si="7"/>
        <v>46.153846153846153</v>
      </c>
      <c r="N24" s="168">
        <v>1086</v>
      </c>
      <c r="O24" s="199">
        <v>1074</v>
      </c>
      <c r="P24" s="139">
        <f t="shared" si="9"/>
        <v>98.895027624309392</v>
      </c>
      <c r="Q24" s="163">
        <v>488</v>
      </c>
      <c r="R24" s="163">
        <v>264</v>
      </c>
      <c r="S24" s="139">
        <f t="shared" si="11"/>
        <v>54.098360655737707</v>
      </c>
      <c r="T24" s="163">
        <v>397</v>
      </c>
      <c r="U24" s="163">
        <v>220</v>
      </c>
      <c r="V24" s="139">
        <f t="shared" si="13"/>
        <v>55.415617128463481</v>
      </c>
      <c r="W24" s="56"/>
    </row>
    <row r="25" spans="1:23" ht="16.5" customHeight="1">
      <c r="A25" s="128" t="s">
        <v>50</v>
      </c>
      <c r="B25" s="163">
        <v>1274</v>
      </c>
      <c r="C25" s="163">
        <v>1155</v>
      </c>
      <c r="D25" s="139">
        <f t="shared" si="1"/>
        <v>90.659340659340657</v>
      </c>
      <c r="E25" s="163">
        <v>1074</v>
      </c>
      <c r="F25" s="163">
        <v>615</v>
      </c>
      <c r="G25" s="139">
        <f t="shared" si="3"/>
        <v>57.262569832402235</v>
      </c>
      <c r="H25" s="163">
        <v>202</v>
      </c>
      <c r="I25" s="163">
        <v>227</v>
      </c>
      <c r="J25" s="139">
        <f t="shared" si="5"/>
        <v>112.37623762376239</v>
      </c>
      <c r="K25" s="163">
        <v>83</v>
      </c>
      <c r="L25" s="163">
        <v>27</v>
      </c>
      <c r="M25" s="139">
        <f t="shared" si="7"/>
        <v>32.53012048192771</v>
      </c>
      <c r="N25" s="168">
        <v>1238</v>
      </c>
      <c r="O25" s="168">
        <v>1137</v>
      </c>
      <c r="P25" s="139">
        <f t="shared" si="9"/>
        <v>91.841680129240714</v>
      </c>
      <c r="Q25" s="163">
        <v>463</v>
      </c>
      <c r="R25" s="163">
        <v>236</v>
      </c>
      <c r="S25" s="139">
        <f t="shared" si="11"/>
        <v>50.971922246220302</v>
      </c>
      <c r="T25" s="163">
        <v>373</v>
      </c>
      <c r="U25" s="163">
        <v>196</v>
      </c>
      <c r="V25" s="139">
        <f t="shared" si="13"/>
        <v>52.546916890080432</v>
      </c>
      <c r="W25" s="56"/>
    </row>
    <row r="26" spans="1:23">
      <c r="I26" s="142"/>
    </row>
  </sheetData>
  <mergeCells count="9">
    <mergeCell ref="N3:P5"/>
    <mergeCell ref="Q3:S5"/>
    <mergeCell ref="T3:V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20"/>
  <sheetViews>
    <sheetView view="pageBreakPreview" zoomScale="80" zoomScaleNormal="75" zoomScaleSheetLayoutView="80" workbookViewId="0">
      <selection activeCell="C25" sqref="C25"/>
    </sheetView>
  </sheetViews>
  <sheetFormatPr defaultColWidth="8" defaultRowHeight="12.75"/>
  <cols>
    <col min="1" max="1" width="69.7109375" style="3" customWidth="1"/>
    <col min="2" max="4" width="23.28515625" style="15" customWidth="1"/>
    <col min="5" max="252" width="8" style="3"/>
    <col min="253" max="253" width="69.7109375" style="3" customWidth="1"/>
    <col min="254" max="256" width="23.28515625" style="3" customWidth="1"/>
    <col min="257" max="257" width="8" style="3"/>
    <col min="258" max="258" width="0" style="3" hidden="1" customWidth="1"/>
    <col min="259" max="508" width="8" style="3"/>
    <col min="509" max="509" width="69.7109375" style="3" customWidth="1"/>
    <col min="510" max="512" width="23.28515625" style="3" customWidth="1"/>
    <col min="513" max="513" width="8" style="3"/>
    <col min="514" max="514" width="0" style="3" hidden="1" customWidth="1"/>
    <col min="515" max="764" width="8" style="3"/>
    <col min="765" max="765" width="69.7109375" style="3" customWidth="1"/>
    <col min="766" max="768" width="23.28515625" style="3" customWidth="1"/>
    <col min="769" max="769" width="8" style="3"/>
    <col min="770" max="770" width="0" style="3" hidden="1" customWidth="1"/>
    <col min="771" max="1020" width="8" style="3"/>
    <col min="1021" max="1021" width="69.7109375" style="3" customWidth="1"/>
    <col min="1022" max="1024" width="23.28515625" style="3" customWidth="1"/>
    <col min="1025" max="1025" width="8" style="3"/>
    <col min="1026" max="1026" width="0" style="3" hidden="1" customWidth="1"/>
    <col min="1027" max="1276" width="8" style="3"/>
    <col min="1277" max="1277" width="69.7109375" style="3" customWidth="1"/>
    <col min="1278" max="1280" width="23.28515625" style="3" customWidth="1"/>
    <col min="1281" max="1281" width="8" style="3"/>
    <col min="1282" max="1282" width="0" style="3" hidden="1" customWidth="1"/>
    <col min="1283" max="1532" width="8" style="3"/>
    <col min="1533" max="1533" width="69.7109375" style="3" customWidth="1"/>
    <col min="1534" max="1536" width="23.28515625" style="3" customWidth="1"/>
    <col min="1537" max="1537" width="8" style="3"/>
    <col min="1538" max="1538" width="0" style="3" hidden="1" customWidth="1"/>
    <col min="1539" max="1788" width="8" style="3"/>
    <col min="1789" max="1789" width="69.7109375" style="3" customWidth="1"/>
    <col min="1790" max="1792" width="23.28515625" style="3" customWidth="1"/>
    <col min="1793" max="1793" width="8" style="3"/>
    <col min="1794" max="1794" width="0" style="3" hidden="1" customWidth="1"/>
    <col min="1795" max="2044" width="8" style="3"/>
    <col min="2045" max="2045" width="69.7109375" style="3" customWidth="1"/>
    <col min="2046" max="2048" width="23.28515625" style="3" customWidth="1"/>
    <col min="2049" max="2049" width="8" style="3"/>
    <col min="2050" max="2050" width="0" style="3" hidden="1" customWidth="1"/>
    <col min="2051" max="2300" width="8" style="3"/>
    <col min="2301" max="2301" width="69.7109375" style="3" customWidth="1"/>
    <col min="2302" max="2304" width="23.28515625" style="3" customWidth="1"/>
    <col min="2305" max="2305" width="8" style="3"/>
    <col min="2306" max="2306" width="0" style="3" hidden="1" customWidth="1"/>
    <col min="2307" max="2556" width="8" style="3"/>
    <col min="2557" max="2557" width="69.7109375" style="3" customWidth="1"/>
    <col min="2558" max="2560" width="23.28515625" style="3" customWidth="1"/>
    <col min="2561" max="2561" width="8" style="3"/>
    <col min="2562" max="2562" width="0" style="3" hidden="1" customWidth="1"/>
    <col min="2563" max="2812" width="8" style="3"/>
    <col min="2813" max="2813" width="69.7109375" style="3" customWidth="1"/>
    <col min="2814" max="2816" width="23.28515625" style="3" customWidth="1"/>
    <col min="2817" max="2817" width="8" style="3"/>
    <col min="2818" max="2818" width="0" style="3" hidden="1" customWidth="1"/>
    <col min="2819" max="3068" width="8" style="3"/>
    <col min="3069" max="3069" width="69.7109375" style="3" customWidth="1"/>
    <col min="3070" max="3072" width="23.28515625" style="3" customWidth="1"/>
    <col min="3073" max="3073" width="8" style="3"/>
    <col min="3074" max="3074" width="0" style="3" hidden="1" customWidth="1"/>
    <col min="3075" max="3324" width="8" style="3"/>
    <col min="3325" max="3325" width="69.7109375" style="3" customWidth="1"/>
    <col min="3326" max="3328" width="23.28515625" style="3" customWidth="1"/>
    <col min="3329" max="3329" width="8" style="3"/>
    <col min="3330" max="3330" width="0" style="3" hidden="1" customWidth="1"/>
    <col min="3331" max="3580" width="8" style="3"/>
    <col min="3581" max="3581" width="69.7109375" style="3" customWidth="1"/>
    <col min="3582" max="3584" width="23.28515625" style="3" customWidth="1"/>
    <col min="3585" max="3585" width="8" style="3"/>
    <col min="3586" max="3586" width="0" style="3" hidden="1" customWidth="1"/>
    <col min="3587" max="3836" width="8" style="3"/>
    <col min="3837" max="3837" width="69.7109375" style="3" customWidth="1"/>
    <col min="3838" max="3840" width="23.28515625" style="3" customWidth="1"/>
    <col min="3841" max="3841" width="8" style="3"/>
    <col min="3842" max="3842" width="0" style="3" hidden="1" customWidth="1"/>
    <col min="3843" max="4092" width="8" style="3"/>
    <col min="4093" max="4093" width="69.7109375" style="3" customWidth="1"/>
    <col min="4094" max="4096" width="23.28515625" style="3" customWidth="1"/>
    <col min="4097" max="4097" width="8" style="3"/>
    <col min="4098" max="4098" width="0" style="3" hidden="1" customWidth="1"/>
    <col min="4099" max="4348" width="8" style="3"/>
    <col min="4349" max="4349" width="69.7109375" style="3" customWidth="1"/>
    <col min="4350" max="4352" width="23.28515625" style="3" customWidth="1"/>
    <col min="4353" max="4353" width="8" style="3"/>
    <col min="4354" max="4354" width="0" style="3" hidden="1" customWidth="1"/>
    <col min="4355" max="4604" width="8" style="3"/>
    <col min="4605" max="4605" width="69.7109375" style="3" customWidth="1"/>
    <col min="4606" max="4608" width="23.28515625" style="3" customWidth="1"/>
    <col min="4609" max="4609" width="8" style="3"/>
    <col min="4610" max="4610" width="0" style="3" hidden="1" customWidth="1"/>
    <col min="4611" max="4860" width="8" style="3"/>
    <col min="4861" max="4861" width="69.7109375" style="3" customWidth="1"/>
    <col min="4862" max="4864" width="23.28515625" style="3" customWidth="1"/>
    <col min="4865" max="4865" width="8" style="3"/>
    <col min="4866" max="4866" width="0" style="3" hidden="1" customWidth="1"/>
    <col min="4867" max="5116" width="8" style="3"/>
    <col min="5117" max="5117" width="69.7109375" style="3" customWidth="1"/>
    <col min="5118" max="5120" width="23.28515625" style="3" customWidth="1"/>
    <col min="5121" max="5121" width="8" style="3"/>
    <col min="5122" max="5122" width="0" style="3" hidden="1" customWidth="1"/>
    <col min="5123" max="5372" width="8" style="3"/>
    <col min="5373" max="5373" width="69.7109375" style="3" customWidth="1"/>
    <col min="5374" max="5376" width="23.28515625" style="3" customWidth="1"/>
    <col min="5377" max="5377" width="8" style="3"/>
    <col min="5378" max="5378" width="0" style="3" hidden="1" customWidth="1"/>
    <col min="5379" max="5628" width="8" style="3"/>
    <col min="5629" max="5629" width="69.7109375" style="3" customWidth="1"/>
    <col min="5630" max="5632" width="23.28515625" style="3" customWidth="1"/>
    <col min="5633" max="5633" width="8" style="3"/>
    <col min="5634" max="5634" width="0" style="3" hidden="1" customWidth="1"/>
    <col min="5635" max="5884" width="8" style="3"/>
    <col min="5885" max="5885" width="69.7109375" style="3" customWidth="1"/>
    <col min="5886" max="5888" width="23.28515625" style="3" customWidth="1"/>
    <col min="5889" max="5889" width="8" style="3"/>
    <col min="5890" max="5890" width="0" style="3" hidden="1" customWidth="1"/>
    <col min="5891" max="6140" width="8" style="3"/>
    <col min="6141" max="6141" width="69.7109375" style="3" customWidth="1"/>
    <col min="6142" max="6144" width="23.28515625" style="3" customWidth="1"/>
    <col min="6145" max="6145" width="8" style="3"/>
    <col min="6146" max="6146" width="0" style="3" hidden="1" customWidth="1"/>
    <col min="6147" max="6396" width="8" style="3"/>
    <col min="6397" max="6397" width="69.7109375" style="3" customWidth="1"/>
    <col min="6398" max="6400" width="23.28515625" style="3" customWidth="1"/>
    <col min="6401" max="6401" width="8" style="3"/>
    <col min="6402" max="6402" width="0" style="3" hidden="1" customWidth="1"/>
    <col min="6403" max="6652" width="8" style="3"/>
    <col min="6653" max="6653" width="69.7109375" style="3" customWidth="1"/>
    <col min="6654" max="6656" width="23.28515625" style="3" customWidth="1"/>
    <col min="6657" max="6657" width="8" style="3"/>
    <col min="6658" max="6658" width="0" style="3" hidden="1" customWidth="1"/>
    <col min="6659" max="6908" width="8" style="3"/>
    <col min="6909" max="6909" width="69.7109375" style="3" customWidth="1"/>
    <col min="6910" max="6912" width="23.28515625" style="3" customWidth="1"/>
    <col min="6913" max="6913" width="8" style="3"/>
    <col min="6914" max="6914" width="0" style="3" hidden="1" customWidth="1"/>
    <col min="6915" max="7164" width="8" style="3"/>
    <col min="7165" max="7165" width="69.7109375" style="3" customWidth="1"/>
    <col min="7166" max="7168" width="23.28515625" style="3" customWidth="1"/>
    <col min="7169" max="7169" width="8" style="3"/>
    <col min="7170" max="7170" width="0" style="3" hidden="1" customWidth="1"/>
    <col min="7171" max="7420" width="8" style="3"/>
    <col min="7421" max="7421" width="69.7109375" style="3" customWidth="1"/>
    <col min="7422" max="7424" width="23.28515625" style="3" customWidth="1"/>
    <col min="7425" max="7425" width="8" style="3"/>
    <col min="7426" max="7426" width="0" style="3" hidden="1" customWidth="1"/>
    <col min="7427" max="7676" width="8" style="3"/>
    <col min="7677" max="7677" width="69.7109375" style="3" customWidth="1"/>
    <col min="7678" max="7680" width="23.28515625" style="3" customWidth="1"/>
    <col min="7681" max="7681" width="8" style="3"/>
    <col min="7682" max="7682" width="0" style="3" hidden="1" customWidth="1"/>
    <col min="7683" max="7932" width="8" style="3"/>
    <col min="7933" max="7933" width="69.7109375" style="3" customWidth="1"/>
    <col min="7934" max="7936" width="23.28515625" style="3" customWidth="1"/>
    <col min="7937" max="7937" width="8" style="3"/>
    <col min="7938" max="7938" width="0" style="3" hidden="1" customWidth="1"/>
    <col min="7939" max="8188" width="8" style="3"/>
    <col min="8189" max="8189" width="69.7109375" style="3" customWidth="1"/>
    <col min="8190" max="8192" width="23.28515625" style="3" customWidth="1"/>
    <col min="8193" max="8193" width="8" style="3"/>
    <col min="8194" max="8194" width="0" style="3" hidden="1" customWidth="1"/>
    <col min="8195" max="8444" width="8" style="3"/>
    <col min="8445" max="8445" width="69.7109375" style="3" customWidth="1"/>
    <col min="8446" max="8448" width="23.28515625" style="3" customWidth="1"/>
    <col min="8449" max="8449" width="8" style="3"/>
    <col min="8450" max="8450" width="0" style="3" hidden="1" customWidth="1"/>
    <col min="8451" max="8700" width="8" style="3"/>
    <col min="8701" max="8701" width="69.7109375" style="3" customWidth="1"/>
    <col min="8702" max="8704" width="23.28515625" style="3" customWidth="1"/>
    <col min="8705" max="8705" width="8" style="3"/>
    <col min="8706" max="8706" width="0" style="3" hidden="1" customWidth="1"/>
    <col min="8707" max="8956" width="8" style="3"/>
    <col min="8957" max="8957" width="69.7109375" style="3" customWidth="1"/>
    <col min="8958" max="8960" width="23.28515625" style="3" customWidth="1"/>
    <col min="8961" max="8961" width="8" style="3"/>
    <col min="8962" max="8962" width="0" style="3" hidden="1" customWidth="1"/>
    <col min="8963" max="9212" width="8" style="3"/>
    <col min="9213" max="9213" width="69.7109375" style="3" customWidth="1"/>
    <col min="9214" max="9216" width="23.28515625" style="3" customWidth="1"/>
    <col min="9217" max="9217" width="8" style="3"/>
    <col min="9218" max="9218" width="0" style="3" hidden="1" customWidth="1"/>
    <col min="9219" max="9468" width="8" style="3"/>
    <col min="9469" max="9469" width="69.7109375" style="3" customWidth="1"/>
    <col min="9470" max="9472" width="23.28515625" style="3" customWidth="1"/>
    <col min="9473" max="9473" width="8" style="3"/>
    <col min="9474" max="9474" width="0" style="3" hidden="1" customWidth="1"/>
    <col min="9475" max="9724" width="8" style="3"/>
    <col min="9725" max="9725" width="69.7109375" style="3" customWidth="1"/>
    <col min="9726" max="9728" width="23.28515625" style="3" customWidth="1"/>
    <col min="9729" max="9729" width="8" style="3"/>
    <col min="9730" max="9730" width="0" style="3" hidden="1" customWidth="1"/>
    <col min="9731" max="9980" width="8" style="3"/>
    <col min="9981" max="9981" width="69.7109375" style="3" customWidth="1"/>
    <col min="9982" max="9984" width="23.28515625" style="3" customWidth="1"/>
    <col min="9985" max="9985" width="8" style="3"/>
    <col min="9986" max="9986" width="0" style="3" hidden="1" customWidth="1"/>
    <col min="9987" max="10236" width="8" style="3"/>
    <col min="10237" max="10237" width="69.7109375" style="3" customWidth="1"/>
    <col min="10238" max="10240" width="23.28515625" style="3" customWidth="1"/>
    <col min="10241" max="10241" width="8" style="3"/>
    <col min="10242" max="10242" width="0" style="3" hidden="1" customWidth="1"/>
    <col min="10243" max="10492" width="8" style="3"/>
    <col min="10493" max="10493" width="69.7109375" style="3" customWidth="1"/>
    <col min="10494" max="10496" width="23.28515625" style="3" customWidth="1"/>
    <col min="10497" max="10497" width="8" style="3"/>
    <col min="10498" max="10498" width="0" style="3" hidden="1" customWidth="1"/>
    <col min="10499" max="10748" width="8" style="3"/>
    <col min="10749" max="10749" width="69.7109375" style="3" customWidth="1"/>
    <col min="10750" max="10752" width="23.28515625" style="3" customWidth="1"/>
    <col min="10753" max="10753" width="8" style="3"/>
    <col min="10754" max="10754" width="0" style="3" hidden="1" customWidth="1"/>
    <col min="10755" max="11004" width="8" style="3"/>
    <col min="11005" max="11005" width="69.7109375" style="3" customWidth="1"/>
    <col min="11006" max="11008" width="23.28515625" style="3" customWidth="1"/>
    <col min="11009" max="11009" width="8" style="3"/>
    <col min="11010" max="11010" width="0" style="3" hidden="1" customWidth="1"/>
    <col min="11011" max="11260" width="8" style="3"/>
    <col min="11261" max="11261" width="69.7109375" style="3" customWidth="1"/>
    <col min="11262" max="11264" width="23.28515625" style="3" customWidth="1"/>
    <col min="11265" max="11265" width="8" style="3"/>
    <col min="11266" max="11266" width="0" style="3" hidden="1" customWidth="1"/>
    <col min="11267" max="11516" width="8" style="3"/>
    <col min="11517" max="11517" width="69.7109375" style="3" customWidth="1"/>
    <col min="11518" max="11520" width="23.28515625" style="3" customWidth="1"/>
    <col min="11521" max="11521" width="8" style="3"/>
    <col min="11522" max="11522" width="0" style="3" hidden="1" customWidth="1"/>
    <col min="11523" max="11772" width="8" style="3"/>
    <col min="11773" max="11773" width="69.7109375" style="3" customWidth="1"/>
    <col min="11774" max="11776" width="23.28515625" style="3" customWidth="1"/>
    <col min="11777" max="11777" width="8" style="3"/>
    <col min="11778" max="11778" width="0" style="3" hidden="1" customWidth="1"/>
    <col min="11779" max="12028" width="8" style="3"/>
    <col min="12029" max="12029" width="69.7109375" style="3" customWidth="1"/>
    <col min="12030" max="12032" width="23.28515625" style="3" customWidth="1"/>
    <col min="12033" max="12033" width="8" style="3"/>
    <col min="12034" max="12034" width="0" style="3" hidden="1" customWidth="1"/>
    <col min="12035" max="12284" width="8" style="3"/>
    <col min="12285" max="12285" width="69.7109375" style="3" customWidth="1"/>
    <col min="12286" max="12288" width="23.28515625" style="3" customWidth="1"/>
    <col min="12289" max="12289" width="8" style="3"/>
    <col min="12290" max="12290" width="0" style="3" hidden="1" customWidth="1"/>
    <col min="12291" max="12540" width="8" style="3"/>
    <col min="12541" max="12541" width="69.7109375" style="3" customWidth="1"/>
    <col min="12542" max="12544" width="23.28515625" style="3" customWidth="1"/>
    <col min="12545" max="12545" width="8" style="3"/>
    <col min="12546" max="12546" width="0" style="3" hidden="1" customWidth="1"/>
    <col min="12547" max="12796" width="8" style="3"/>
    <col min="12797" max="12797" width="69.7109375" style="3" customWidth="1"/>
    <col min="12798" max="12800" width="23.28515625" style="3" customWidth="1"/>
    <col min="12801" max="12801" width="8" style="3"/>
    <col min="12802" max="12802" width="0" style="3" hidden="1" customWidth="1"/>
    <col min="12803" max="13052" width="8" style="3"/>
    <col min="13053" max="13053" width="69.7109375" style="3" customWidth="1"/>
    <col min="13054" max="13056" width="23.28515625" style="3" customWidth="1"/>
    <col min="13057" max="13057" width="8" style="3"/>
    <col min="13058" max="13058" width="0" style="3" hidden="1" customWidth="1"/>
    <col min="13059" max="13308" width="8" style="3"/>
    <col min="13309" max="13309" width="69.7109375" style="3" customWidth="1"/>
    <col min="13310" max="13312" width="23.28515625" style="3" customWidth="1"/>
    <col min="13313" max="13313" width="8" style="3"/>
    <col min="13314" max="13314" width="0" style="3" hidden="1" customWidth="1"/>
    <col min="13315" max="13564" width="8" style="3"/>
    <col min="13565" max="13565" width="69.7109375" style="3" customWidth="1"/>
    <col min="13566" max="13568" width="23.28515625" style="3" customWidth="1"/>
    <col min="13569" max="13569" width="8" style="3"/>
    <col min="13570" max="13570" width="0" style="3" hidden="1" customWidth="1"/>
    <col min="13571" max="13820" width="8" style="3"/>
    <col min="13821" max="13821" width="69.7109375" style="3" customWidth="1"/>
    <col min="13822" max="13824" width="23.28515625" style="3" customWidth="1"/>
    <col min="13825" max="13825" width="8" style="3"/>
    <col min="13826" max="13826" width="0" style="3" hidden="1" customWidth="1"/>
    <col min="13827" max="14076" width="8" style="3"/>
    <col min="14077" max="14077" width="69.7109375" style="3" customWidth="1"/>
    <col min="14078" max="14080" width="23.28515625" style="3" customWidth="1"/>
    <col min="14081" max="14081" width="8" style="3"/>
    <col min="14082" max="14082" width="0" style="3" hidden="1" customWidth="1"/>
    <col min="14083" max="14332" width="8" style="3"/>
    <col min="14333" max="14333" width="69.7109375" style="3" customWidth="1"/>
    <col min="14334" max="14336" width="23.28515625" style="3" customWidth="1"/>
    <col min="14337" max="14337" width="8" style="3"/>
    <col min="14338" max="14338" width="0" style="3" hidden="1" customWidth="1"/>
    <col min="14339" max="14588" width="8" style="3"/>
    <col min="14589" max="14589" width="69.7109375" style="3" customWidth="1"/>
    <col min="14590" max="14592" width="23.28515625" style="3" customWidth="1"/>
    <col min="14593" max="14593" width="8" style="3"/>
    <col min="14594" max="14594" width="0" style="3" hidden="1" customWidth="1"/>
    <col min="14595" max="14844" width="8" style="3"/>
    <col min="14845" max="14845" width="69.7109375" style="3" customWidth="1"/>
    <col min="14846" max="14848" width="23.28515625" style="3" customWidth="1"/>
    <col min="14849" max="14849" width="8" style="3"/>
    <col min="14850" max="14850" width="0" style="3" hidden="1" customWidth="1"/>
    <col min="14851" max="15100" width="8" style="3"/>
    <col min="15101" max="15101" width="69.7109375" style="3" customWidth="1"/>
    <col min="15102" max="15104" width="23.28515625" style="3" customWidth="1"/>
    <col min="15105" max="15105" width="8" style="3"/>
    <col min="15106" max="15106" width="0" style="3" hidden="1" customWidth="1"/>
    <col min="15107" max="15356" width="8" style="3"/>
    <col min="15357" max="15357" width="69.7109375" style="3" customWidth="1"/>
    <col min="15358" max="15360" width="23.28515625" style="3" customWidth="1"/>
    <col min="15361" max="15361" width="8" style="3"/>
    <col min="15362" max="15362" width="0" style="3" hidden="1" customWidth="1"/>
    <col min="15363" max="15612" width="8" style="3"/>
    <col min="15613" max="15613" width="69.7109375" style="3" customWidth="1"/>
    <col min="15614" max="15616" width="23.28515625" style="3" customWidth="1"/>
    <col min="15617" max="15617" width="8" style="3"/>
    <col min="15618" max="15618" width="0" style="3" hidden="1" customWidth="1"/>
    <col min="15619" max="15868" width="8" style="3"/>
    <col min="15869" max="15869" width="69.7109375" style="3" customWidth="1"/>
    <col min="15870" max="15872" width="23.28515625" style="3" customWidth="1"/>
    <col min="15873" max="15873" width="8" style="3"/>
    <col min="15874" max="15874" width="0" style="3" hidden="1" customWidth="1"/>
    <col min="15875" max="16124" width="8" style="3"/>
    <col min="16125" max="16125" width="69.7109375" style="3" customWidth="1"/>
    <col min="16126" max="16128" width="23.28515625" style="3" customWidth="1"/>
    <col min="16129" max="16129" width="8" style="3"/>
    <col min="16130" max="16130" width="0" style="3" hidden="1" customWidth="1"/>
    <col min="16131" max="16384" width="8" style="3"/>
  </cols>
  <sheetData>
    <row r="1" spans="1:8" ht="23.25" customHeight="1">
      <c r="A1" s="211" t="s">
        <v>59</v>
      </c>
      <c r="B1" s="211"/>
      <c r="C1" s="211"/>
      <c r="D1" s="211"/>
      <c r="E1" s="148"/>
      <c r="F1" s="148"/>
    </row>
    <row r="2" spans="1:8" s="4" customFormat="1" ht="25.5" customHeight="1">
      <c r="A2" s="211" t="s">
        <v>25</v>
      </c>
      <c r="B2" s="211"/>
      <c r="C2" s="211"/>
      <c r="D2" s="211"/>
      <c r="E2" s="148"/>
      <c r="F2" s="148"/>
    </row>
    <row r="3" spans="1:8" s="4" customFormat="1" ht="23.25" customHeight="1">
      <c r="A3" s="267" t="s">
        <v>95</v>
      </c>
      <c r="B3" s="267"/>
      <c r="C3" s="267"/>
      <c r="D3" s="267"/>
      <c r="E3" s="3"/>
      <c r="F3" s="3"/>
    </row>
    <row r="4" spans="1:8" s="4" customFormat="1" ht="23.25" customHeight="1">
      <c r="A4" s="149"/>
      <c r="B4" s="150"/>
      <c r="C4" s="150"/>
      <c r="D4" s="151" t="s">
        <v>65</v>
      </c>
    </row>
    <row r="5" spans="1:8" s="152" customFormat="1" ht="21" customHeight="1">
      <c r="A5" s="262" t="s">
        <v>0</v>
      </c>
      <c r="B5" s="263" t="s">
        <v>61</v>
      </c>
      <c r="C5" s="265" t="s">
        <v>62</v>
      </c>
      <c r="D5" s="266"/>
      <c r="E5" s="4"/>
      <c r="F5" s="4"/>
    </row>
    <row r="6" spans="1:8" s="152" customFormat="1" ht="27.75" customHeight="1">
      <c r="A6" s="262"/>
      <c r="B6" s="264"/>
      <c r="C6" s="153" t="s">
        <v>63</v>
      </c>
      <c r="D6" s="154" t="s">
        <v>64</v>
      </c>
      <c r="E6" s="4"/>
      <c r="F6" s="4"/>
    </row>
    <row r="7" spans="1:8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52"/>
      <c r="F7" s="152"/>
      <c r="H7" s="155"/>
    </row>
    <row r="8" spans="1:8" s="90" customFormat="1" ht="38.25" customHeight="1">
      <c r="A8" s="10" t="s">
        <v>27</v>
      </c>
      <c r="B8" s="182">
        <v>32449</v>
      </c>
      <c r="C8" s="135">
        <v>20548</v>
      </c>
      <c r="D8" s="135">
        <v>11901</v>
      </c>
      <c r="E8" s="4"/>
      <c r="F8" s="4"/>
    </row>
    <row r="9" spans="1:8" s="4" customFormat="1" ht="38.25" customHeight="1">
      <c r="A9" s="13" t="s">
        <v>77</v>
      </c>
      <c r="B9" s="134">
        <v>14846</v>
      </c>
      <c r="C9" s="135">
        <v>8871</v>
      </c>
      <c r="D9" s="135">
        <v>5975</v>
      </c>
    </row>
    <row r="10" spans="1:8" s="4" customFormat="1" ht="32.25" customHeight="1">
      <c r="A10" s="14" t="s">
        <v>28</v>
      </c>
      <c r="B10" s="134">
        <v>5338</v>
      </c>
      <c r="C10" s="135">
        <v>3283</v>
      </c>
      <c r="D10" s="135">
        <v>2055</v>
      </c>
    </row>
    <row r="11" spans="1:8" s="4" customFormat="1" ht="51" customHeight="1">
      <c r="A11" s="14" t="s">
        <v>22</v>
      </c>
      <c r="B11" s="134">
        <v>661</v>
      </c>
      <c r="C11" s="135">
        <v>406</v>
      </c>
      <c r="D11" s="135">
        <v>255</v>
      </c>
    </row>
    <row r="12" spans="1:8" s="4" customFormat="1" ht="54.75" customHeight="1">
      <c r="A12" s="14" t="s">
        <v>29</v>
      </c>
      <c r="B12" s="134">
        <v>31176</v>
      </c>
      <c r="C12" s="135">
        <v>19770</v>
      </c>
      <c r="D12" s="135">
        <v>11406</v>
      </c>
      <c r="E12" s="156"/>
    </row>
    <row r="13" spans="1:8" s="4" customFormat="1" ht="22.9" customHeight="1">
      <c r="A13" s="258" t="s">
        <v>94</v>
      </c>
      <c r="B13" s="259"/>
      <c r="C13" s="259"/>
      <c r="D13" s="259"/>
      <c r="E13" s="156"/>
    </row>
    <row r="14" spans="1:8" ht="25.5" customHeight="1">
      <c r="A14" s="260"/>
      <c r="B14" s="261"/>
      <c r="C14" s="261"/>
      <c r="D14" s="261"/>
      <c r="E14" s="156"/>
      <c r="F14" s="4"/>
    </row>
    <row r="15" spans="1:8" ht="21" customHeight="1">
      <c r="A15" s="262" t="s">
        <v>0</v>
      </c>
      <c r="B15" s="263" t="s">
        <v>61</v>
      </c>
      <c r="C15" s="265" t="s">
        <v>62</v>
      </c>
      <c r="D15" s="266"/>
      <c r="E15" s="4"/>
      <c r="F15" s="4"/>
    </row>
    <row r="16" spans="1:8" ht="27" customHeight="1">
      <c r="A16" s="262"/>
      <c r="B16" s="264"/>
      <c r="C16" s="153" t="s">
        <v>63</v>
      </c>
      <c r="D16" s="154" t="s">
        <v>64</v>
      </c>
    </row>
    <row r="17" spans="1:4" ht="27" customHeight="1">
      <c r="A17" s="192" t="s">
        <v>27</v>
      </c>
      <c r="B17" s="134">
        <v>7826</v>
      </c>
      <c r="C17" s="136">
        <v>5102</v>
      </c>
      <c r="D17" s="136">
        <v>2724</v>
      </c>
    </row>
    <row r="18" spans="1:4" ht="27" customHeight="1">
      <c r="A18" s="192" t="s">
        <v>30</v>
      </c>
      <c r="B18" s="134">
        <v>6885</v>
      </c>
      <c r="C18" s="136">
        <v>4498</v>
      </c>
      <c r="D18" s="136">
        <v>2387</v>
      </c>
    </row>
    <row r="19" spans="1:4">
      <c r="B19" s="16"/>
      <c r="C19" s="16"/>
      <c r="D19" s="16"/>
    </row>
    <row r="20" spans="1:4">
      <c r="D20" s="16"/>
    </row>
  </sheetData>
  <mergeCells count="10">
    <mergeCell ref="A13:D14"/>
    <mergeCell ref="A15:A16"/>
    <mergeCell ref="B15:B16"/>
    <mergeCell ref="C15:D15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Q25"/>
  <sheetViews>
    <sheetView view="pageBreakPreview" zoomScale="90" zoomScaleNormal="85" zoomScaleSheetLayoutView="90" workbookViewId="0">
      <selection activeCell="D32" sqref="D32"/>
    </sheetView>
  </sheetViews>
  <sheetFormatPr defaultRowHeight="15.75"/>
  <cols>
    <col min="1" max="1" width="30.140625" style="59" customWidth="1"/>
    <col min="2" max="2" width="12.5703125" style="58" customWidth="1"/>
    <col min="3" max="3" width="14.85546875" style="58" customWidth="1"/>
    <col min="4" max="4" width="12.5703125" style="58" customWidth="1"/>
    <col min="5" max="5" width="11" style="58" customWidth="1"/>
    <col min="6" max="6" width="16.42578125" style="58" customWidth="1"/>
    <col min="7" max="7" width="14.5703125" style="58" customWidth="1"/>
    <col min="8" max="8" width="12.140625" style="58" customWidth="1"/>
    <col min="9" max="9" width="11.28515625" style="58" customWidth="1"/>
    <col min="10" max="254" width="9.140625" style="57"/>
    <col min="255" max="255" width="18" style="57" customWidth="1"/>
    <col min="256" max="256" width="10.5703125" style="57" customWidth="1"/>
    <col min="257" max="257" width="11.5703125" style="57" customWidth="1"/>
    <col min="258" max="258" width="15.7109375" style="57" customWidth="1"/>
    <col min="259" max="259" width="11.7109375" style="57" customWidth="1"/>
    <col min="260" max="260" width="10.140625" style="57" customWidth="1"/>
    <col min="261" max="261" width="17.85546875" style="57" customWidth="1"/>
    <col min="262" max="262" width="14.5703125" style="57" customWidth="1"/>
    <col min="263" max="263" width="11.28515625" style="57" customWidth="1"/>
    <col min="264" max="264" width="11.5703125" style="57" customWidth="1"/>
    <col min="265" max="265" width="11.28515625" style="57" customWidth="1"/>
    <col min="266" max="510" width="9.140625" style="57"/>
    <col min="511" max="511" width="18" style="57" customWidth="1"/>
    <col min="512" max="512" width="10.5703125" style="57" customWidth="1"/>
    <col min="513" max="513" width="11.5703125" style="57" customWidth="1"/>
    <col min="514" max="514" width="15.7109375" style="57" customWidth="1"/>
    <col min="515" max="515" width="11.7109375" style="57" customWidth="1"/>
    <col min="516" max="516" width="10.140625" style="57" customWidth="1"/>
    <col min="517" max="517" width="17.85546875" style="57" customWidth="1"/>
    <col min="518" max="518" width="14.5703125" style="57" customWidth="1"/>
    <col min="519" max="519" width="11.28515625" style="57" customWidth="1"/>
    <col min="520" max="520" width="11.5703125" style="57" customWidth="1"/>
    <col min="521" max="521" width="11.28515625" style="57" customWidth="1"/>
    <col min="522" max="766" width="9.140625" style="57"/>
    <col min="767" max="767" width="18" style="57" customWidth="1"/>
    <col min="768" max="768" width="10.5703125" style="57" customWidth="1"/>
    <col min="769" max="769" width="11.5703125" style="57" customWidth="1"/>
    <col min="770" max="770" width="15.7109375" style="57" customWidth="1"/>
    <col min="771" max="771" width="11.7109375" style="57" customWidth="1"/>
    <col min="772" max="772" width="10.140625" style="57" customWidth="1"/>
    <col min="773" max="773" width="17.85546875" style="57" customWidth="1"/>
    <col min="774" max="774" width="14.5703125" style="57" customWidth="1"/>
    <col min="775" max="775" width="11.28515625" style="57" customWidth="1"/>
    <col min="776" max="776" width="11.5703125" style="57" customWidth="1"/>
    <col min="777" max="777" width="11.28515625" style="57" customWidth="1"/>
    <col min="778" max="1022" width="9.140625" style="57"/>
    <col min="1023" max="1023" width="18" style="57" customWidth="1"/>
    <col min="1024" max="1024" width="10.5703125" style="57" customWidth="1"/>
    <col min="1025" max="1025" width="11.5703125" style="57" customWidth="1"/>
    <col min="1026" max="1026" width="15.7109375" style="57" customWidth="1"/>
    <col min="1027" max="1027" width="11.7109375" style="57" customWidth="1"/>
    <col min="1028" max="1028" width="10.140625" style="57" customWidth="1"/>
    <col min="1029" max="1029" width="17.85546875" style="57" customWidth="1"/>
    <col min="1030" max="1030" width="14.5703125" style="57" customWidth="1"/>
    <col min="1031" max="1031" width="11.28515625" style="57" customWidth="1"/>
    <col min="1032" max="1032" width="11.5703125" style="57" customWidth="1"/>
    <col min="1033" max="1033" width="11.28515625" style="57" customWidth="1"/>
    <col min="1034" max="1278" width="9.140625" style="57"/>
    <col min="1279" max="1279" width="18" style="57" customWidth="1"/>
    <col min="1280" max="1280" width="10.5703125" style="57" customWidth="1"/>
    <col min="1281" max="1281" width="11.5703125" style="57" customWidth="1"/>
    <col min="1282" max="1282" width="15.7109375" style="57" customWidth="1"/>
    <col min="1283" max="1283" width="11.7109375" style="57" customWidth="1"/>
    <col min="1284" max="1284" width="10.140625" style="57" customWidth="1"/>
    <col min="1285" max="1285" width="17.85546875" style="57" customWidth="1"/>
    <col min="1286" max="1286" width="14.5703125" style="57" customWidth="1"/>
    <col min="1287" max="1287" width="11.28515625" style="57" customWidth="1"/>
    <col min="1288" max="1288" width="11.5703125" style="57" customWidth="1"/>
    <col min="1289" max="1289" width="11.28515625" style="57" customWidth="1"/>
    <col min="1290" max="1534" width="9.140625" style="57"/>
    <col min="1535" max="1535" width="18" style="57" customWidth="1"/>
    <col min="1536" max="1536" width="10.5703125" style="57" customWidth="1"/>
    <col min="1537" max="1537" width="11.5703125" style="57" customWidth="1"/>
    <col min="1538" max="1538" width="15.7109375" style="57" customWidth="1"/>
    <col min="1539" max="1539" width="11.7109375" style="57" customWidth="1"/>
    <col min="1540" max="1540" width="10.140625" style="57" customWidth="1"/>
    <col min="1541" max="1541" width="17.85546875" style="57" customWidth="1"/>
    <col min="1542" max="1542" width="14.5703125" style="57" customWidth="1"/>
    <col min="1543" max="1543" width="11.28515625" style="57" customWidth="1"/>
    <col min="1544" max="1544" width="11.5703125" style="57" customWidth="1"/>
    <col min="1545" max="1545" width="11.28515625" style="57" customWidth="1"/>
    <col min="1546" max="1790" width="9.140625" style="57"/>
    <col min="1791" max="1791" width="18" style="57" customWidth="1"/>
    <col min="1792" max="1792" width="10.5703125" style="57" customWidth="1"/>
    <col min="1793" max="1793" width="11.5703125" style="57" customWidth="1"/>
    <col min="1794" max="1794" width="15.7109375" style="57" customWidth="1"/>
    <col min="1795" max="1795" width="11.7109375" style="57" customWidth="1"/>
    <col min="1796" max="1796" width="10.140625" style="57" customWidth="1"/>
    <col min="1797" max="1797" width="17.85546875" style="57" customWidth="1"/>
    <col min="1798" max="1798" width="14.5703125" style="57" customWidth="1"/>
    <col min="1799" max="1799" width="11.28515625" style="57" customWidth="1"/>
    <col min="1800" max="1800" width="11.5703125" style="57" customWidth="1"/>
    <col min="1801" max="1801" width="11.28515625" style="57" customWidth="1"/>
    <col min="1802" max="2046" width="9.140625" style="57"/>
    <col min="2047" max="2047" width="18" style="57" customWidth="1"/>
    <col min="2048" max="2048" width="10.5703125" style="57" customWidth="1"/>
    <col min="2049" max="2049" width="11.5703125" style="57" customWidth="1"/>
    <col min="2050" max="2050" width="15.7109375" style="57" customWidth="1"/>
    <col min="2051" max="2051" width="11.7109375" style="57" customWidth="1"/>
    <col min="2052" max="2052" width="10.140625" style="57" customWidth="1"/>
    <col min="2053" max="2053" width="17.85546875" style="57" customWidth="1"/>
    <col min="2054" max="2054" width="14.5703125" style="57" customWidth="1"/>
    <col min="2055" max="2055" width="11.28515625" style="57" customWidth="1"/>
    <col min="2056" max="2056" width="11.5703125" style="57" customWidth="1"/>
    <col min="2057" max="2057" width="11.28515625" style="57" customWidth="1"/>
    <col min="2058" max="2302" width="9.140625" style="57"/>
    <col min="2303" max="2303" width="18" style="57" customWidth="1"/>
    <col min="2304" max="2304" width="10.5703125" style="57" customWidth="1"/>
    <col min="2305" max="2305" width="11.5703125" style="57" customWidth="1"/>
    <col min="2306" max="2306" width="15.7109375" style="57" customWidth="1"/>
    <col min="2307" max="2307" width="11.7109375" style="57" customWidth="1"/>
    <col min="2308" max="2308" width="10.140625" style="57" customWidth="1"/>
    <col min="2309" max="2309" width="17.85546875" style="57" customWidth="1"/>
    <col min="2310" max="2310" width="14.5703125" style="57" customWidth="1"/>
    <col min="2311" max="2311" width="11.28515625" style="57" customWidth="1"/>
    <col min="2312" max="2312" width="11.5703125" style="57" customWidth="1"/>
    <col min="2313" max="2313" width="11.28515625" style="57" customWidth="1"/>
    <col min="2314" max="2558" width="9.140625" style="57"/>
    <col min="2559" max="2559" width="18" style="57" customWidth="1"/>
    <col min="2560" max="2560" width="10.5703125" style="57" customWidth="1"/>
    <col min="2561" max="2561" width="11.5703125" style="57" customWidth="1"/>
    <col min="2562" max="2562" width="15.7109375" style="57" customWidth="1"/>
    <col min="2563" max="2563" width="11.7109375" style="57" customWidth="1"/>
    <col min="2564" max="2564" width="10.140625" style="57" customWidth="1"/>
    <col min="2565" max="2565" width="17.85546875" style="57" customWidth="1"/>
    <col min="2566" max="2566" width="14.5703125" style="57" customWidth="1"/>
    <col min="2567" max="2567" width="11.28515625" style="57" customWidth="1"/>
    <col min="2568" max="2568" width="11.5703125" style="57" customWidth="1"/>
    <col min="2569" max="2569" width="11.28515625" style="57" customWidth="1"/>
    <col min="2570" max="2814" width="9.140625" style="57"/>
    <col min="2815" max="2815" width="18" style="57" customWidth="1"/>
    <col min="2816" max="2816" width="10.5703125" style="57" customWidth="1"/>
    <col min="2817" max="2817" width="11.5703125" style="57" customWidth="1"/>
    <col min="2818" max="2818" width="15.7109375" style="57" customWidth="1"/>
    <col min="2819" max="2819" width="11.7109375" style="57" customWidth="1"/>
    <col min="2820" max="2820" width="10.140625" style="57" customWidth="1"/>
    <col min="2821" max="2821" width="17.85546875" style="57" customWidth="1"/>
    <col min="2822" max="2822" width="14.5703125" style="57" customWidth="1"/>
    <col min="2823" max="2823" width="11.28515625" style="57" customWidth="1"/>
    <col min="2824" max="2824" width="11.5703125" style="57" customWidth="1"/>
    <col min="2825" max="2825" width="11.28515625" style="57" customWidth="1"/>
    <col min="2826" max="3070" width="9.140625" style="57"/>
    <col min="3071" max="3071" width="18" style="57" customWidth="1"/>
    <col min="3072" max="3072" width="10.5703125" style="57" customWidth="1"/>
    <col min="3073" max="3073" width="11.5703125" style="57" customWidth="1"/>
    <col min="3074" max="3074" width="15.7109375" style="57" customWidth="1"/>
    <col min="3075" max="3075" width="11.7109375" style="57" customWidth="1"/>
    <col min="3076" max="3076" width="10.140625" style="57" customWidth="1"/>
    <col min="3077" max="3077" width="17.85546875" style="57" customWidth="1"/>
    <col min="3078" max="3078" width="14.5703125" style="57" customWidth="1"/>
    <col min="3079" max="3079" width="11.28515625" style="57" customWidth="1"/>
    <col min="3080" max="3080" width="11.5703125" style="57" customWidth="1"/>
    <col min="3081" max="3081" width="11.28515625" style="57" customWidth="1"/>
    <col min="3082" max="3326" width="9.140625" style="57"/>
    <col min="3327" max="3327" width="18" style="57" customWidth="1"/>
    <col min="3328" max="3328" width="10.5703125" style="57" customWidth="1"/>
    <col min="3329" max="3329" width="11.5703125" style="57" customWidth="1"/>
    <col min="3330" max="3330" width="15.7109375" style="57" customWidth="1"/>
    <col min="3331" max="3331" width="11.7109375" style="57" customWidth="1"/>
    <col min="3332" max="3332" width="10.140625" style="57" customWidth="1"/>
    <col min="3333" max="3333" width="17.85546875" style="57" customWidth="1"/>
    <col min="3334" max="3334" width="14.5703125" style="57" customWidth="1"/>
    <col min="3335" max="3335" width="11.28515625" style="57" customWidth="1"/>
    <col min="3336" max="3336" width="11.5703125" style="57" customWidth="1"/>
    <col min="3337" max="3337" width="11.28515625" style="57" customWidth="1"/>
    <col min="3338" max="3582" width="9.140625" style="57"/>
    <col min="3583" max="3583" width="18" style="57" customWidth="1"/>
    <col min="3584" max="3584" width="10.5703125" style="57" customWidth="1"/>
    <col min="3585" max="3585" width="11.5703125" style="57" customWidth="1"/>
    <col min="3586" max="3586" width="15.7109375" style="57" customWidth="1"/>
    <col min="3587" max="3587" width="11.7109375" style="57" customWidth="1"/>
    <col min="3588" max="3588" width="10.140625" style="57" customWidth="1"/>
    <col min="3589" max="3589" width="17.85546875" style="57" customWidth="1"/>
    <col min="3590" max="3590" width="14.5703125" style="57" customWidth="1"/>
    <col min="3591" max="3591" width="11.28515625" style="57" customWidth="1"/>
    <col min="3592" max="3592" width="11.5703125" style="57" customWidth="1"/>
    <col min="3593" max="3593" width="11.28515625" style="57" customWidth="1"/>
    <col min="3594" max="3838" width="9.140625" style="57"/>
    <col min="3839" max="3839" width="18" style="57" customWidth="1"/>
    <col min="3840" max="3840" width="10.5703125" style="57" customWidth="1"/>
    <col min="3841" max="3841" width="11.5703125" style="57" customWidth="1"/>
    <col min="3842" max="3842" width="15.7109375" style="57" customWidth="1"/>
    <col min="3843" max="3843" width="11.7109375" style="57" customWidth="1"/>
    <col min="3844" max="3844" width="10.140625" style="57" customWidth="1"/>
    <col min="3845" max="3845" width="17.85546875" style="57" customWidth="1"/>
    <col min="3846" max="3846" width="14.5703125" style="57" customWidth="1"/>
    <col min="3847" max="3847" width="11.28515625" style="57" customWidth="1"/>
    <col min="3848" max="3848" width="11.5703125" style="57" customWidth="1"/>
    <col min="3849" max="3849" width="11.28515625" style="57" customWidth="1"/>
    <col min="3850" max="4094" width="9.140625" style="57"/>
    <col min="4095" max="4095" width="18" style="57" customWidth="1"/>
    <col min="4096" max="4096" width="10.5703125" style="57" customWidth="1"/>
    <col min="4097" max="4097" width="11.5703125" style="57" customWidth="1"/>
    <col min="4098" max="4098" width="15.7109375" style="57" customWidth="1"/>
    <col min="4099" max="4099" width="11.7109375" style="57" customWidth="1"/>
    <col min="4100" max="4100" width="10.140625" style="57" customWidth="1"/>
    <col min="4101" max="4101" width="17.85546875" style="57" customWidth="1"/>
    <col min="4102" max="4102" width="14.5703125" style="57" customWidth="1"/>
    <col min="4103" max="4103" width="11.28515625" style="57" customWidth="1"/>
    <col min="4104" max="4104" width="11.5703125" style="57" customWidth="1"/>
    <col min="4105" max="4105" width="11.28515625" style="57" customWidth="1"/>
    <col min="4106" max="4350" width="9.140625" style="57"/>
    <col min="4351" max="4351" width="18" style="57" customWidth="1"/>
    <col min="4352" max="4352" width="10.5703125" style="57" customWidth="1"/>
    <col min="4353" max="4353" width="11.5703125" style="57" customWidth="1"/>
    <col min="4354" max="4354" width="15.7109375" style="57" customWidth="1"/>
    <col min="4355" max="4355" width="11.7109375" style="57" customWidth="1"/>
    <col min="4356" max="4356" width="10.140625" style="57" customWidth="1"/>
    <col min="4357" max="4357" width="17.85546875" style="57" customWidth="1"/>
    <col min="4358" max="4358" width="14.5703125" style="57" customWidth="1"/>
    <col min="4359" max="4359" width="11.28515625" style="57" customWidth="1"/>
    <col min="4360" max="4360" width="11.5703125" style="57" customWidth="1"/>
    <col min="4361" max="4361" width="11.28515625" style="57" customWidth="1"/>
    <col min="4362" max="4606" width="9.140625" style="57"/>
    <col min="4607" max="4607" width="18" style="57" customWidth="1"/>
    <col min="4608" max="4608" width="10.5703125" style="57" customWidth="1"/>
    <col min="4609" max="4609" width="11.5703125" style="57" customWidth="1"/>
    <col min="4610" max="4610" width="15.7109375" style="57" customWidth="1"/>
    <col min="4611" max="4611" width="11.7109375" style="57" customWidth="1"/>
    <col min="4612" max="4612" width="10.140625" style="57" customWidth="1"/>
    <col min="4613" max="4613" width="17.85546875" style="57" customWidth="1"/>
    <col min="4614" max="4614" width="14.5703125" style="57" customWidth="1"/>
    <col min="4615" max="4615" width="11.28515625" style="57" customWidth="1"/>
    <col min="4616" max="4616" width="11.5703125" style="57" customWidth="1"/>
    <col min="4617" max="4617" width="11.28515625" style="57" customWidth="1"/>
    <col min="4618" max="4862" width="9.140625" style="57"/>
    <col min="4863" max="4863" width="18" style="57" customWidth="1"/>
    <col min="4864" max="4864" width="10.5703125" style="57" customWidth="1"/>
    <col min="4865" max="4865" width="11.5703125" style="57" customWidth="1"/>
    <col min="4866" max="4866" width="15.7109375" style="57" customWidth="1"/>
    <col min="4867" max="4867" width="11.7109375" style="57" customWidth="1"/>
    <col min="4868" max="4868" width="10.140625" style="57" customWidth="1"/>
    <col min="4869" max="4869" width="17.85546875" style="57" customWidth="1"/>
    <col min="4870" max="4870" width="14.5703125" style="57" customWidth="1"/>
    <col min="4871" max="4871" width="11.28515625" style="57" customWidth="1"/>
    <col min="4872" max="4872" width="11.5703125" style="57" customWidth="1"/>
    <col min="4873" max="4873" width="11.28515625" style="57" customWidth="1"/>
    <col min="4874" max="5118" width="9.140625" style="57"/>
    <col min="5119" max="5119" width="18" style="57" customWidth="1"/>
    <col min="5120" max="5120" width="10.5703125" style="57" customWidth="1"/>
    <col min="5121" max="5121" width="11.5703125" style="57" customWidth="1"/>
    <col min="5122" max="5122" width="15.7109375" style="57" customWidth="1"/>
    <col min="5123" max="5123" width="11.7109375" style="57" customWidth="1"/>
    <col min="5124" max="5124" width="10.140625" style="57" customWidth="1"/>
    <col min="5125" max="5125" width="17.85546875" style="57" customWidth="1"/>
    <col min="5126" max="5126" width="14.5703125" style="57" customWidth="1"/>
    <col min="5127" max="5127" width="11.28515625" style="57" customWidth="1"/>
    <col min="5128" max="5128" width="11.5703125" style="57" customWidth="1"/>
    <col min="5129" max="5129" width="11.28515625" style="57" customWidth="1"/>
    <col min="5130" max="5374" width="9.140625" style="57"/>
    <col min="5375" max="5375" width="18" style="57" customWidth="1"/>
    <col min="5376" max="5376" width="10.5703125" style="57" customWidth="1"/>
    <col min="5377" max="5377" width="11.5703125" style="57" customWidth="1"/>
    <col min="5378" max="5378" width="15.7109375" style="57" customWidth="1"/>
    <col min="5379" max="5379" width="11.7109375" style="57" customWidth="1"/>
    <col min="5380" max="5380" width="10.140625" style="57" customWidth="1"/>
    <col min="5381" max="5381" width="17.85546875" style="57" customWidth="1"/>
    <col min="5382" max="5382" width="14.5703125" style="57" customWidth="1"/>
    <col min="5383" max="5383" width="11.28515625" style="57" customWidth="1"/>
    <col min="5384" max="5384" width="11.5703125" style="57" customWidth="1"/>
    <col min="5385" max="5385" width="11.28515625" style="57" customWidth="1"/>
    <col min="5386" max="5630" width="9.140625" style="57"/>
    <col min="5631" max="5631" width="18" style="57" customWidth="1"/>
    <col min="5632" max="5632" width="10.5703125" style="57" customWidth="1"/>
    <col min="5633" max="5633" width="11.5703125" style="57" customWidth="1"/>
    <col min="5634" max="5634" width="15.7109375" style="57" customWidth="1"/>
    <col min="5635" max="5635" width="11.7109375" style="57" customWidth="1"/>
    <col min="5636" max="5636" width="10.140625" style="57" customWidth="1"/>
    <col min="5637" max="5637" width="17.85546875" style="57" customWidth="1"/>
    <col min="5638" max="5638" width="14.5703125" style="57" customWidth="1"/>
    <col min="5639" max="5639" width="11.28515625" style="57" customWidth="1"/>
    <col min="5640" max="5640" width="11.5703125" style="57" customWidth="1"/>
    <col min="5641" max="5641" width="11.28515625" style="57" customWidth="1"/>
    <col min="5642" max="5886" width="9.140625" style="57"/>
    <col min="5887" max="5887" width="18" style="57" customWidth="1"/>
    <col min="5888" max="5888" width="10.5703125" style="57" customWidth="1"/>
    <col min="5889" max="5889" width="11.5703125" style="57" customWidth="1"/>
    <col min="5890" max="5890" width="15.7109375" style="57" customWidth="1"/>
    <col min="5891" max="5891" width="11.7109375" style="57" customWidth="1"/>
    <col min="5892" max="5892" width="10.140625" style="57" customWidth="1"/>
    <col min="5893" max="5893" width="17.85546875" style="57" customWidth="1"/>
    <col min="5894" max="5894" width="14.5703125" style="57" customWidth="1"/>
    <col min="5895" max="5895" width="11.28515625" style="57" customWidth="1"/>
    <col min="5896" max="5896" width="11.5703125" style="57" customWidth="1"/>
    <col min="5897" max="5897" width="11.28515625" style="57" customWidth="1"/>
    <col min="5898" max="6142" width="9.140625" style="57"/>
    <col min="6143" max="6143" width="18" style="57" customWidth="1"/>
    <col min="6144" max="6144" width="10.5703125" style="57" customWidth="1"/>
    <col min="6145" max="6145" width="11.5703125" style="57" customWidth="1"/>
    <col min="6146" max="6146" width="15.7109375" style="57" customWidth="1"/>
    <col min="6147" max="6147" width="11.7109375" style="57" customWidth="1"/>
    <col min="6148" max="6148" width="10.140625" style="57" customWidth="1"/>
    <col min="6149" max="6149" width="17.85546875" style="57" customWidth="1"/>
    <col min="6150" max="6150" width="14.5703125" style="57" customWidth="1"/>
    <col min="6151" max="6151" width="11.28515625" style="57" customWidth="1"/>
    <col min="6152" max="6152" width="11.5703125" style="57" customWidth="1"/>
    <col min="6153" max="6153" width="11.28515625" style="57" customWidth="1"/>
    <col min="6154" max="6398" width="9.140625" style="57"/>
    <col min="6399" max="6399" width="18" style="57" customWidth="1"/>
    <col min="6400" max="6400" width="10.5703125" style="57" customWidth="1"/>
    <col min="6401" max="6401" width="11.5703125" style="57" customWidth="1"/>
    <col min="6402" max="6402" width="15.7109375" style="57" customWidth="1"/>
    <col min="6403" max="6403" width="11.7109375" style="57" customWidth="1"/>
    <col min="6404" max="6404" width="10.140625" style="57" customWidth="1"/>
    <col min="6405" max="6405" width="17.85546875" style="57" customWidth="1"/>
    <col min="6406" max="6406" width="14.5703125" style="57" customWidth="1"/>
    <col min="6407" max="6407" width="11.28515625" style="57" customWidth="1"/>
    <col min="6408" max="6408" width="11.5703125" style="57" customWidth="1"/>
    <col min="6409" max="6409" width="11.28515625" style="57" customWidth="1"/>
    <col min="6410" max="6654" width="9.140625" style="57"/>
    <col min="6655" max="6655" width="18" style="57" customWidth="1"/>
    <col min="6656" max="6656" width="10.5703125" style="57" customWidth="1"/>
    <col min="6657" max="6657" width="11.5703125" style="57" customWidth="1"/>
    <col min="6658" max="6658" width="15.7109375" style="57" customWidth="1"/>
    <col min="6659" max="6659" width="11.7109375" style="57" customWidth="1"/>
    <col min="6660" max="6660" width="10.140625" style="57" customWidth="1"/>
    <col min="6661" max="6661" width="17.85546875" style="57" customWidth="1"/>
    <col min="6662" max="6662" width="14.5703125" style="57" customWidth="1"/>
    <col min="6663" max="6663" width="11.28515625" style="57" customWidth="1"/>
    <col min="6664" max="6664" width="11.5703125" style="57" customWidth="1"/>
    <col min="6665" max="6665" width="11.28515625" style="57" customWidth="1"/>
    <col min="6666" max="6910" width="9.140625" style="57"/>
    <col min="6911" max="6911" width="18" style="57" customWidth="1"/>
    <col min="6912" max="6912" width="10.5703125" style="57" customWidth="1"/>
    <col min="6913" max="6913" width="11.5703125" style="57" customWidth="1"/>
    <col min="6914" max="6914" width="15.7109375" style="57" customWidth="1"/>
    <col min="6915" max="6915" width="11.7109375" style="57" customWidth="1"/>
    <col min="6916" max="6916" width="10.140625" style="57" customWidth="1"/>
    <col min="6917" max="6917" width="17.85546875" style="57" customWidth="1"/>
    <col min="6918" max="6918" width="14.5703125" style="57" customWidth="1"/>
    <col min="6919" max="6919" width="11.28515625" style="57" customWidth="1"/>
    <col min="6920" max="6920" width="11.5703125" style="57" customWidth="1"/>
    <col min="6921" max="6921" width="11.28515625" style="57" customWidth="1"/>
    <col min="6922" max="7166" width="9.140625" style="57"/>
    <col min="7167" max="7167" width="18" style="57" customWidth="1"/>
    <col min="7168" max="7168" width="10.5703125" style="57" customWidth="1"/>
    <col min="7169" max="7169" width="11.5703125" style="57" customWidth="1"/>
    <col min="7170" max="7170" width="15.7109375" style="57" customWidth="1"/>
    <col min="7171" max="7171" width="11.7109375" style="57" customWidth="1"/>
    <col min="7172" max="7172" width="10.140625" style="57" customWidth="1"/>
    <col min="7173" max="7173" width="17.85546875" style="57" customWidth="1"/>
    <col min="7174" max="7174" width="14.5703125" style="57" customWidth="1"/>
    <col min="7175" max="7175" width="11.28515625" style="57" customWidth="1"/>
    <col min="7176" max="7176" width="11.5703125" style="57" customWidth="1"/>
    <col min="7177" max="7177" width="11.28515625" style="57" customWidth="1"/>
    <col min="7178" max="7422" width="9.140625" style="57"/>
    <col min="7423" max="7423" width="18" style="57" customWidth="1"/>
    <col min="7424" max="7424" width="10.5703125" style="57" customWidth="1"/>
    <col min="7425" max="7425" width="11.5703125" style="57" customWidth="1"/>
    <col min="7426" max="7426" width="15.7109375" style="57" customWidth="1"/>
    <col min="7427" max="7427" width="11.7109375" style="57" customWidth="1"/>
    <col min="7428" max="7428" width="10.140625" style="57" customWidth="1"/>
    <col min="7429" max="7429" width="17.85546875" style="57" customWidth="1"/>
    <col min="7430" max="7430" width="14.5703125" style="57" customWidth="1"/>
    <col min="7431" max="7431" width="11.28515625" style="57" customWidth="1"/>
    <col min="7432" max="7432" width="11.5703125" style="57" customWidth="1"/>
    <col min="7433" max="7433" width="11.28515625" style="57" customWidth="1"/>
    <col min="7434" max="7678" width="9.140625" style="57"/>
    <col min="7679" max="7679" width="18" style="57" customWidth="1"/>
    <col min="7680" max="7680" width="10.5703125" style="57" customWidth="1"/>
    <col min="7681" max="7681" width="11.5703125" style="57" customWidth="1"/>
    <col min="7682" max="7682" width="15.7109375" style="57" customWidth="1"/>
    <col min="7683" max="7683" width="11.7109375" style="57" customWidth="1"/>
    <col min="7684" max="7684" width="10.140625" style="57" customWidth="1"/>
    <col min="7685" max="7685" width="17.85546875" style="57" customWidth="1"/>
    <col min="7686" max="7686" width="14.5703125" style="57" customWidth="1"/>
    <col min="7687" max="7687" width="11.28515625" style="57" customWidth="1"/>
    <col min="7688" max="7688" width="11.5703125" style="57" customWidth="1"/>
    <col min="7689" max="7689" width="11.28515625" style="57" customWidth="1"/>
    <col min="7690" max="7934" width="9.140625" style="57"/>
    <col min="7935" max="7935" width="18" style="57" customWidth="1"/>
    <col min="7936" max="7936" width="10.5703125" style="57" customWidth="1"/>
    <col min="7937" max="7937" width="11.5703125" style="57" customWidth="1"/>
    <col min="7938" max="7938" width="15.7109375" style="57" customWidth="1"/>
    <col min="7939" max="7939" width="11.7109375" style="57" customWidth="1"/>
    <col min="7940" max="7940" width="10.140625" style="57" customWidth="1"/>
    <col min="7941" max="7941" width="17.85546875" style="57" customWidth="1"/>
    <col min="7942" max="7942" width="14.5703125" style="57" customWidth="1"/>
    <col min="7943" max="7943" width="11.28515625" style="57" customWidth="1"/>
    <col min="7944" max="7944" width="11.5703125" style="57" customWidth="1"/>
    <col min="7945" max="7945" width="11.28515625" style="57" customWidth="1"/>
    <col min="7946" max="8190" width="9.140625" style="57"/>
    <col min="8191" max="8191" width="18" style="57" customWidth="1"/>
    <col min="8192" max="8192" width="10.5703125" style="57" customWidth="1"/>
    <col min="8193" max="8193" width="11.5703125" style="57" customWidth="1"/>
    <col min="8194" max="8194" width="15.7109375" style="57" customWidth="1"/>
    <col min="8195" max="8195" width="11.7109375" style="57" customWidth="1"/>
    <col min="8196" max="8196" width="10.140625" style="57" customWidth="1"/>
    <col min="8197" max="8197" width="17.85546875" style="57" customWidth="1"/>
    <col min="8198" max="8198" width="14.5703125" style="57" customWidth="1"/>
    <col min="8199" max="8199" width="11.28515625" style="57" customWidth="1"/>
    <col min="8200" max="8200" width="11.5703125" style="57" customWidth="1"/>
    <col min="8201" max="8201" width="11.28515625" style="57" customWidth="1"/>
    <col min="8202" max="8446" width="9.140625" style="57"/>
    <col min="8447" max="8447" width="18" style="57" customWidth="1"/>
    <col min="8448" max="8448" width="10.5703125" style="57" customWidth="1"/>
    <col min="8449" max="8449" width="11.5703125" style="57" customWidth="1"/>
    <col min="8450" max="8450" width="15.7109375" style="57" customWidth="1"/>
    <col min="8451" max="8451" width="11.7109375" style="57" customWidth="1"/>
    <col min="8452" max="8452" width="10.140625" style="57" customWidth="1"/>
    <col min="8453" max="8453" width="17.85546875" style="57" customWidth="1"/>
    <col min="8454" max="8454" width="14.5703125" style="57" customWidth="1"/>
    <col min="8455" max="8455" width="11.28515625" style="57" customWidth="1"/>
    <col min="8456" max="8456" width="11.5703125" style="57" customWidth="1"/>
    <col min="8457" max="8457" width="11.28515625" style="57" customWidth="1"/>
    <col min="8458" max="8702" width="9.140625" style="57"/>
    <col min="8703" max="8703" width="18" style="57" customWidth="1"/>
    <col min="8704" max="8704" width="10.5703125" style="57" customWidth="1"/>
    <col min="8705" max="8705" width="11.5703125" style="57" customWidth="1"/>
    <col min="8706" max="8706" width="15.7109375" style="57" customWidth="1"/>
    <col min="8707" max="8707" width="11.7109375" style="57" customWidth="1"/>
    <col min="8708" max="8708" width="10.140625" style="57" customWidth="1"/>
    <col min="8709" max="8709" width="17.85546875" style="57" customWidth="1"/>
    <col min="8710" max="8710" width="14.5703125" style="57" customWidth="1"/>
    <col min="8711" max="8711" width="11.28515625" style="57" customWidth="1"/>
    <col min="8712" max="8712" width="11.5703125" style="57" customWidth="1"/>
    <col min="8713" max="8713" width="11.28515625" style="57" customWidth="1"/>
    <col min="8714" max="8958" width="9.140625" style="57"/>
    <col min="8959" max="8959" width="18" style="57" customWidth="1"/>
    <col min="8960" max="8960" width="10.5703125" style="57" customWidth="1"/>
    <col min="8961" max="8961" width="11.5703125" style="57" customWidth="1"/>
    <col min="8962" max="8962" width="15.7109375" style="57" customWidth="1"/>
    <col min="8963" max="8963" width="11.7109375" style="57" customWidth="1"/>
    <col min="8964" max="8964" width="10.140625" style="57" customWidth="1"/>
    <col min="8965" max="8965" width="17.85546875" style="57" customWidth="1"/>
    <col min="8966" max="8966" width="14.5703125" style="57" customWidth="1"/>
    <col min="8967" max="8967" width="11.28515625" style="57" customWidth="1"/>
    <col min="8968" max="8968" width="11.5703125" style="57" customWidth="1"/>
    <col min="8969" max="8969" width="11.28515625" style="57" customWidth="1"/>
    <col min="8970" max="9214" width="9.140625" style="57"/>
    <col min="9215" max="9215" width="18" style="57" customWidth="1"/>
    <col min="9216" max="9216" width="10.5703125" style="57" customWidth="1"/>
    <col min="9217" max="9217" width="11.5703125" style="57" customWidth="1"/>
    <col min="9218" max="9218" width="15.7109375" style="57" customWidth="1"/>
    <col min="9219" max="9219" width="11.7109375" style="57" customWidth="1"/>
    <col min="9220" max="9220" width="10.140625" style="57" customWidth="1"/>
    <col min="9221" max="9221" width="17.85546875" style="57" customWidth="1"/>
    <col min="9222" max="9222" width="14.5703125" style="57" customWidth="1"/>
    <col min="9223" max="9223" width="11.28515625" style="57" customWidth="1"/>
    <col min="9224" max="9224" width="11.5703125" style="57" customWidth="1"/>
    <col min="9225" max="9225" width="11.28515625" style="57" customWidth="1"/>
    <col min="9226" max="9470" width="9.140625" style="57"/>
    <col min="9471" max="9471" width="18" style="57" customWidth="1"/>
    <col min="9472" max="9472" width="10.5703125" style="57" customWidth="1"/>
    <col min="9473" max="9473" width="11.5703125" style="57" customWidth="1"/>
    <col min="9474" max="9474" width="15.7109375" style="57" customWidth="1"/>
    <col min="9475" max="9475" width="11.7109375" style="57" customWidth="1"/>
    <col min="9476" max="9476" width="10.140625" style="57" customWidth="1"/>
    <col min="9477" max="9477" width="17.85546875" style="57" customWidth="1"/>
    <col min="9478" max="9478" width="14.5703125" style="57" customWidth="1"/>
    <col min="9479" max="9479" width="11.28515625" style="57" customWidth="1"/>
    <col min="9480" max="9480" width="11.5703125" style="57" customWidth="1"/>
    <col min="9481" max="9481" width="11.28515625" style="57" customWidth="1"/>
    <col min="9482" max="9726" width="9.140625" style="57"/>
    <col min="9727" max="9727" width="18" style="57" customWidth="1"/>
    <col min="9728" max="9728" width="10.5703125" style="57" customWidth="1"/>
    <col min="9729" max="9729" width="11.5703125" style="57" customWidth="1"/>
    <col min="9730" max="9730" width="15.7109375" style="57" customWidth="1"/>
    <col min="9731" max="9731" width="11.7109375" style="57" customWidth="1"/>
    <col min="9732" max="9732" width="10.140625" style="57" customWidth="1"/>
    <col min="9733" max="9733" width="17.85546875" style="57" customWidth="1"/>
    <col min="9734" max="9734" width="14.5703125" style="57" customWidth="1"/>
    <col min="9735" max="9735" width="11.28515625" style="57" customWidth="1"/>
    <col min="9736" max="9736" width="11.5703125" style="57" customWidth="1"/>
    <col min="9737" max="9737" width="11.28515625" style="57" customWidth="1"/>
    <col min="9738" max="9982" width="9.140625" style="57"/>
    <col min="9983" max="9983" width="18" style="57" customWidth="1"/>
    <col min="9984" max="9984" width="10.5703125" style="57" customWidth="1"/>
    <col min="9985" max="9985" width="11.5703125" style="57" customWidth="1"/>
    <col min="9986" max="9986" width="15.7109375" style="57" customWidth="1"/>
    <col min="9987" max="9987" width="11.7109375" style="57" customWidth="1"/>
    <col min="9988" max="9988" width="10.140625" style="57" customWidth="1"/>
    <col min="9989" max="9989" width="17.85546875" style="57" customWidth="1"/>
    <col min="9990" max="9990" width="14.5703125" style="57" customWidth="1"/>
    <col min="9991" max="9991" width="11.28515625" style="57" customWidth="1"/>
    <col min="9992" max="9992" width="11.5703125" style="57" customWidth="1"/>
    <col min="9993" max="9993" width="11.28515625" style="57" customWidth="1"/>
    <col min="9994" max="10238" width="9.140625" style="57"/>
    <col min="10239" max="10239" width="18" style="57" customWidth="1"/>
    <col min="10240" max="10240" width="10.5703125" style="57" customWidth="1"/>
    <col min="10241" max="10241" width="11.5703125" style="57" customWidth="1"/>
    <col min="10242" max="10242" width="15.7109375" style="57" customWidth="1"/>
    <col min="10243" max="10243" width="11.7109375" style="57" customWidth="1"/>
    <col min="10244" max="10244" width="10.140625" style="57" customWidth="1"/>
    <col min="10245" max="10245" width="17.85546875" style="57" customWidth="1"/>
    <col min="10246" max="10246" width="14.5703125" style="57" customWidth="1"/>
    <col min="10247" max="10247" width="11.28515625" style="57" customWidth="1"/>
    <col min="10248" max="10248" width="11.5703125" style="57" customWidth="1"/>
    <col min="10249" max="10249" width="11.28515625" style="57" customWidth="1"/>
    <col min="10250" max="10494" width="9.140625" style="57"/>
    <col min="10495" max="10495" width="18" style="57" customWidth="1"/>
    <col min="10496" max="10496" width="10.5703125" style="57" customWidth="1"/>
    <col min="10497" max="10497" width="11.5703125" style="57" customWidth="1"/>
    <col min="10498" max="10498" width="15.7109375" style="57" customWidth="1"/>
    <col min="10499" max="10499" width="11.7109375" style="57" customWidth="1"/>
    <col min="10500" max="10500" width="10.140625" style="57" customWidth="1"/>
    <col min="10501" max="10501" width="17.85546875" style="57" customWidth="1"/>
    <col min="10502" max="10502" width="14.5703125" style="57" customWidth="1"/>
    <col min="10503" max="10503" width="11.28515625" style="57" customWidth="1"/>
    <col min="10504" max="10504" width="11.5703125" style="57" customWidth="1"/>
    <col min="10505" max="10505" width="11.28515625" style="57" customWidth="1"/>
    <col min="10506" max="10750" width="9.140625" style="57"/>
    <col min="10751" max="10751" width="18" style="57" customWidth="1"/>
    <col min="10752" max="10752" width="10.5703125" style="57" customWidth="1"/>
    <col min="10753" max="10753" width="11.5703125" style="57" customWidth="1"/>
    <col min="10754" max="10754" width="15.7109375" style="57" customWidth="1"/>
    <col min="10755" max="10755" width="11.7109375" style="57" customWidth="1"/>
    <col min="10756" max="10756" width="10.140625" style="57" customWidth="1"/>
    <col min="10757" max="10757" width="17.85546875" style="57" customWidth="1"/>
    <col min="10758" max="10758" width="14.5703125" style="57" customWidth="1"/>
    <col min="10759" max="10759" width="11.28515625" style="57" customWidth="1"/>
    <col min="10760" max="10760" width="11.5703125" style="57" customWidth="1"/>
    <col min="10761" max="10761" width="11.28515625" style="57" customWidth="1"/>
    <col min="10762" max="11006" width="9.140625" style="57"/>
    <col min="11007" max="11007" width="18" style="57" customWidth="1"/>
    <col min="11008" max="11008" width="10.5703125" style="57" customWidth="1"/>
    <col min="11009" max="11009" width="11.5703125" style="57" customWidth="1"/>
    <col min="11010" max="11010" width="15.7109375" style="57" customWidth="1"/>
    <col min="11011" max="11011" width="11.7109375" style="57" customWidth="1"/>
    <col min="11012" max="11012" width="10.140625" style="57" customWidth="1"/>
    <col min="11013" max="11013" width="17.85546875" style="57" customWidth="1"/>
    <col min="11014" max="11014" width="14.5703125" style="57" customWidth="1"/>
    <col min="11015" max="11015" width="11.28515625" style="57" customWidth="1"/>
    <col min="11016" max="11016" width="11.5703125" style="57" customWidth="1"/>
    <col min="11017" max="11017" width="11.28515625" style="57" customWidth="1"/>
    <col min="11018" max="11262" width="9.140625" style="57"/>
    <col min="11263" max="11263" width="18" style="57" customWidth="1"/>
    <col min="11264" max="11264" width="10.5703125" style="57" customWidth="1"/>
    <col min="11265" max="11265" width="11.5703125" style="57" customWidth="1"/>
    <col min="11266" max="11266" width="15.7109375" style="57" customWidth="1"/>
    <col min="11267" max="11267" width="11.7109375" style="57" customWidth="1"/>
    <col min="11268" max="11268" width="10.140625" style="57" customWidth="1"/>
    <col min="11269" max="11269" width="17.85546875" style="57" customWidth="1"/>
    <col min="11270" max="11270" width="14.5703125" style="57" customWidth="1"/>
    <col min="11271" max="11271" width="11.28515625" style="57" customWidth="1"/>
    <col min="11272" max="11272" width="11.5703125" style="57" customWidth="1"/>
    <col min="11273" max="11273" width="11.28515625" style="57" customWidth="1"/>
    <col min="11274" max="11518" width="9.140625" style="57"/>
    <col min="11519" max="11519" width="18" style="57" customWidth="1"/>
    <col min="11520" max="11520" width="10.5703125" style="57" customWidth="1"/>
    <col min="11521" max="11521" width="11.5703125" style="57" customWidth="1"/>
    <col min="11522" max="11522" width="15.7109375" style="57" customWidth="1"/>
    <col min="11523" max="11523" width="11.7109375" style="57" customWidth="1"/>
    <col min="11524" max="11524" width="10.140625" style="57" customWidth="1"/>
    <col min="11525" max="11525" width="17.85546875" style="57" customWidth="1"/>
    <col min="11526" max="11526" width="14.5703125" style="57" customWidth="1"/>
    <col min="11527" max="11527" width="11.28515625" style="57" customWidth="1"/>
    <col min="11528" max="11528" width="11.5703125" style="57" customWidth="1"/>
    <col min="11529" max="11529" width="11.28515625" style="57" customWidth="1"/>
    <col min="11530" max="11774" width="9.140625" style="57"/>
    <col min="11775" max="11775" width="18" style="57" customWidth="1"/>
    <col min="11776" max="11776" width="10.5703125" style="57" customWidth="1"/>
    <col min="11777" max="11777" width="11.5703125" style="57" customWidth="1"/>
    <col min="11778" max="11778" width="15.7109375" style="57" customWidth="1"/>
    <col min="11779" max="11779" width="11.7109375" style="57" customWidth="1"/>
    <col min="11780" max="11780" width="10.140625" style="57" customWidth="1"/>
    <col min="11781" max="11781" width="17.85546875" style="57" customWidth="1"/>
    <col min="11782" max="11782" width="14.5703125" style="57" customWidth="1"/>
    <col min="11783" max="11783" width="11.28515625" style="57" customWidth="1"/>
    <col min="11784" max="11784" width="11.5703125" style="57" customWidth="1"/>
    <col min="11785" max="11785" width="11.28515625" style="57" customWidth="1"/>
    <col min="11786" max="12030" width="9.140625" style="57"/>
    <col min="12031" max="12031" width="18" style="57" customWidth="1"/>
    <col min="12032" max="12032" width="10.5703125" style="57" customWidth="1"/>
    <col min="12033" max="12033" width="11.5703125" style="57" customWidth="1"/>
    <col min="12034" max="12034" width="15.7109375" style="57" customWidth="1"/>
    <col min="12035" max="12035" width="11.7109375" style="57" customWidth="1"/>
    <col min="12036" max="12036" width="10.140625" style="57" customWidth="1"/>
    <col min="12037" max="12037" width="17.85546875" style="57" customWidth="1"/>
    <col min="12038" max="12038" width="14.5703125" style="57" customWidth="1"/>
    <col min="12039" max="12039" width="11.28515625" style="57" customWidth="1"/>
    <col min="12040" max="12040" width="11.5703125" style="57" customWidth="1"/>
    <col min="12041" max="12041" width="11.28515625" style="57" customWidth="1"/>
    <col min="12042" max="12286" width="9.140625" style="57"/>
    <col min="12287" max="12287" width="18" style="57" customWidth="1"/>
    <col min="12288" max="12288" width="10.5703125" style="57" customWidth="1"/>
    <col min="12289" max="12289" width="11.5703125" style="57" customWidth="1"/>
    <col min="12290" max="12290" width="15.7109375" style="57" customWidth="1"/>
    <col min="12291" max="12291" width="11.7109375" style="57" customWidth="1"/>
    <col min="12292" max="12292" width="10.140625" style="57" customWidth="1"/>
    <col min="12293" max="12293" width="17.85546875" style="57" customWidth="1"/>
    <col min="12294" max="12294" width="14.5703125" style="57" customWidth="1"/>
    <col min="12295" max="12295" width="11.28515625" style="57" customWidth="1"/>
    <col min="12296" max="12296" width="11.5703125" style="57" customWidth="1"/>
    <col min="12297" max="12297" width="11.28515625" style="57" customWidth="1"/>
    <col min="12298" max="12542" width="9.140625" style="57"/>
    <col min="12543" max="12543" width="18" style="57" customWidth="1"/>
    <col min="12544" max="12544" width="10.5703125" style="57" customWidth="1"/>
    <col min="12545" max="12545" width="11.5703125" style="57" customWidth="1"/>
    <col min="12546" max="12546" width="15.7109375" style="57" customWidth="1"/>
    <col min="12547" max="12547" width="11.7109375" style="57" customWidth="1"/>
    <col min="12548" max="12548" width="10.140625" style="57" customWidth="1"/>
    <col min="12549" max="12549" width="17.85546875" style="57" customWidth="1"/>
    <col min="12550" max="12550" width="14.5703125" style="57" customWidth="1"/>
    <col min="12551" max="12551" width="11.28515625" style="57" customWidth="1"/>
    <col min="12552" max="12552" width="11.5703125" style="57" customWidth="1"/>
    <col min="12553" max="12553" width="11.28515625" style="57" customWidth="1"/>
    <col min="12554" max="12798" width="9.140625" style="57"/>
    <col min="12799" max="12799" width="18" style="57" customWidth="1"/>
    <col min="12800" max="12800" width="10.5703125" style="57" customWidth="1"/>
    <col min="12801" max="12801" width="11.5703125" style="57" customWidth="1"/>
    <col min="12802" max="12802" width="15.7109375" style="57" customWidth="1"/>
    <col min="12803" max="12803" width="11.7109375" style="57" customWidth="1"/>
    <col min="12804" max="12804" width="10.140625" style="57" customWidth="1"/>
    <col min="12805" max="12805" width="17.85546875" style="57" customWidth="1"/>
    <col min="12806" max="12806" width="14.5703125" style="57" customWidth="1"/>
    <col min="12807" max="12807" width="11.28515625" style="57" customWidth="1"/>
    <col min="12808" max="12808" width="11.5703125" style="57" customWidth="1"/>
    <col min="12809" max="12809" width="11.28515625" style="57" customWidth="1"/>
    <col min="12810" max="13054" width="9.140625" style="57"/>
    <col min="13055" max="13055" width="18" style="57" customWidth="1"/>
    <col min="13056" max="13056" width="10.5703125" style="57" customWidth="1"/>
    <col min="13057" max="13057" width="11.5703125" style="57" customWidth="1"/>
    <col min="13058" max="13058" width="15.7109375" style="57" customWidth="1"/>
    <col min="13059" max="13059" width="11.7109375" style="57" customWidth="1"/>
    <col min="13060" max="13060" width="10.140625" style="57" customWidth="1"/>
    <col min="13061" max="13061" width="17.85546875" style="57" customWidth="1"/>
    <col min="13062" max="13062" width="14.5703125" style="57" customWidth="1"/>
    <col min="13063" max="13063" width="11.28515625" style="57" customWidth="1"/>
    <col min="13064" max="13064" width="11.5703125" style="57" customWidth="1"/>
    <col min="13065" max="13065" width="11.28515625" style="57" customWidth="1"/>
    <col min="13066" max="13310" width="9.140625" style="57"/>
    <col min="13311" max="13311" width="18" style="57" customWidth="1"/>
    <col min="13312" max="13312" width="10.5703125" style="57" customWidth="1"/>
    <col min="13313" max="13313" width="11.5703125" style="57" customWidth="1"/>
    <col min="13314" max="13314" width="15.7109375" style="57" customWidth="1"/>
    <col min="13315" max="13315" width="11.7109375" style="57" customWidth="1"/>
    <col min="13316" max="13316" width="10.140625" style="57" customWidth="1"/>
    <col min="13317" max="13317" width="17.85546875" style="57" customWidth="1"/>
    <col min="13318" max="13318" width="14.5703125" style="57" customWidth="1"/>
    <col min="13319" max="13319" width="11.28515625" style="57" customWidth="1"/>
    <col min="13320" max="13320" width="11.5703125" style="57" customWidth="1"/>
    <col min="13321" max="13321" width="11.28515625" style="57" customWidth="1"/>
    <col min="13322" max="13566" width="9.140625" style="57"/>
    <col min="13567" max="13567" width="18" style="57" customWidth="1"/>
    <col min="13568" max="13568" width="10.5703125" style="57" customWidth="1"/>
    <col min="13569" max="13569" width="11.5703125" style="57" customWidth="1"/>
    <col min="13570" max="13570" width="15.7109375" style="57" customWidth="1"/>
    <col min="13571" max="13571" width="11.7109375" style="57" customWidth="1"/>
    <col min="13572" max="13572" width="10.140625" style="57" customWidth="1"/>
    <col min="13573" max="13573" width="17.85546875" style="57" customWidth="1"/>
    <col min="13574" max="13574" width="14.5703125" style="57" customWidth="1"/>
    <col min="13575" max="13575" width="11.28515625" style="57" customWidth="1"/>
    <col min="13576" max="13576" width="11.5703125" style="57" customWidth="1"/>
    <col min="13577" max="13577" width="11.28515625" style="57" customWidth="1"/>
    <col min="13578" max="13822" width="9.140625" style="57"/>
    <col min="13823" max="13823" width="18" style="57" customWidth="1"/>
    <col min="13824" max="13824" width="10.5703125" style="57" customWidth="1"/>
    <col min="13825" max="13825" width="11.5703125" style="57" customWidth="1"/>
    <col min="13826" max="13826" width="15.7109375" style="57" customWidth="1"/>
    <col min="13827" max="13827" width="11.7109375" style="57" customWidth="1"/>
    <col min="13828" max="13828" width="10.140625" style="57" customWidth="1"/>
    <col min="13829" max="13829" width="17.85546875" style="57" customWidth="1"/>
    <col min="13830" max="13830" width="14.5703125" style="57" customWidth="1"/>
    <col min="13831" max="13831" width="11.28515625" style="57" customWidth="1"/>
    <col min="13832" max="13832" width="11.5703125" style="57" customWidth="1"/>
    <col min="13833" max="13833" width="11.28515625" style="57" customWidth="1"/>
    <col min="13834" max="14078" width="9.140625" style="57"/>
    <col min="14079" max="14079" width="18" style="57" customWidth="1"/>
    <col min="14080" max="14080" width="10.5703125" style="57" customWidth="1"/>
    <col min="14081" max="14081" width="11.5703125" style="57" customWidth="1"/>
    <col min="14082" max="14082" width="15.7109375" style="57" customWidth="1"/>
    <col min="14083" max="14083" width="11.7109375" style="57" customWidth="1"/>
    <col min="14084" max="14084" width="10.140625" style="57" customWidth="1"/>
    <col min="14085" max="14085" width="17.85546875" style="57" customWidth="1"/>
    <col min="14086" max="14086" width="14.5703125" style="57" customWidth="1"/>
    <col min="14087" max="14087" width="11.28515625" style="57" customWidth="1"/>
    <col min="14088" max="14088" width="11.5703125" style="57" customWidth="1"/>
    <col min="14089" max="14089" width="11.28515625" style="57" customWidth="1"/>
    <col min="14090" max="14334" width="9.140625" style="57"/>
    <col min="14335" max="14335" width="18" style="57" customWidth="1"/>
    <col min="14336" max="14336" width="10.5703125" style="57" customWidth="1"/>
    <col min="14337" max="14337" width="11.5703125" style="57" customWidth="1"/>
    <col min="14338" max="14338" width="15.7109375" style="57" customWidth="1"/>
    <col min="14339" max="14339" width="11.7109375" style="57" customWidth="1"/>
    <col min="14340" max="14340" width="10.140625" style="57" customWidth="1"/>
    <col min="14341" max="14341" width="17.85546875" style="57" customWidth="1"/>
    <col min="14342" max="14342" width="14.5703125" style="57" customWidth="1"/>
    <col min="14343" max="14343" width="11.28515625" style="57" customWidth="1"/>
    <col min="14344" max="14344" width="11.5703125" style="57" customWidth="1"/>
    <col min="14345" max="14345" width="11.28515625" style="57" customWidth="1"/>
    <col min="14346" max="14590" width="9.140625" style="57"/>
    <col min="14591" max="14591" width="18" style="57" customWidth="1"/>
    <col min="14592" max="14592" width="10.5703125" style="57" customWidth="1"/>
    <col min="14593" max="14593" width="11.5703125" style="57" customWidth="1"/>
    <col min="14594" max="14594" width="15.7109375" style="57" customWidth="1"/>
    <col min="14595" max="14595" width="11.7109375" style="57" customWidth="1"/>
    <col min="14596" max="14596" width="10.140625" style="57" customWidth="1"/>
    <col min="14597" max="14597" width="17.85546875" style="57" customWidth="1"/>
    <col min="14598" max="14598" width="14.5703125" style="57" customWidth="1"/>
    <col min="14599" max="14599" width="11.28515625" style="57" customWidth="1"/>
    <col min="14600" max="14600" width="11.5703125" style="57" customWidth="1"/>
    <col min="14601" max="14601" width="11.28515625" style="57" customWidth="1"/>
    <col min="14602" max="14846" width="9.140625" style="57"/>
    <col min="14847" max="14847" width="18" style="57" customWidth="1"/>
    <col min="14848" max="14848" width="10.5703125" style="57" customWidth="1"/>
    <col min="14849" max="14849" width="11.5703125" style="57" customWidth="1"/>
    <col min="14850" max="14850" width="15.7109375" style="57" customWidth="1"/>
    <col min="14851" max="14851" width="11.7109375" style="57" customWidth="1"/>
    <col min="14852" max="14852" width="10.140625" style="57" customWidth="1"/>
    <col min="14853" max="14853" width="17.85546875" style="57" customWidth="1"/>
    <col min="14854" max="14854" width="14.5703125" style="57" customWidth="1"/>
    <col min="14855" max="14855" width="11.28515625" style="57" customWidth="1"/>
    <col min="14856" max="14856" width="11.5703125" style="57" customWidth="1"/>
    <col min="14857" max="14857" width="11.28515625" style="57" customWidth="1"/>
    <col min="14858" max="15102" width="9.140625" style="57"/>
    <col min="15103" max="15103" width="18" style="57" customWidth="1"/>
    <col min="15104" max="15104" width="10.5703125" style="57" customWidth="1"/>
    <col min="15105" max="15105" width="11.5703125" style="57" customWidth="1"/>
    <col min="15106" max="15106" width="15.7109375" style="57" customWidth="1"/>
    <col min="15107" max="15107" width="11.7109375" style="57" customWidth="1"/>
    <col min="15108" max="15108" width="10.140625" style="57" customWidth="1"/>
    <col min="15109" max="15109" width="17.85546875" style="57" customWidth="1"/>
    <col min="15110" max="15110" width="14.5703125" style="57" customWidth="1"/>
    <col min="15111" max="15111" width="11.28515625" style="57" customWidth="1"/>
    <col min="15112" max="15112" width="11.5703125" style="57" customWidth="1"/>
    <col min="15113" max="15113" width="11.28515625" style="57" customWidth="1"/>
    <col min="15114" max="15358" width="9.140625" style="57"/>
    <col min="15359" max="15359" width="18" style="57" customWidth="1"/>
    <col min="15360" max="15360" width="10.5703125" style="57" customWidth="1"/>
    <col min="15361" max="15361" width="11.5703125" style="57" customWidth="1"/>
    <col min="15362" max="15362" width="15.7109375" style="57" customWidth="1"/>
    <col min="15363" max="15363" width="11.7109375" style="57" customWidth="1"/>
    <col min="15364" max="15364" width="10.140625" style="57" customWidth="1"/>
    <col min="15365" max="15365" width="17.85546875" style="57" customWidth="1"/>
    <col min="15366" max="15366" width="14.5703125" style="57" customWidth="1"/>
    <col min="15367" max="15367" width="11.28515625" style="57" customWidth="1"/>
    <col min="15368" max="15368" width="11.5703125" style="57" customWidth="1"/>
    <col min="15369" max="15369" width="11.28515625" style="57" customWidth="1"/>
    <col min="15370" max="15614" width="9.140625" style="57"/>
    <col min="15615" max="15615" width="18" style="57" customWidth="1"/>
    <col min="15616" max="15616" width="10.5703125" style="57" customWidth="1"/>
    <col min="15617" max="15617" width="11.5703125" style="57" customWidth="1"/>
    <col min="15618" max="15618" width="15.7109375" style="57" customWidth="1"/>
    <col min="15619" max="15619" width="11.7109375" style="57" customWidth="1"/>
    <col min="15620" max="15620" width="10.140625" style="57" customWidth="1"/>
    <col min="15621" max="15621" width="17.85546875" style="57" customWidth="1"/>
    <col min="15622" max="15622" width="14.5703125" style="57" customWidth="1"/>
    <col min="15623" max="15623" width="11.28515625" style="57" customWidth="1"/>
    <col min="15624" max="15624" width="11.5703125" style="57" customWidth="1"/>
    <col min="15625" max="15625" width="11.28515625" style="57" customWidth="1"/>
    <col min="15626" max="15870" width="9.140625" style="57"/>
    <col min="15871" max="15871" width="18" style="57" customWidth="1"/>
    <col min="15872" max="15872" width="10.5703125" style="57" customWidth="1"/>
    <col min="15873" max="15873" width="11.5703125" style="57" customWidth="1"/>
    <col min="15874" max="15874" width="15.7109375" style="57" customWidth="1"/>
    <col min="15875" max="15875" width="11.7109375" style="57" customWidth="1"/>
    <col min="15876" max="15876" width="10.140625" style="57" customWidth="1"/>
    <col min="15877" max="15877" width="17.85546875" style="57" customWidth="1"/>
    <col min="15878" max="15878" width="14.5703125" style="57" customWidth="1"/>
    <col min="15879" max="15879" width="11.28515625" style="57" customWidth="1"/>
    <col min="15880" max="15880" width="11.5703125" style="57" customWidth="1"/>
    <col min="15881" max="15881" width="11.28515625" style="57" customWidth="1"/>
    <col min="15882" max="16126" width="9.140625" style="57"/>
    <col min="16127" max="16127" width="18" style="57" customWidth="1"/>
    <col min="16128" max="16128" width="10.5703125" style="57" customWidth="1"/>
    <col min="16129" max="16129" width="11.5703125" style="57" customWidth="1"/>
    <col min="16130" max="16130" width="15.7109375" style="57" customWidth="1"/>
    <col min="16131" max="16131" width="11.7109375" style="57" customWidth="1"/>
    <col min="16132" max="16132" width="10.140625" style="57" customWidth="1"/>
    <col min="16133" max="16133" width="17.85546875" style="57" customWidth="1"/>
    <col min="16134" max="16134" width="14.5703125" style="57" customWidth="1"/>
    <col min="16135" max="16135" width="11.28515625" style="57" customWidth="1"/>
    <col min="16136" max="16136" width="11.5703125" style="57" customWidth="1"/>
    <col min="16137" max="16137" width="11.28515625" style="57" customWidth="1"/>
    <col min="16138" max="16384" width="9.140625" style="57"/>
  </cols>
  <sheetData>
    <row r="1" spans="1:9" s="47" customFormat="1" ht="46.15" customHeight="1">
      <c r="A1" s="268" t="s">
        <v>98</v>
      </c>
      <c r="B1" s="268"/>
      <c r="C1" s="268"/>
      <c r="D1" s="268"/>
      <c r="E1" s="268"/>
      <c r="F1" s="268"/>
      <c r="G1" s="268"/>
      <c r="H1" s="268"/>
      <c r="I1" s="268"/>
    </row>
    <row r="2" spans="1:9" s="47" customFormat="1" ht="11.45" customHeight="1">
      <c r="B2" s="61"/>
      <c r="C2" s="61"/>
      <c r="D2" s="61"/>
      <c r="F2" s="61"/>
      <c r="G2" s="61"/>
      <c r="H2" s="126"/>
      <c r="I2" s="47" t="s">
        <v>66</v>
      </c>
    </row>
    <row r="3" spans="1:9" s="62" customFormat="1" ht="21.75" customHeight="1">
      <c r="A3" s="250"/>
      <c r="B3" s="270" t="s">
        <v>96</v>
      </c>
      <c r="C3" s="270" t="s">
        <v>97</v>
      </c>
      <c r="D3" s="270" t="s">
        <v>67</v>
      </c>
      <c r="E3" s="270" t="s">
        <v>68</v>
      </c>
      <c r="F3" s="270" t="s">
        <v>17</v>
      </c>
      <c r="G3" s="270" t="s">
        <v>9</v>
      </c>
      <c r="H3" s="269" t="s">
        <v>15</v>
      </c>
      <c r="I3" s="270" t="s">
        <v>14</v>
      </c>
    </row>
    <row r="4" spans="1:9" s="63" customFormat="1" ht="9" customHeight="1">
      <c r="A4" s="251"/>
      <c r="B4" s="270"/>
      <c r="C4" s="270"/>
      <c r="D4" s="270"/>
      <c r="E4" s="270"/>
      <c r="F4" s="270"/>
      <c r="G4" s="270"/>
      <c r="H4" s="269"/>
      <c r="I4" s="270"/>
    </row>
    <row r="5" spans="1:9" s="63" customFormat="1" ht="54.75" customHeight="1">
      <c r="A5" s="251"/>
      <c r="B5" s="270"/>
      <c r="C5" s="270"/>
      <c r="D5" s="270"/>
      <c r="E5" s="270"/>
      <c r="F5" s="270"/>
      <c r="G5" s="270"/>
      <c r="H5" s="269"/>
      <c r="I5" s="270"/>
    </row>
    <row r="6" spans="1:9" s="54" customFormat="1" ht="12.75" customHeight="1">
      <c r="A6" s="53" t="s">
        <v>4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</row>
    <row r="7" spans="1:9" s="55" customFormat="1" ht="24.6" customHeight="1">
      <c r="A7" s="127" t="s">
        <v>33</v>
      </c>
      <c r="B7" s="157">
        <f t="shared" ref="B7:I7" si="0">SUM(B8:B24)</f>
        <v>20548</v>
      </c>
      <c r="C7" s="157">
        <f t="shared" si="0"/>
        <v>8871</v>
      </c>
      <c r="D7" s="157">
        <f t="shared" si="0"/>
        <v>7575</v>
      </c>
      <c r="E7" s="157">
        <f t="shared" si="0"/>
        <v>3283</v>
      </c>
      <c r="F7" s="157">
        <f t="shared" si="0"/>
        <v>406</v>
      </c>
      <c r="G7" s="157">
        <f t="shared" si="0"/>
        <v>19770</v>
      </c>
      <c r="H7" s="157">
        <f t="shared" si="0"/>
        <v>5102</v>
      </c>
      <c r="I7" s="157">
        <f t="shared" si="0"/>
        <v>4498</v>
      </c>
    </row>
    <row r="8" spans="1:9" ht="15" customHeight="1">
      <c r="A8" s="128" t="s">
        <v>34</v>
      </c>
      <c r="B8" s="163">
        <v>445</v>
      </c>
      <c r="C8" s="163">
        <v>182</v>
      </c>
      <c r="D8" s="163">
        <v>175</v>
      </c>
      <c r="E8" s="163">
        <v>47</v>
      </c>
      <c r="F8" s="163">
        <v>4</v>
      </c>
      <c r="G8" s="199">
        <v>416</v>
      </c>
      <c r="H8" s="163">
        <v>115</v>
      </c>
      <c r="I8" s="163">
        <v>103</v>
      </c>
    </row>
    <row r="9" spans="1:9" ht="15" customHeight="1">
      <c r="A9" s="128" t="s">
        <v>35</v>
      </c>
      <c r="B9" s="163">
        <v>4532</v>
      </c>
      <c r="C9" s="163">
        <v>1217</v>
      </c>
      <c r="D9" s="163">
        <v>1032</v>
      </c>
      <c r="E9" s="163">
        <v>480</v>
      </c>
      <c r="F9" s="163">
        <v>99</v>
      </c>
      <c r="G9" s="199">
        <v>4308</v>
      </c>
      <c r="H9" s="163">
        <v>1389</v>
      </c>
      <c r="I9" s="163">
        <v>1197</v>
      </c>
    </row>
    <row r="10" spans="1:9" ht="15" customHeight="1">
      <c r="A10" s="128" t="s">
        <v>36</v>
      </c>
      <c r="B10" s="163">
        <v>426</v>
      </c>
      <c r="C10" s="163">
        <v>219</v>
      </c>
      <c r="D10" s="163">
        <v>179</v>
      </c>
      <c r="E10" s="163">
        <v>85</v>
      </c>
      <c r="F10" s="163">
        <v>10</v>
      </c>
      <c r="G10" s="199">
        <v>392</v>
      </c>
      <c r="H10" s="163">
        <v>81</v>
      </c>
      <c r="I10" s="163">
        <v>76</v>
      </c>
    </row>
    <row r="11" spans="1:9" ht="15" customHeight="1">
      <c r="A11" s="128" t="s">
        <v>37</v>
      </c>
      <c r="B11" s="163">
        <v>1248</v>
      </c>
      <c r="C11" s="163">
        <v>442</v>
      </c>
      <c r="D11" s="163">
        <v>371</v>
      </c>
      <c r="E11" s="163">
        <v>169</v>
      </c>
      <c r="F11" s="163">
        <v>19</v>
      </c>
      <c r="G11" s="199">
        <v>1194</v>
      </c>
      <c r="H11" s="163">
        <v>317</v>
      </c>
      <c r="I11" s="163">
        <v>295</v>
      </c>
    </row>
    <row r="12" spans="1:9" ht="15" customHeight="1">
      <c r="A12" s="128" t="s">
        <v>38</v>
      </c>
      <c r="B12" s="163">
        <v>744</v>
      </c>
      <c r="C12" s="163">
        <v>405</v>
      </c>
      <c r="D12" s="163">
        <v>353</v>
      </c>
      <c r="E12" s="163">
        <v>146</v>
      </c>
      <c r="F12" s="163">
        <v>0</v>
      </c>
      <c r="G12" s="199">
        <v>723</v>
      </c>
      <c r="H12" s="163">
        <v>179</v>
      </c>
      <c r="I12" s="163">
        <v>170</v>
      </c>
    </row>
    <row r="13" spans="1:9" ht="15" customHeight="1">
      <c r="A13" s="128" t="s">
        <v>39</v>
      </c>
      <c r="B13" s="163">
        <v>778</v>
      </c>
      <c r="C13" s="163">
        <v>302</v>
      </c>
      <c r="D13" s="163">
        <v>255</v>
      </c>
      <c r="E13" s="163">
        <v>76</v>
      </c>
      <c r="F13" s="163">
        <v>7</v>
      </c>
      <c r="G13" s="199">
        <v>744</v>
      </c>
      <c r="H13" s="163">
        <v>181</v>
      </c>
      <c r="I13" s="163">
        <v>158</v>
      </c>
    </row>
    <row r="14" spans="1:9" ht="15" customHeight="1">
      <c r="A14" s="128" t="s">
        <v>40</v>
      </c>
      <c r="B14" s="163">
        <v>839</v>
      </c>
      <c r="C14" s="163">
        <v>328</v>
      </c>
      <c r="D14" s="163">
        <v>269</v>
      </c>
      <c r="E14" s="163">
        <v>105</v>
      </c>
      <c r="F14" s="163">
        <v>5</v>
      </c>
      <c r="G14" s="199">
        <v>806</v>
      </c>
      <c r="H14" s="163">
        <v>289</v>
      </c>
      <c r="I14" s="163">
        <v>247</v>
      </c>
    </row>
    <row r="15" spans="1:9" ht="15" customHeight="1">
      <c r="A15" s="128" t="s">
        <v>41</v>
      </c>
      <c r="B15" s="163">
        <v>1451</v>
      </c>
      <c r="C15" s="163">
        <v>952</v>
      </c>
      <c r="D15" s="163">
        <v>832</v>
      </c>
      <c r="E15" s="163">
        <v>314</v>
      </c>
      <c r="F15" s="163">
        <v>94</v>
      </c>
      <c r="G15" s="199">
        <v>1404</v>
      </c>
      <c r="H15" s="163">
        <v>262</v>
      </c>
      <c r="I15" s="163">
        <v>232</v>
      </c>
    </row>
    <row r="16" spans="1:9" ht="15" customHeight="1">
      <c r="A16" s="128" t="s">
        <v>42</v>
      </c>
      <c r="B16" s="163">
        <v>1468</v>
      </c>
      <c r="C16" s="163">
        <v>689</v>
      </c>
      <c r="D16" s="163">
        <v>595</v>
      </c>
      <c r="E16" s="163">
        <v>266</v>
      </c>
      <c r="F16" s="163">
        <v>33</v>
      </c>
      <c r="G16" s="199">
        <v>1386</v>
      </c>
      <c r="H16" s="163">
        <v>277</v>
      </c>
      <c r="I16" s="163">
        <v>250</v>
      </c>
    </row>
    <row r="17" spans="1:16137" ht="15" customHeight="1">
      <c r="A17" s="128" t="s">
        <v>43</v>
      </c>
      <c r="B17" s="163">
        <v>1281</v>
      </c>
      <c r="C17" s="163">
        <v>714</v>
      </c>
      <c r="D17" s="163">
        <v>600</v>
      </c>
      <c r="E17" s="163">
        <v>272</v>
      </c>
      <c r="F17" s="163">
        <v>6</v>
      </c>
      <c r="G17" s="199">
        <v>1258</v>
      </c>
      <c r="H17" s="163">
        <v>301</v>
      </c>
      <c r="I17" s="163">
        <v>259</v>
      </c>
    </row>
    <row r="18" spans="1:16137" ht="15" customHeight="1">
      <c r="A18" s="128" t="s">
        <v>44</v>
      </c>
      <c r="B18" s="163">
        <v>533</v>
      </c>
      <c r="C18" s="163">
        <v>252</v>
      </c>
      <c r="D18" s="163">
        <v>213</v>
      </c>
      <c r="E18" s="163">
        <v>51</v>
      </c>
      <c r="F18" s="163">
        <v>41</v>
      </c>
      <c r="G18" s="199">
        <v>522</v>
      </c>
      <c r="H18" s="163">
        <v>101</v>
      </c>
      <c r="I18" s="163">
        <v>92</v>
      </c>
    </row>
    <row r="19" spans="1:16137" ht="15" customHeight="1">
      <c r="A19" s="128" t="s">
        <v>45</v>
      </c>
      <c r="B19" s="163">
        <v>1116</v>
      </c>
      <c r="C19" s="163">
        <v>651</v>
      </c>
      <c r="D19" s="163">
        <v>560</v>
      </c>
      <c r="E19" s="163">
        <v>232</v>
      </c>
      <c r="F19" s="163">
        <v>18</v>
      </c>
      <c r="G19" s="199">
        <v>1110</v>
      </c>
      <c r="H19" s="163">
        <v>234</v>
      </c>
      <c r="I19" s="163">
        <v>210</v>
      </c>
    </row>
    <row r="20" spans="1:16137" ht="15" customHeight="1">
      <c r="A20" s="128" t="s">
        <v>46</v>
      </c>
      <c r="B20" s="163">
        <v>582</v>
      </c>
      <c r="C20" s="163">
        <v>295</v>
      </c>
      <c r="D20" s="163">
        <v>239</v>
      </c>
      <c r="E20" s="163">
        <v>55</v>
      </c>
      <c r="F20" s="163">
        <v>2</v>
      </c>
      <c r="G20" s="199">
        <v>566</v>
      </c>
      <c r="H20" s="163">
        <v>163</v>
      </c>
      <c r="I20" s="163">
        <v>131</v>
      </c>
    </row>
    <row r="21" spans="1:16137" ht="15" customHeight="1">
      <c r="A21" s="128" t="s">
        <v>47</v>
      </c>
      <c r="B21" s="163">
        <v>680</v>
      </c>
      <c r="C21" s="163">
        <v>230</v>
      </c>
      <c r="D21" s="163">
        <v>216</v>
      </c>
      <c r="E21" s="163">
        <v>95</v>
      </c>
      <c r="F21" s="163">
        <v>8</v>
      </c>
      <c r="G21" s="199">
        <v>673</v>
      </c>
      <c r="H21" s="163">
        <v>161</v>
      </c>
      <c r="I21" s="163">
        <v>146</v>
      </c>
    </row>
    <row r="22" spans="1:16137" ht="15" customHeight="1">
      <c r="A22" s="128" t="s">
        <v>48</v>
      </c>
      <c r="B22" s="163">
        <v>553</v>
      </c>
      <c r="C22" s="163">
        <v>227</v>
      </c>
      <c r="D22" s="163">
        <v>190</v>
      </c>
      <c r="E22" s="163">
        <v>128</v>
      </c>
      <c r="F22" s="163">
        <v>6</v>
      </c>
      <c r="G22" s="199">
        <v>517</v>
      </c>
      <c r="H22" s="163">
        <v>141</v>
      </c>
      <c r="I22" s="163">
        <v>134</v>
      </c>
    </row>
    <row r="23" spans="1:16137" ht="15" customHeight="1">
      <c r="A23" s="128" t="s">
        <v>49</v>
      </c>
      <c r="B23" s="163">
        <v>1904</v>
      </c>
      <c r="C23" s="163">
        <v>801</v>
      </c>
      <c r="D23" s="163">
        <v>705</v>
      </c>
      <c r="E23" s="163">
        <v>366</v>
      </c>
      <c r="F23" s="163">
        <v>23</v>
      </c>
      <c r="G23" s="199">
        <v>1802</v>
      </c>
      <c r="H23" s="163">
        <v>464</v>
      </c>
      <c r="I23" s="163">
        <v>406</v>
      </c>
    </row>
    <row r="24" spans="1:16137" ht="15" customHeight="1">
      <c r="A24" s="128" t="s">
        <v>50</v>
      </c>
      <c r="B24" s="163">
        <v>1968</v>
      </c>
      <c r="C24" s="163">
        <v>965</v>
      </c>
      <c r="D24" s="163">
        <v>791</v>
      </c>
      <c r="E24" s="163">
        <v>396</v>
      </c>
      <c r="F24" s="163">
        <v>31</v>
      </c>
      <c r="G24" s="169">
        <v>1949</v>
      </c>
      <c r="H24" s="163">
        <v>447</v>
      </c>
      <c r="I24" s="163">
        <v>392</v>
      </c>
    </row>
    <row r="25" spans="1:16137" s="58" customFormat="1">
      <c r="A25" s="59"/>
      <c r="B25" s="158"/>
      <c r="D25" s="158"/>
      <c r="G25" s="64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  <c r="WVQ25" s="57"/>
    </row>
  </sheetData>
  <mergeCells count="10">
    <mergeCell ref="A1:I1"/>
    <mergeCell ref="H3:H5"/>
    <mergeCell ref="I3:I5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Q25"/>
  <sheetViews>
    <sheetView view="pageBreakPreview" zoomScale="90" zoomScaleNormal="85" zoomScaleSheetLayoutView="90" workbookViewId="0">
      <selection activeCell="G20" sqref="G20"/>
    </sheetView>
  </sheetViews>
  <sheetFormatPr defaultRowHeight="15.75"/>
  <cols>
    <col min="1" max="1" width="30.140625" style="59" customWidth="1"/>
    <col min="2" max="2" width="12.5703125" style="58" customWidth="1"/>
    <col min="3" max="3" width="14.85546875" style="58" customWidth="1"/>
    <col min="4" max="4" width="12.5703125" style="58" customWidth="1"/>
    <col min="5" max="5" width="11" style="58" customWidth="1"/>
    <col min="6" max="6" width="16.42578125" style="58" customWidth="1"/>
    <col min="7" max="7" width="14.5703125" style="58" customWidth="1"/>
    <col min="8" max="8" width="12.140625" style="58" customWidth="1"/>
    <col min="9" max="9" width="11.28515625" style="58" customWidth="1"/>
    <col min="10" max="254" width="9.140625" style="57"/>
    <col min="255" max="255" width="18" style="57" customWidth="1"/>
    <col min="256" max="256" width="10.5703125" style="57" customWidth="1"/>
    <col min="257" max="257" width="11.5703125" style="57" customWidth="1"/>
    <col min="258" max="258" width="15.7109375" style="57" customWidth="1"/>
    <col min="259" max="259" width="11.7109375" style="57" customWidth="1"/>
    <col min="260" max="260" width="10.140625" style="57" customWidth="1"/>
    <col min="261" max="261" width="17.85546875" style="57" customWidth="1"/>
    <col min="262" max="262" width="14.5703125" style="57" customWidth="1"/>
    <col min="263" max="263" width="11.28515625" style="57" customWidth="1"/>
    <col min="264" max="264" width="11.5703125" style="57" customWidth="1"/>
    <col min="265" max="265" width="11.28515625" style="57" customWidth="1"/>
    <col min="266" max="510" width="9.140625" style="57"/>
    <col min="511" max="511" width="18" style="57" customWidth="1"/>
    <col min="512" max="512" width="10.5703125" style="57" customWidth="1"/>
    <col min="513" max="513" width="11.5703125" style="57" customWidth="1"/>
    <col min="514" max="514" width="15.7109375" style="57" customWidth="1"/>
    <col min="515" max="515" width="11.7109375" style="57" customWidth="1"/>
    <col min="516" max="516" width="10.140625" style="57" customWidth="1"/>
    <col min="517" max="517" width="17.85546875" style="57" customWidth="1"/>
    <col min="518" max="518" width="14.5703125" style="57" customWidth="1"/>
    <col min="519" max="519" width="11.28515625" style="57" customWidth="1"/>
    <col min="520" max="520" width="11.5703125" style="57" customWidth="1"/>
    <col min="521" max="521" width="11.28515625" style="57" customWidth="1"/>
    <col min="522" max="766" width="9.140625" style="57"/>
    <col min="767" max="767" width="18" style="57" customWidth="1"/>
    <col min="768" max="768" width="10.5703125" style="57" customWidth="1"/>
    <col min="769" max="769" width="11.5703125" style="57" customWidth="1"/>
    <col min="770" max="770" width="15.7109375" style="57" customWidth="1"/>
    <col min="771" max="771" width="11.7109375" style="57" customWidth="1"/>
    <col min="772" max="772" width="10.140625" style="57" customWidth="1"/>
    <col min="773" max="773" width="17.85546875" style="57" customWidth="1"/>
    <col min="774" max="774" width="14.5703125" style="57" customWidth="1"/>
    <col min="775" max="775" width="11.28515625" style="57" customWidth="1"/>
    <col min="776" max="776" width="11.5703125" style="57" customWidth="1"/>
    <col min="777" max="777" width="11.28515625" style="57" customWidth="1"/>
    <col min="778" max="1022" width="9.140625" style="57"/>
    <col min="1023" max="1023" width="18" style="57" customWidth="1"/>
    <col min="1024" max="1024" width="10.5703125" style="57" customWidth="1"/>
    <col min="1025" max="1025" width="11.5703125" style="57" customWidth="1"/>
    <col min="1026" max="1026" width="15.7109375" style="57" customWidth="1"/>
    <col min="1027" max="1027" width="11.7109375" style="57" customWidth="1"/>
    <col min="1028" max="1028" width="10.140625" style="57" customWidth="1"/>
    <col min="1029" max="1029" width="17.85546875" style="57" customWidth="1"/>
    <col min="1030" max="1030" width="14.5703125" style="57" customWidth="1"/>
    <col min="1031" max="1031" width="11.28515625" style="57" customWidth="1"/>
    <col min="1032" max="1032" width="11.5703125" style="57" customWidth="1"/>
    <col min="1033" max="1033" width="11.28515625" style="57" customWidth="1"/>
    <col min="1034" max="1278" width="9.140625" style="57"/>
    <col min="1279" max="1279" width="18" style="57" customWidth="1"/>
    <col min="1280" max="1280" width="10.5703125" style="57" customWidth="1"/>
    <col min="1281" max="1281" width="11.5703125" style="57" customWidth="1"/>
    <col min="1282" max="1282" width="15.7109375" style="57" customWidth="1"/>
    <col min="1283" max="1283" width="11.7109375" style="57" customWidth="1"/>
    <col min="1284" max="1284" width="10.140625" style="57" customWidth="1"/>
    <col min="1285" max="1285" width="17.85546875" style="57" customWidth="1"/>
    <col min="1286" max="1286" width="14.5703125" style="57" customWidth="1"/>
    <col min="1287" max="1287" width="11.28515625" style="57" customWidth="1"/>
    <col min="1288" max="1288" width="11.5703125" style="57" customWidth="1"/>
    <col min="1289" max="1289" width="11.28515625" style="57" customWidth="1"/>
    <col min="1290" max="1534" width="9.140625" style="57"/>
    <col min="1535" max="1535" width="18" style="57" customWidth="1"/>
    <col min="1536" max="1536" width="10.5703125" style="57" customWidth="1"/>
    <col min="1537" max="1537" width="11.5703125" style="57" customWidth="1"/>
    <col min="1538" max="1538" width="15.7109375" style="57" customWidth="1"/>
    <col min="1539" max="1539" width="11.7109375" style="57" customWidth="1"/>
    <col min="1540" max="1540" width="10.140625" style="57" customWidth="1"/>
    <col min="1541" max="1541" width="17.85546875" style="57" customWidth="1"/>
    <col min="1542" max="1542" width="14.5703125" style="57" customWidth="1"/>
    <col min="1543" max="1543" width="11.28515625" style="57" customWidth="1"/>
    <col min="1544" max="1544" width="11.5703125" style="57" customWidth="1"/>
    <col min="1545" max="1545" width="11.28515625" style="57" customWidth="1"/>
    <col min="1546" max="1790" width="9.140625" style="57"/>
    <col min="1791" max="1791" width="18" style="57" customWidth="1"/>
    <col min="1792" max="1792" width="10.5703125" style="57" customWidth="1"/>
    <col min="1793" max="1793" width="11.5703125" style="57" customWidth="1"/>
    <col min="1794" max="1794" width="15.7109375" style="57" customWidth="1"/>
    <col min="1795" max="1795" width="11.7109375" style="57" customWidth="1"/>
    <col min="1796" max="1796" width="10.140625" style="57" customWidth="1"/>
    <col min="1797" max="1797" width="17.85546875" style="57" customWidth="1"/>
    <col min="1798" max="1798" width="14.5703125" style="57" customWidth="1"/>
    <col min="1799" max="1799" width="11.28515625" style="57" customWidth="1"/>
    <col min="1800" max="1800" width="11.5703125" style="57" customWidth="1"/>
    <col min="1801" max="1801" width="11.28515625" style="57" customWidth="1"/>
    <col min="1802" max="2046" width="9.140625" style="57"/>
    <col min="2047" max="2047" width="18" style="57" customWidth="1"/>
    <col min="2048" max="2048" width="10.5703125" style="57" customWidth="1"/>
    <col min="2049" max="2049" width="11.5703125" style="57" customWidth="1"/>
    <col min="2050" max="2050" width="15.7109375" style="57" customWidth="1"/>
    <col min="2051" max="2051" width="11.7109375" style="57" customWidth="1"/>
    <col min="2052" max="2052" width="10.140625" style="57" customWidth="1"/>
    <col min="2053" max="2053" width="17.85546875" style="57" customWidth="1"/>
    <col min="2054" max="2054" width="14.5703125" style="57" customWidth="1"/>
    <col min="2055" max="2055" width="11.28515625" style="57" customWidth="1"/>
    <col min="2056" max="2056" width="11.5703125" style="57" customWidth="1"/>
    <col min="2057" max="2057" width="11.28515625" style="57" customWidth="1"/>
    <col min="2058" max="2302" width="9.140625" style="57"/>
    <col min="2303" max="2303" width="18" style="57" customWidth="1"/>
    <col min="2304" max="2304" width="10.5703125" style="57" customWidth="1"/>
    <col min="2305" max="2305" width="11.5703125" style="57" customWidth="1"/>
    <col min="2306" max="2306" width="15.7109375" style="57" customWidth="1"/>
    <col min="2307" max="2307" width="11.7109375" style="57" customWidth="1"/>
    <col min="2308" max="2308" width="10.140625" style="57" customWidth="1"/>
    <col min="2309" max="2309" width="17.85546875" style="57" customWidth="1"/>
    <col min="2310" max="2310" width="14.5703125" style="57" customWidth="1"/>
    <col min="2311" max="2311" width="11.28515625" style="57" customWidth="1"/>
    <col min="2312" max="2312" width="11.5703125" style="57" customWidth="1"/>
    <col min="2313" max="2313" width="11.28515625" style="57" customWidth="1"/>
    <col min="2314" max="2558" width="9.140625" style="57"/>
    <col min="2559" max="2559" width="18" style="57" customWidth="1"/>
    <col min="2560" max="2560" width="10.5703125" style="57" customWidth="1"/>
    <col min="2561" max="2561" width="11.5703125" style="57" customWidth="1"/>
    <col min="2562" max="2562" width="15.7109375" style="57" customWidth="1"/>
    <col min="2563" max="2563" width="11.7109375" style="57" customWidth="1"/>
    <col min="2564" max="2564" width="10.140625" style="57" customWidth="1"/>
    <col min="2565" max="2565" width="17.85546875" style="57" customWidth="1"/>
    <col min="2566" max="2566" width="14.5703125" style="57" customWidth="1"/>
    <col min="2567" max="2567" width="11.28515625" style="57" customWidth="1"/>
    <col min="2568" max="2568" width="11.5703125" style="57" customWidth="1"/>
    <col min="2569" max="2569" width="11.28515625" style="57" customWidth="1"/>
    <col min="2570" max="2814" width="9.140625" style="57"/>
    <col min="2815" max="2815" width="18" style="57" customWidth="1"/>
    <col min="2816" max="2816" width="10.5703125" style="57" customWidth="1"/>
    <col min="2817" max="2817" width="11.5703125" style="57" customWidth="1"/>
    <col min="2818" max="2818" width="15.7109375" style="57" customWidth="1"/>
    <col min="2819" max="2819" width="11.7109375" style="57" customWidth="1"/>
    <col min="2820" max="2820" width="10.140625" style="57" customWidth="1"/>
    <col min="2821" max="2821" width="17.85546875" style="57" customWidth="1"/>
    <col min="2822" max="2822" width="14.5703125" style="57" customWidth="1"/>
    <col min="2823" max="2823" width="11.28515625" style="57" customWidth="1"/>
    <col min="2824" max="2824" width="11.5703125" style="57" customWidth="1"/>
    <col min="2825" max="2825" width="11.28515625" style="57" customWidth="1"/>
    <col min="2826" max="3070" width="9.140625" style="57"/>
    <col min="3071" max="3071" width="18" style="57" customWidth="1"/>
    <col min="3072" max="3072" width="10.5703125" style="57" customWidth="1"/>
    <col min="3073" max="3073" width="11.5703125" style="57" customWidth="1"/>
    <col min="3074" max="3074" width="15.7109375" style="57" customWidth="1"/>
    <col min="3075" max="3075" width="11.7109375" style="57" customWidth="1"/>
    <col min="3076" max="3076" width="10.140625" style="57" customWidth="1"/>
    <col min="3077" max="3077" width="17.85546875" style="57" customWidth="1"/>
    <col min="3078" max="3078" width="14.5703125" style="57" customWidth="1"/>
    <col min="3079" max="3079" width="11.28515625" style="57" customWidth="1"/>
    <col min="3080" max="3080" width="11.5703125" style="57" customWidth="1"/>
    <col min="3081" max="3081" width="11.28515625" style="57" customWidth="1"/>
    <col min="3082" max="3326" width="9.140625" style="57"/>
    <col min="3327" max="3327" width="18" style="57" customWidth="1"/>
    <col min="3328" max="3328" width="10.5703125" style="57" customWidth="1"/>
    <col min="3329" max="3329" width="11.5703125" style="57" customWidth="1"/>
    <col min="3330" max="3330" width="15.7109375" style="57" customWidth="1"/>
    <col min="3331" max="3331" width="11.7109375" style="57" customWidth="1"/>
    <col min="3332" max="3332" width="10.140625" style="57" customWidth="1"/>
    <col min="3333" max="3333" width="17.85546875" style="57" customWidth="1"/>
    <col min="3334" max="3334" width="14.5703125" style="57" customWidth="1"/>
    <col min="3335" max="3335" width="11.28515625" style="57" customWidth="1"/>
    <col min="3336" max="3336" width="11.5703125" style="57" customWidth="1"/>
    <col min="3337" max="3337" width="11.28515625" style="57" customWidth="1"/>
    <col min="3338" max="3582" width="9.140625" style="57"/>
    <col min="3583" max="3583" width="18" style="57" customWidth="1"/>
    <col min="3584" max="3584" width="10.5703125" style="57" customWidth="1"/>
    <col min="3585" max="3585" width="11.5703125" style="57" customWidth="1"/>
    <col min="3586" max="3586" width="15.7109375" style="57" customWidth="1"/>
    <col min="3587" max="3587" width="11.7109375" style="57" customWidth="1"/>
    <col min="3588" max="3588" width="10.140625" style="57" customWidth="1"/>
    <col min="3589" max="3589" width="17.85546875" style="57" customWidth="1"/>
    <col min="3590" max="3590" width="14.5703125" style="57" customWidth="1"/>
    <col min="3591" max="3591" width="11.28515625" style="57" customWidth="1"/>
    <col min="3592" max="3592" width="11.5703125" style="57" customWidth="1"/>
    <col min="3593" max="3593" width="11.28515625" style="57" customWidth="1"/>
    <col min="3594" max="3838" width="9.140625" style="57"/>
    <col min="3839" max="3839" width="18" style="57" customWidth="1"/>
    <col min="3840" max="3840" width="10.5703125" style="57" customWidth="1"/>
    <col min="3841" max="3841" width="11.5703125" style="57" customWidth="1"/>
    <col min="3842" max="3842" width="15.7109375" style="57" customWidth="1"/>
    <col min="3843" max="3843" width="11.7109375" style="57" customWidth="1"/>
    <col min="3844" max="3844" width="10.140625" style="57" customWidth="1"/>
    <col min="3845" max="3845" width="17.85546875" style="57" customWidth="1"/>
    <col min="3846" max="3846" width="14.5703125" style="57" customWidth="1"/>
    <col min="3847" max="3847" width="11.28515625" style="57" customWidth="1"/>
    <col min="3848" max="3848" width="11.5703125" style="57" customWidth="1"/>
    <col min="3849" max="3849" width="11.28515625" style="57" customWidth="1"/>
    <col min="3850" max="4094" width="9.140625" style="57"/>
    <col min="4095" max="4095" width="18" style="57" customWidth="1"/>
    <col min="4096" max="4096" width="10.5703125" style="57" customWidth="1"/>
    <col min="4097" max="4097" width="11.5703125" style="57" customWidth="1"/>
    <col min="4098" max="4098" width="15.7109375" style="57" customWidth="1"/>
    <col min="4099" max="4099" width="11.7109375" style="57" customWidth="1"/>
    <col min="4100" max="4100" width="10.140625" style="57" customWidth="1"/>
    <col min="4101" max="4101" width="17.85546875" style="57" customWidth="1"/>
    <col min="4102" max="4102" width="14.5703125" style="57" customWidth="1"/>
    <col min="4103" max="4103" width="11.28515625" style="57" customWidth="1"/>
    <col min="4104" max="4104" width="11.5703125" style="57" customWidth="1"/>
    <col min="4105" max="4105" width="11.28515625" style="57" customWidth="1"/>
    <col min="4106" max="4350" width="9.140625" style="57"/>
    <col min="4351" max="4351" width="18" style="57" customWidth="1"/>
    <col min="4352" max="4352" width="10.5703125" style="57" customWidth="1"/>
    <col min="4353" max="4353" width="11.5703125" style="57" customWidth="1"/>
    <col min="4354" max="4354" width="15.7109375" style="57" customWidth="1"/>
    <col min="4355" max="4355" width="11.7109375" style="57" customWidth="1"/>
    <col min="4356" max="4356" width="10.140625" style="57" customWidth="1"/>
    <col min="4357" max="4357" width="17.85546875" style="57" customWidth="1"/>
    <col min="4358" max="4358" width="14.5703125" style="57" customWidth="1"/>
    <col min="4359" max="4359" width="11.28515625" style="57" customWidth="1"/>
    <col min="4360" max="4360" width="11.5703125" style="57" customWidth="1"/>
    <col min="4361" max="4361" width="11.28515625" style="57" customWidth="1"/>
    <col min="4362" max="4606" width="9.140625" style="57"/>
    <col min="4607" max="4607" width="18" style="57" customWidth="1"/>
    <col min="4608" max="4608" width="10.5703125" style="57" customWidth="1"/>
    <col min="4609" max="4609" width="11.5703125" style="57" customWidth="1"/>
    <col min="4610" max="4610" width="15.7109375" style="57" customWidth="1"/>
    <col min="4611" max="4611" width="11.7109375" style="57" customWidth="1"/>
    <col min="4612" max="4612" width="10.140625" style="57" customWidth="1"/>
    <col min="4613" max="4613" width="17.85546875" style="57" customWidth="1"/>
    <col min="4614" max="4614" width="14.5703125" style="57" customWidth="1"/>
    <col min="4615" max="4615" width="11.28515625" style="57" customWidth="1"/>
    <col min="4616" max="4616" width="11.5703125" style="57" customWidth="1"/>
    <col min="4617" max="4617" width="11.28515625" style="57" customWidth="1"/>
    <col min="4618" max="4862" width="9.140625" style="57"/>
    <col min="4863" max="4863" width="18" style="57" customWidth="1"/>
    <col min="4864" max="4864" width="10.5703125" style="57" customWidth="1"/>
    <col min="4865" max="4865" width="11.5703125" style="57" customWidth="1"/>
    <col min="4866" max="4866" width="15.7109375" style="57" customWidth="1"/>
    <col min="4867" max="4867" width="11.7109375" style="57" customWidth="1"/>
    <col min="4868" max="4868" width="10.140625" style="57" customWidth="1"/>
    <col min="4869" max="4869" width="17.85546875" style="57" customWidth="1"/>
    <col min="4870" max="4870" width="14.5703125" style="57" customWidth="1"/>
    <col min="4871" max="4871" width="11.28515625" style="57" customWidth="1"/>
    <col min="4872" max="4872" width="11.5703125" style="57" customWidth="1"/>
    <col min="4873" max="4873" width="11.28515625" style="57" customWidth="1"/>
    <col min="4874" max="5118" width="9.140625" style="57"/>
    <col min="5119" max="5119" width="18" style="57" customWidth="1"/>
    <col min="5120" max="5120" width="10.5703125" style="57" customWidth="1"/>
    <col min="5121" max="5121" width="11.5703125" style="57" customWidth="1"/>
    <col min="5122" max="5122" width="15.7109375" style="57" customWidth="1"/>
    <col min="5123" max="5123" width="11.7109375" style="57" customWidth="1"/>
    <col min="5124" max="5124" width="10.140625" style="57" customWidth="1"/>
    <col min="5125" max="5125" width="17.85546875" style="57" customWidth="1"/>
    <col min="5126" max="5126" width="14.5703125" style="57" customWidth="1"/>
    <col min="5127" max="5127" width="11.28515625" style="57" customWidth="1"/>
    <col min="5128" max="5128" width="11.5703125" style="57" customWidth="1"/>
    <col min="5129" max="5129" width="11.28515625" style="57" customWidth="1"/>
    <col min="5130" max="5374" width="9.140625" style="57"/>
    <col min="5375" max="5375" width="18" style="57" customWidth="1"/>
    <col min="5376" max="5376" width="10.5703125" style="57" customWidth="1"/>
    <col min="5377" max="5377" width="11.5703125" style="57" customWidth="1"/>
    <col min="5378" max="5378" width="15.7109375" style="57" customWidth="1"/>
    <col min="5379" max="5379" width="11.7109375" style="57" customWidth="1"/>
    <col min="5380" max="5380" width="10.140625" style="57" customWidth="1"/>
    <col min="5381" max="5381" width="17.85546875" style="57" customWidth="1"/>
    <col min="5382" max="5382" width="14.5703125" style="57" customWidth="1"/>
    <col min="5383" max="5383" width="11.28515625" style="57" customWidth="1"/>
    <col min="5384" max="5384" width="11.5703125" style="57" customWidth="1"/>
    <col min="5385" max="5385" width="11.28515625" style="57" customWidth="1"/>
    <col min="5386" max="5630" width="9.140625" style="57"/>
    <col min="5631" max="5631" width="18" style="57" customWidth="1"/>
    <col min="5632" max="5632" width="10.5703125" style="57" customWidth="1"/>
    <col min="5633" max="5633" width="11.5703125" style="57" customWidth="1"/>
    <col min="5634" max="5634" width="15.7109375" style="57" customWidth="1"/>
    <col min="5635" max="5635" width="11.7109375" style="57" customWidth="1"/>
    <col min="5636" max="5636" width="10.140625" style="57" customWidth="1"/>
    <col min="5637" max="5637" width="17.85546875" style="57" customWidth="1"/>
    <col min="5638" max="5638" width="14.5703125" style="57" customWidth="1"/>
    <col min="5639" max="5639" width="11.28515625" style="57" customWidth="1"/>
    <col min="5640" max="5640" width="11.5703125" style="57" customWidth="1"/>
    <col min="5641" max="5641" width="11.28515625" style="57" customWidth="1"/>
    <col min="5642" max="5886" width="9.140625" style="57"/>
    <col min="5887" max="5887" width="18" style="57" customWidth="1"/>
    <col min="5888" max="5888" width="10.5703125" style="57" customWidth="1"/>
    <col min="5889" max="5889" width="11.5703125" style="57" customWidth="1"/>
    <col min="5890" max="5890" width="15.7109375" style="57" customWidth="1"/>
    <col min="5891" max="5891" width="11.7109375" style="57" customWidth="1"/>
    <col min="5892" max="5892" width="10.140625" style="57" customWidth="1"/>
    <col min="5893" max="5893" width="17.85546875" style="57" customWidth="1"/>
    <col min="5894" max="5894" width="14.5703125" style="57" customWidth="1"/>
    <col min="5895" max="5895" width="11.28515625" style="57" customWidth="1"/>
    <col min="5896" max="5896" width="11.5703125" style="57" customWidth="1"/>
    <col min="5897" max="5897" width="11.28515625" style="57" customWidth="1"/>
    <col min="5898" max="6142" width="9.140625" style="57"/>
    <col min="6143" max="6143" width="18" style="57" customWidth="1"/>
    <col min="6144" max="6144" width="10.5703125" style="57" customWidth="1"/>
    <col min="6145" max="6145" width="11.5703125" style="57" customWidth="1"/>
    <col min="6146" max="6146" width="15.7109375" style="57" customWidth="1"/>
    <col min="6147" max="6147" width="11.7109375" style="57" customWidth="1"/>
    <col min="6148" max="6148" width="10.140625" style="57" customWidth="1"/>
    <col min="6149" max="6149" width="17.85546875" style="57" customWidth="1"/>
    <col min="6150" max="6150" width="14.5703125" style="57" customWidth="1"/>
    <col min="6151" max="6151" width="11.28515625" style="57" customWidth="1"/>
    <col min="6152" max="6152" width="11.5703125" style="57" customWidth="1"/>
    <col min="6153" max="6153" width="11.28515625" style="57" customWidth="1"/>
    <col min="6154" max="6398" width="9.140625" style="57"/>
    <col min="6399" max="6399" width="18" style="57" customWidth="1"/>
    <col min="6400" max="6400" width="10.5703125" style="57" customWidth="1"/>
    <col min="6401" max="6401" width="11.5703125" style="57" customWidth="1"/>
    <col min="6402" max="6402" width="15.7109375" style="57" customWidth="1"/>
    <col min="6403" max="6403" width="11.7109375" style="57" customWidth="1"/>
    <col min="6404" max="6404" width="10.140625" style="57" customWidth="1"/>
    <col min="6405" max="6405" width="17.85546875" style="57" customWidth="1"/>
    <col min="6406" max="6406" width="14.5703125" style="57" customWidth="1"/>
    <col min="6407" max="6407" width="11.28515625" style="57" customWidth="1"/>
    <col min="6408" max="6408" width="11.5703125" style="57" customWidth="1"/>
    <col min="6409" max="6409" width="11.28515625" style="57" customWidth="1"/>
    <col min="6410" max="6654" width="9.140625" style="57"/>
    <col min="6655" max="6655" width="18" style="57" customWidth="1"/>
    <col min="6656" max="6656" width="10.5703125" style="57" customWidth="1"/>
    <col min="6657" max="6657" width="11.5703125" style="57" customWidth="1"/>
    <col min="6658" max="6658" width="15.7109375" style="57" customWidth="1"/>
    <col min="6659" max="6659" width="11.7109375" style="57" customWidth="1"/>
    <col min="6660" max="6660" width="10.140625" style="57" customWidth="1"/>
    <col min="6661" max="6661" width="17.85546875" style="57" customWidth="1"/>
    <col min="6662" max="6662" width="14.5703125" style="57" customWidth="1"/>
    <col min="6663" max="6663" width="11.28515625" style="57" customWidth="1"/>
    <col min="6664" max="6664" width="11.5703125" style="57" customWidth="1"/>
    <col min="6665" max="6665" width="11.28515625" style="57" customWidth="1"/>
    <col min="6666" max="6910" width="9.140625" style="57"/>
    <col min="6911" max="6911" width="18" style="57" customWidth="1"/>
    <col min="6912" max="6912" width="10.5703125" style="57" customWidth="1"/>
    <col min="6913" max="6913" width="11.5703125" style="57" customWidth="1"/>
    <col min="6914" max="6914" width="15.7109375" style="57" customWidth="1"/>
    <col min="6915" max="6915" width="11.7109375" style="57" customWidth="1"/>
    <col min="6916" max="6916" width="10.140625" style="57" customWidth="1"/>
    <col min="6917" max="6917" width="17.85546875" style="57" customWidth="1"/>
    <col min="6918" max="6918" width="14.5703125" style="57" customWidth="1"/>
    <col min="6919" max="6919" width="11.28515625" style="57" customWidth="1"/>
    <col min="6920" max="6920" width="11.5703125" style="57" customWidth="1"/>
    <col min="6921" max="6921" width="11.28515625" style="57" customWidth="1"/>
    <col min="6922" max="7166" width="9.140625" style="57"/>
    <col min="7167" max="7167" width="18" style="57" customWidth="1"/>
    <col min="7168" max="7168" width="10.5703125" style="57" customWidth="1"/>
    <col min="7169" max="7169" width="11.5703125" style="57" customWidth="1"/>
    <col min="7170" max="7170" width="15.7109375" style="57" customWidth="1"/>
    <col min="7171" max="7171" width="11.7109375" style="57" customWidth="1"/>
    <col min="7172" max="7172" width="10.140625" style="57" customWidth="1"/>
    <col min="7173" max="7173" width="17.85546875" style="57" customWidth="1"/>
    <col min="7174" max="7174" width="14.5703125" style="57" customWidth="1"/>
    <col min="7175" max="7175" width="11.28515625" style="57" customWidth="1"/>
    <col min="7176" max="7176" width="11.5703125" style="57" customWidth="1"/>
    <col min="7177" max="7177" width="11.28515625" style="57" customWidth="1"/>
    <col min="7178" max="7422" width="9.140625" style="57"/>
    <col min="7423" max="7423" width="18" style="57" customWidth="1"/>
    <col min="7424" max="7424" width="10.5703125" style="57" customWidth="1"/>
    <col min="7425" max="7425" width="11.5703125" style="57" customWidth="1"/>
    <col min="7426" max="7426" width="15.7109375" style="57" customWidth="1"/>
    <col min="7427" max="7427" width="11.7109375" style="57" customWidth="1"/>
    <col min="7428" max="7428" width="10.140625" style="57" customWidth="1"/>
    <col min="7429" max="7429" width="17.85546875" style="57" customWidth="1"/>
    <col min="7430" max="7430" width="14.5703125" style="57" customWidth="1"/>
    <col min="7431" max="7431" width="11.28515625" style="57" customWidth="1"/>
    <col min="7432" max="7432" width="11.5703125" style="57" customWidth="1"/>
    <col min="7433" max="7433" width="11.28515625" style="57" customWidth="1"/>
    <col min="7434" max="7678" width="9.140625" style="57"/>
    <col min="7679" max="7679" width="18" style="57" customWidth="1"/>
    <col min="7680" max="7680" width="10.5703125" style="57" customWidth="1"/>
    <col min="7681" max="7681" width="11.5703125" style="57" customWidth="1"/>
    <col min="7682" max="7682" width="15.7109375" style="57" customWidth="1"/>
    <col min="7683" max="7683" width="11.7109375" style="57" customWidth="1"/>
    <col min="7684" max="7684" width="10.140625" style="57" customWidth="1"/>
    <col min="7685" max="7685" width="17.85546875" style="57" customWidth="1"/>
    <col min="7686" max="7686" width="14.5703125" style="57" customWidth="1"/>
    <col min="7687" max="7687" width="11.28515625" style="57" customWidth="1"/>
    <col min="7688" max="7688" width="11.5703125" style="57" customWidth="1"/>
    <col min="7689" max="7689" width="11.28515625" style="57" customWidth="1"/>
    <col min="7690" max="7934" width="9.140625" style="57"/>
    <col min="7935" max="7935" width="18" style="57" customWidth="1"/>
    <col min="7936" max="7936" width="10.5703125" style="57" customWidth="1"/>
    <col min="7937" max="7937" width="11.5703125" style="57" customWidth="1"/>
    <col min="7938" max="7938" width="15.7109375" style="57" customWidth="1"/>
    <col min="7939" max="7939" width="11.7109375" style="57" customWidth="1"/>
    <col min="7940" max="7940" width="10.140625" style="57" customWidth="1"/>
    <col min="7941" max="7941" width="17.85546875" style="57" customWidth="1"/>
    <col min="7942" max="7942" width="14.5703125" style="57" customWidth="1"/>
    <col min="7943" max="7943" width="11.28515625" style="57" customWidth="1"/>
    <col min="7944" max="7944" width="11.5703125" style="57" customWidth="1"/>
    <col min="7945" max="7945" width="11.28515625" style="57" customWidth="1"/>
    <col min="7946" max="8190" width="9.140625" style="57"/>
    <col min="8191" max="8191" width="18" style="57" customWidth="1"/>
    <col min="8192" max="8192" width="10.5703125" style="57" customWidth="1"/>
    <col min="8193" max="8193" width="11.5703125" style="57" customWidth="1"/>
    <col min="8194" max="8194" width="15.7109375" style="57" customWidth="1"/>
    <col min="8195" max="8195" width="11.7109375" style="57" customWidth="1"/>
    <col min="8196" max="8196" width="10.140625" style="57" customWidth="1"/>
    <col min="8197" max="8197" width="17.85546875" style="57" customWidth="1"/>
    <col min="8198" max="8198" width="14.5703125" style="57" customWidth="1"/>
    <col min="8199" max="8199" width="11.28515625" style="57" customWidth="1"/>
    <col min="8200" max="8200" width="11.5703125" style="57" customWidth="1"/>
    <col min="8201" max="8201" width="11.28515625" style="57" customWidth="1"/>
    <col min="8202" max="8446" width="9.140625" style="57"/>
    <col min="8447" max="8447" width="18" style="57" customWidth="1"/>
    <col min="8448" max="8448" width="10.5703125" style="57" customWidth="1"/>
    <col min="8449" max="8449" width="11.5703125" style="57" customWidth="1"/>
    <col min="8450" max="8450" width="15.7109375" style="57" customWidth="1"/>
    <col min="8451" max="8451" width="11.7109375" style="57" customWidth="1"/>
    <col min="8452" max="8452" width="10.140625" style="57" customWidth="1"/>
    <col min="8453" max="8453" width="17.85546875" style="57" customWidth="1"/>
    <col min="8454" max="8454" width="14.5703125" style="57" customWidth="1"/>
    <col min="8455" max="8455" width="11.28515625" style="57" customWidth="1"/>
    <col min="8456" max="8456" width="11.5703125" style="57" customWidth="1"/>
    <col min="8457" max="8457" width="11.28515625" style="57" customWidth="1"/>
    <col min="8458" max="8702" width="9.140625" style="57"/>
    <col min="8703" max="8703" width="18" style="57" customWidth="1"/>
    <col min="8704" max="8704" width="10.5703125" style="57" customWidth="1"/>
    <col min="8705" max="8705" width="11.5703125" style="57" customWidth="1"/>
    <col min="8706" max="8706" width="15.7109375" style="57" customWidth="1"/>
    <col min="8707" max="8707" width="11.7109375" style="57" customWidth="1"/>
    <col min="8708" max="8708" width="10.140625" style="57" customWidth="1"/>
    <col min="8709" max="8709" width="17.85546875" style="57" customWidth="1"/>
    <col min="8710" max="8710" width="14.5703125" style="57" customWidth="1"/>
    <col min="8711" max="8711" width="11.28515625" style="57" customWidth="1"/>
    <col min="8712" max="8712" width="11.5703125" style="57" customWidth="1"/>
    <col min="8713" max="8713" width="11.28515625" style="57" customWidth="1"/>
    <col min="8714" max="8958" width="9.140625" style="57"/>
    <col min="8959" max="8959" width="18" style="57" customWidth="1"/>
    <col min="8960" max="8960" width="10.5703125" style="57" customWidth="1"/>
    <col min="8961" max="8961" width="11.5703125" style="57" customWidth="1"/>
    <col min="8962" max="8962" width="15.7109375" style="57" customWidth="1"/>
    <col min="8963" max="8963" width="11.7109375" style="57" customWidth="1"/>
    <col min="8964" max="8964" width="10.140625" style="57" customWidth="1"/>
    <col min="8965" max="8965" width="17.85546875" style="57" customWidth="1"/>
    <col min="8966" max="8966" width="14.5703125" style="57" customWidth="1"/>
    <col min="8967" max="8967" width="11.28515625" style="57" customWidth="1"/>
    <col min="8968" max="8968" width="11.5703125" style="57" customWidth="1"/>
    <col min="8969" max="8969" width="11.28515625" style="57" customWidth="1"/>
    <col min="8970" max="9214" width="9.140625" style="57"/>
    <col min="9215" max="9215" width="18" style="57" customWidth="1"/>
    <col min="9216" max="9216" width="10.5703125" style="57" customWidth="1"/>
    <col min="9217" max="9217" width="11.5703125" style="57" customWidth="1"/>
    <col min="9218" max="9218" width="15.7109375" style="57" customWidth="1"/>
    <col min="9219" max="9219" width="11.7109375" style="57" customWidth="1"/>
    <col min="9220" max="9220" width="10.140625" style="57" customWidth="1"/>
    <col min="9221" max="9221" width="17.85546875" style="57" customWidth="1"/>
    <col min="9222" max="9222" width="14.5703125" style="57" customWidth="1"/>
    <col min="9223" max="9223" width="11.28515625" style="57" customWidth="1"/>
    <col min="9224" max="9224" width="11.5703125" style="57" customWidth="1"/>
    <col min="9225" max="9225" width="11.28515625" style="57" customWidth="1"/>
    <col min="9226" max="9470" width="9.140625" style="57"/>
    <col min="9471" max="9471" width="18" style="57" customWidth="1"/>
    <col min="9472" max="9472" width="10.5703125" style="57" customWidth="1"/>
    <col min="9473" max="9473" width="11.5703125" style="57" customWidth="1"/>
    <col min="9474" max="9474" width="15.7109375" style="57" customWidth="1"/>
    <col min="9475" max="9475" width="11.7109375" style="57" customWidth="1"/>
    <col min="9476" max="9476" width="10.140625" style="57" customWidth="1"/>
    <col min="9477" max="9477" width="17.85546875" style="57" customWidth="1"/>
    <col min="9478" max="9478" width="14.5703125" style="57" customWidth="1"/>
    <col min="9479" max="9479" width="11.28515625" style="57" customWidth="1"/>
    <col min="9480" max="9480" width="11.5703125" style="57" customWidth="1"/>
    <col min="9481" max="9481" width="11.28515625" style="57" customWidth="1"/>
    <col min="9482" max="9726" width="9.140625" style="57"/>
    <col min="9727" max="9727" width="18" style="57" customWidth="1"/>
    <col min="9728" max="9728" width="10.5703125" style="57" customWidth="1"/>
    <col min="9729" max="9729" width="11.5703125" style="57" customWidth="1"/>
    <col min="9730" max="9730" width="15.7109375" style="57" customWidth="1"/>
    <col min="9731" max="9731" width="11.7109375" style="57" customWidth="1"/>
    <col min="9732" max="9732" width="10.140625" style="57" customWidth="1"/>
    <col min="9733" max="9733" width="17.85546875" style="57" customWidth="1"/>
    <col min="9734" max="9734" width="14.5703125" style="57" customWidth="1"/>
    <col min="9735" max="9735" width="11.28515625" style="57" customWidth="1"/>
    <col min="9736" max="9736" width="11.5703125" style="57" customWidth="1"/>
    <col min="9737" max="9737" width="11.28515625" style="57" customWidth="1"/>
    <col min="9738" max="9982" width="9.140625" style="57"/>
    <col min="9983" max="9983" width="18" style="57" customWidth="1"/>
    <col min="9984" max="9984" width="10.5703125" style="57" customWidth="1"/>
    <col min="9985" max="9985" width="11.5703125" style="57" customWidth="1"/>
    <col min="9986" max="9986" width="15.7109375" style="57" customWidth="1"/>
    <col min="9987" max="9987" width="11.7109375" style="57" customWidth="1"/>
    <col min="9988" max="9988" width="10.140625" style="57" customWidth="1"/>
    <col min="9989" max="9989" width="17.85546875" style="57" customWidth="1"/>
    <col min="9990" max="9990" width="14.5703125" style="57" customWidth="1"/>
    <col min="9991" max="9991" width="11.28515625" style="57" customWidth="1"/>
    <col min="9992" max="9992" width="11.5703125" style="57" customWidth="1"/>
    <col min="9993" max="9993" width="11.28515625" style="57" customWidth="1"/>
    <col min="9994" max="10238" width="9.140625" style="57"/>
    <col min="10239" max="10239" width="18" style="57" customWidth="1"/>
    <col min="10240" max="10240" width="10.5703125" style="57" customWidth="1"/>
    <col min="10241" max="10241" width="11.5703125" style="57" customWidth="1"/>
    <col min="10242" max="10242" width="15.7109375" style="57" customWidth="1"/>
    <col min="10243" max="10243" width="11.7109375" style="57" customWidth="1"/>
    <col min="10244" max="10244" width="10.140625" style="57" customWidth="1"/>
    <col min="10245" max="10245" width="17.85546875" style="57" customWidth="1"/>
    <col min="10246" max="10246" width="14.5703125" style="57" customWidth="1"/>
    <col min="10247" max="10247" width="11.28515625" style="57" customWidth="1"/>
    <col min="10248" max="10248" width="11.5703125" style="57" customWidth="1"/>
    <col min="10249" max="10249" width="11.28515625" style="57" customWidth="1"/>
    <col min="10250" max="10494" width="9.140625" style="57"/>
    <col min="10495" max="10495" width="18" style="57" customWidth="1"/>
    <col min="10496" max="10496" width="10.5703125" style="57" customWidth="1"/>
    <col min="10497" max="10497" width="11.5703125" style="57" customWidth="1"/>
    <col min="10498" max="10498" width="15.7109375" style="57" customWidth="1"/>
    <col min="10499" max="10499" width="11.7109375" style="57" customWidth="1"/>
    <col min="10500" max="10500" width="10.140625" style="57" customWidth="1"/>
    <col min="10501" max="10501" width="17.85546875" style="57" customWidth="1"/>
    <col min="10502" max="10502" width="14.5703125" style="57" customWidth="1"/>
    <col min="10503" max="10503" width="11.28515625" style="57" customWidth="1"/>
    <col min="10504" max="10504" width="11.5703125" style="57" customWidth="1"/>
    <col min="10505" max="10505" width="11.28515625" style="57" customWidth="1"/>
    <col min="10506" max="10750" width="9.140625" style="57"/>
    <col min="10751" max="10751" width="18" style="57" customWidth="1"/>
    <col min="10752" max="10752" width="10.5703125" style="57" customWidth="1"/>
    <col min="10753" max="10753" width="11.5703125" style="57" customWidth="1"/>
    <col min="10754" max="10754" width="15.7109375" style="57" customWidth="1"/>
    <col min="10755" max="10755" width="11.7109375" style="57" customWidth="1"/>
    <col min="10756" max="10756" width="10.140625" style="57" customWidth="1"/>
    <col min="10757" max="10757" width="17.85546875" style="57" customWidth="1"/>
    <col min="10758" max="10758" width="14.5703125" style="57" customWidth="1"/>
    <col min="10759" max="10759" width="11.28515625" style="57" customWidth="1"/>
    <col min="10760" max="10760" width="11.5703125" style="57" customWidth="1"/>
    <col min="10761" max="10761" width="11.28515625" style="57" customWidth="1"/>
    <col min="10762" max="11006" width="9.140625" style="57"/>
    <col min="11007" max="11007" width="18" style="57" customWidth="1"/>
    <col min="11008" max="11008" width="10.5703125" style="57" customWidth="1"/>
    <col min="11009" max="11009" width="11.5703125" style="57" customWidth="1"/>
    <col min="11010" max="11010" width="15.7109375" style="57" customWidth="1"/>
    <col min="11011" max="11011" width="11.7109375" style="57" customWidth="1"/>
    <col min="11012" max="11012" width="10.140625" style="57" customWidth="1"/>
    <col min="11013" max="11013" width="17.85546875" style="57" customWidth="1"/>
    <col min="11014" max="11014" width="14.5703125" style="57" customWidth="1"/>
    <col min="11015" max="11015" width="11.28515625" style="57" customWidth="1"/>
    <col min="11016" max="11016" width="11.5703125" style="57" customWidth="1"/>
    <col min="11017" max="11017" width="11.28515625" style="57" customWidth="1"/>
    <col min="11018" max="11262" width="9.140625" style="57"/>
    <col min="11263" max="11263" width="18" style="57" customWidth="1"/>
    <col min="11264" max="11264" width="10.5703125" style="57" customWidth="1"/>
    <col min="11265" max="11265" width="11.5703125" style="57" customWidth="1"/>
    <col min="11266" max="11266" width="15.7109375" style="57" customWidth="1"/>
    <col min="11267" max="11267" width="11.7109375" style="57" customWidth="1"/>
    <col min="11268" max="11268" width="10.140625" style="57" customWidth="1"/>
    <col min="11269" max="11269" width="17.85546875" style="57" customWidth="1"/>
    <col min="11270" max="11270" width="14.5703125" style="57" customWidth="1"/>
    <col min="11271" max="11271" width="11.28515625" style="57" customWidth="1"/>
    <col min="11272" max="11272" width="11.5703125" style="57" customWidth="1"/>
    <col min="11273" max="11273" width="11.28515625" style="57" customWidth="1"/>
    <col min="11274" max="11518" width="9.140625" style="57"/>
    <col min="11519" max="11519" width="18" style="57" customWidth="1"/>
    <col min="11520" max="11520" width="10.5703125" style="57" customWidth="1"/>
    <col min="11521" max="11521" width="11.5703125" style="57" customWidth="1"/>
    <col min="11522" max="11522" width="15.7109375" style="57" customWidth="1"/>
    <col min="11523" max="11523" width="11.7109375" style="57" customWidth="1"/>
    <col min="11524" max="11524" width="10.140625" style="57" customWidth="1"/>
    <col min="11525" max="11525" width="17.85546875" style="57" customWidth="1"/>
    <col min="11526" max="11526" width="14.5703125" style="57" customWidth="1"/>
    <col min="11527" max="11527" width="11.28515625" style="57" customWidth="1"/>
    <col min="11528" max="11528" width="11.5703125" style="57" customWidth="1"/>
    <col min="11529" max="11529" width="11.28515625" style="57" customWidth="1"/>
    <col min="11530" max="11774" width="9.140625" style="57"/>
    <col min="11775" max="11775" width="18" style="57" customWidth="1"/>
    <col min="11776" max="11776" width="10.5703125" style="57" customWidth="1"/>
    <col min="11777" max="11777" width="11.5703125" style="57" customWidth="1"/>
    <col min="11778" max="11778" width="15.7109375" style="57" customWidth="1"/>
    <col min="11779" max="11779" width="11.7109375" style="57" customWidth="1"/>
    <col min="11780" max="11780" width="10.140625" style="57" customWidth="1"/>
    <col min="11781" max="11781" width="17.85546875" style="57" customWidth="1"/>
    <col min="11782" max="11782" width="14.5703125" style="57" customWidth="1"/>
    <col min="11783" max="11783" width="11.28515625" style="57" customWidth="1"/>
    <col min="11784" max="11784" width="11.5703125" style="57" customWidth="1"/>
    <col min="11785" max="11785" width="11.28515625" style="57" customWidth="1"/>
    <col min="11786" max="12030" width="9.140625" style="57"/>
    <col min="12031" max="12031" width="18" style="57" customWidth="1"/>
    <col min="12032" max="12032" width="10.5703125" style="57" customWidth="1"/>
    <col min="12033" max="12033" width="11.5703125" style="57" customWidth="1"/>
    <col min="12034" max="12034" width="15.7109375" style="57" customWidth="1"/>
    <col min="12035" max="12035" width="11.7109375" style="57" customWidth="1"/>
    <col min="12036" max="12036" width="10.140625" style="57" customWidth="1"/>
    <col min="12037" max="12037" width="17.85546875" style="57" customWidth="1"/>
    <col min="12038" max="12038" width="14.5703125" style="57" customWidth="1"/>
    <col min="12039" max="12039" width="11.28515625" style="57" customWidth="1"/>
    <col min="12040" max="12040" width="11.5703125" style="57" customWidth="1"/>
    <col min="12041" max="12041" width="11.28515625" style="57" customWidth="1"/>
    <col min="12042" max="12286" width="9.140625" style="57"/>
    <col min="12287" max="12287" width="18" style="57" customWidth="1"/>
    <col min="12288" max="12288" width="10.5703125" style="57" customWidth="1"/>
    <col min="12289" max="12289" width="11.5703125" style="57" customWidth="1"/>
    <col min="12290" max="12290" width="15.7109375" style="57" customWidth="1"/>
    <col min="12291" max="12291" width="11.7109375" style="57" customWidth="1"/>
    <col min="12292" max="12292" width="10.140625" style="57" customWidth="1"/>
    <col min="12293" max="12293" width="17.85546875" style="57" customWidth="1"/>
    <col min="12294" max="12294" width="14.5703125" style="57" customWidth="1"/>
    <col min="12295" max="12295" width="11.28515625" style="57" customWidth="1"/>
    <col min="12296" max="12296" width="11.5703125" style="57" customWidth="1"/>
    <col min="12297" max="12297" width="11.28515625" style="57" customWidth="1"/>
    <col min="12298" max="12542" width="9.140625" style="57"/>
    <col min="12543" max="12543" width="18" style="57" customWidth="1"/>
    <col min="12544" max="12544" width="10.5703125" style="57" customWidth="1"/>
    <col min="12545" max="12545" width="11.5703125" style="57" customWidth="1"/>
    <col min="12546" max="12546" width="15.7109375" style="57" customWidth="1"/>
    <col min="12547" max="12547" width="11.7109375" style="57" customWidth="1"/>
    <col min="12548" max="12548" width="10.140625" style="57" customWidth="1"/>
    <col min="12549" max="12549" width="17.85546875" style="57" customWidth="1"/>
    <col min="12550" max="12550" width="14.5703125" style="57" customWidth="1"/>
    <col min="12551" max="12551" width="11.28515625" style="57" customWidth="1"/>
    <col min="12552" max="12552" width="11.5703125" style="57" customWidth="1"/>
    <col min="12553" max="12553" width="11.28515625" style="57" customWidth="1"/>
    <col min="12554" max="12798" width="9.140625" style="57"/>
    <col min="12799" max="12799" width="18" style="57" customWidth="1"/>
    <col min="12800" max="12800" width="10.5703125" style="57" customWidth="1"/>
    <col min="12801" max="12801" width="11.5703125" style="57" customWidth="1"/>
    <col min="12802" max="12802" width="15.7109375" style="57" customWidth="1"/>
    <col min="12803" max="12803" width="11.7109375" style="57" customWidth="1"/>
    <col min="12804" max="12804" width="10.140625" style="57" customWidth="1"/>
    <col min="12805" max="12805" width="17.85546875" style="57" customWidth="1"/>
    <col min="12806" max="12806" width="14.5703125" style="57" customWidth="1"/>
    <col min="12807" max="12807" width="11.28515625" style="57" customWidth="1"/>
    <col min="12808" max="12808" width="11.5703125" style="57" customWidth="1"/>
    <col min="12809" max="12809" width="11.28515625" style="57" customWidth="1"/>
    <col min="12810" max="13054" width="9.140625" style="57"/>
    <col min="13055" max="13055" width="18" style="57" customWidth="1"/>
    <col min="13056" max="13056" width="10.5703125" style="57" customWidth="1"/>
    <col min="13057" max="13057" width="11.5703125" style="57" customWidth="1"/>
    <col min="13058" max="13058" width="15.7109375" style="57" customWidth="1"/>
    <col min="13059" max="13059" width="11.7109375" style="57" customWidth="1"/>
    <col min="13060" max="13060" width="10.140625" style="57" customWidth="1"/>
    <col min="13061" max="13061" width="17.85546875" style="57" customWidth="1"/>
    <col min="13062" max="13062" width="14.5703125" style="57" customWidth="1"/>
    <col min="13063" max="13063" width="11.28515625" style="57" customWidth="1"/>
    <col min="13064" max="13064" width="11.5703125" style="57" customWidth="1"/>
    <col min="13065" max="13065" width="11.28515625" style="57" customWidth="1"/>
    <col min="13066" max="13310" width="9.140625" style="57"/>
    <col min="13311" max="13311" width="18" style="57" customWidth="1"/>
    <col min="13312" max="13312" width="10.5703125" style="57" customWidth="1"/>
    <col min="13313" max="13313" width="11.5703125" style="57" customWidth="1"/>
    <col min="13314" max="13314" width="15.7109375" style="57" customWidth="1"/>
    <col min="13315" max="13315" width="11.7109375" style="57" customWidth="1"/>
    <col min="13316" max="13316" width="10.140625" style="57" customWidth="1"/>
    <col min="13317" max="13317" width="17.85546875" style="57" customWidth="1"/>
    <col min="13318" max="13318" width="14.5703125" style="57" customWidth="1"/>
    <col min="13319" max="13319" width="11.28515625" style="57" customWidth="1"/>
    <col min="13320" max="13320" width="11.5703125" style="57" customWidth="1"/>
    <col min="13321" max="13321" width="11.28515625" style="57" customWidth="1"/>
    <col min="13322" max="13566" width="9.140625" style="57"/>
    <col min="13567" max="13567" width="18" style="57" customWidth="1"/>
    <col min="13568" max="13568" width="10.5703125" style="57" customWidth="1"/>
    <col min="13569" max="13569" width="11.5703125" style="57" customWidth="1"/>
    <col min="13570" max="13570" width="15.7109375" style="57" customWidth="1"/>
    <col min="13571" max="13571" width="11.7109375" style="57" customWidth="1"/>
    <col min="13572" max="13572" width="10.140625" style="57" customWidth="1"/>
    <col min="13573" max="13573" width="17.85546875" style="57" customWidth="1"/>
    <col min="13574" max="13574" width="14.5703125" style="57" customWidth="1"/>
    <col min="13575" max="13575" width="11.28515625" style="57" customWidth="1"/>
    <col min="13576" max="13576" width="11.5703125" style="57" customWidth="1"/>
    <col min="13577" max="13577" width="11.28515625" style="57" customWidth="1"/>
    <col min="13578" max="13822" width="9.140625" style="57"/>
    <col min="13823" max="13823" width="18" style="57" customWidth="1"/>
    <col min="13824" max="13824" width="10.5703125" style="57" customWidth="1"/>
    <col min="13825" max="13825" width="11.5703125" style="57" customWidth="1"/>
    <col min="13826" max="13826" width="15.7109375" style="57" customWidth="1"/>
    <col min="13827" max="13827" width="11.7109375" style="57" customWidth="1"/>
    <col min="13828" max="13828" width="10.140625" style="57" customWidth="1"/>
    <col min="13829" max="13829" width="17.85546875" style="57" customWidth="1"/>
    <col min="13830" max="13830" width="14.5703125" style="57" customWidth="1"/>
    <col min="13831" max="13831" width="11.28515625" style="57" customWidth="1"/>
    <col min="13832" max="13832" width="11.5703125" style="57" customWidth="1"/>
    <col min="13833" max="13833" width="11.28515625" style="57" customWidth="1"/>
    <col min="13834" max="14078" width="9.140625" style="57"/>
    <col min="14079" max="14079" width="18" style="57" customWidth="1"/>
    <col min="14080" max="14080" width="10.5703125" style="57" customWidth="1"/>
    <col min="14081" max="14081" width="11.5703125" style="57" customWidth="1"/>
    <col min="14082" max="14082" width="15.7109375" style="57" customWidth="1"/>
    <col min="14083" max="14083" width="11.7109375" style="57" customWidth="1"/>
    <col min="14084" max="14084" width="10.140625" style="57" customWidth="1"/>
    <col min="14085" max="14085" width="17.85546875" style="57" customWidth="1"/>
    <col min="14086" max="14086" width="14.5703125" style="57" customWidth="1"/>
    <col min="14087" max="14087" width="11.28515625" style="57" customWidth="1"/>
    <col min="14088" max="14088" width="11.5703125" style="57" customWidth="1"/>
    <col min="14089" max="14089" width="11.28515625" style="57" customWidth="1"/>
    <col min="14090" max="14334" width="9.140625" style="57"/>
    <col min="14335" max="14335" width="18" style="57" customWidth="1"/>
    <col min="14336" max="14336" width="10.5703125" style="57" customWidth="1"/>
    <col min="14337" max="14337" width="11.5703125" style="57" customWidth="1"/>
    <col min="14338" max="14338" width="15.7109375" style="57" customWidth="1"/>
    <col min="14339" max="14339" width="11.7109375" style="57" customWidth="1"/>
    <col min="14340" max="14340" width="10.140625" style="57" customWidth="1"/>
    <col min="14341" max="14341" width="17.85546875" style="57" customWidth="1"/>
    <col min="14342" max="14342" width="14.5703125" style="57" customWidth="1"/>
    <col min="14343" max="14343" width="11.28515625" style="57" customWidth="1"/>
    <col min="14344" max="14344" width="11.5703125" style="57" customWidth="1"/>
    <col min="14345" max="14345" width="11.28515625" style="57" customWidth="1"/>
    <col min="14346" max="14590" width="9.140625" style="57"/>
    <col min="14591" max="14591" width="18" style="57" customWidth="1"/>
    <col min="14592" max="14592" width="10.5703125" style="57" customWidth="1"/>
    <col min="14593" max="14593" width="11.5703125" style="57" customWidth="1"/>
    <col min="14594" max="14594" width="15.7109375" style="57" customWidth="1"/>
    <col min="14595" max="14595" width="11.7109375" style="57" customWidth="1"/>
    <col min="14596" max="14596" width="10.140625" style="57" customWidth="1"/>
    <col min="14597" max="14597" width="17.85546875" style="57" customWidth="1"/>
    <col min="14598" max="14598" width="14.5703125" style="57" customWidth="1"/>
    <col min="14599" max="14599" width="11.28515625" style="57" customWidth="1"/>
    <col min="14600" max="14600" width="11.5703125" style="57" customWidth="1"/>
    <col min="14601" max="14601" width="11.28515625" style="57" customWidth="1"/>
    <col min="14602" max="14846" width="9.140625" style="57"/>
    <col min="14847" max="14847" width="18" style="57" customWidth="1"/>
    <col min="14848" max="14848" width="10.5703125" style="57" customWidth="1"/>
    <col min="14849" max="14849" width="11.5703125" style="57" customWidth="1"/>
    <col min="14850" max="14850" width="15.7109375" style="57" customWidth="1"/>
    <col min="14851" max="14851" width="11.7109375" style="57" customWidth="1"/>
    <col min="14852" max="14852" width="10.140625" style="57" customWidth="1"/>
    <col min="14853" max="14853" width="17.85546875" style="57" customWidth="1"/>
    <col min="14854" max="14854" width="14.5703125" style="57" customWidth="1"/>
    <col min="14855" max="14855" width="11.28515625" style="57" customWidth="1"/>
    <col min="14856" max="14856" width="11.5703125" style="57" customWidth="1"/>
    <col min="14857" max="14857" width="11.28515625" style="57" customWidth="1"/>
    <col min="14858" max="15102" width="9.140625" style="57"/>
    <col min="15103" max="15103" width="18" style="57" customWidth="1"/>
    <col min="15104" max="15104" width="10.5703125" style="57" customWidth="1"/>
    <col min="15105" max="15105" width="11.5703125" style="57" customWidth="1"/>
    <col min="15106" max="15106" width="15.7109375" style="57" customWidth="1"/>
    <col min="15107" max="15107" width="11.7109375" style="57" customWidth="1"/>
    <col min="15108" max="15108" width="10.140625" style="57" customWidth="1"/>
    <col min="15109" max="15109" width="17.85546875" style="57" customWidth="1"/>
    <col min="15110" max="15110" width="14.5703125" style="57" customWidth="1"/>
    <col min="15111" max="15111" width="11.28515625" style="57" customWidth="1"/>
    <col min="15112" max="15112" width="11.5703125" style="57" customWidth="1"/>
    <col min="15113" max="15113" width="11.28515625" style="57" customWidth="1"/>
    <col min="15114" max="15358" width="9.140625" style="57"/>
    <col min="15359" max="15359" width="18" style="57" customWidth="1"/>
    <col min="15360" max="15360" width="10.5703125" style="57" customWidth="1"/>
    <col min="15361" max="15361" width="11.5703125" style="57" customWidth="1"/>
    <col min="15362" max="15362" width="15.7109375" style="57" customWidth="1"/>
    <col min="15363" max="15363" width="11.7109375" style="57" customWidth="1"/>
    <col min="15364" max="15364" width="10.140625" style="57" customWidth="1"/>
    <col min="15365" max="15365" width="17.85546875" style="57" customWidth="1"/>
    <col min="15366" max="15366" width="14.5703125" style="57" customWidth="1"/>
    <col min="15367" max="15367" width="11.28515625" style="57" customWidth="1"/>
    <col min="15368" max="15368" width="11.5703125" style="57" customWidth="1"/>
    <col min="15369" max="15369" width="11.28515625" style="57" customWidth="1"/>
    <col min="15370" max="15614" width="9.140625" style="57"/>
    <col min="15615" max="15615" width="18" style="57" customWidth="1"/>
    <col min="15616" max="15616" width="10.5703125" style="57" customWidth="1"/>
    <col min="15617" max="15617" width="11.5703125" style="57" customWidth="1"/>
    <col min="15618" max="15618" width="15.7109375" style="57" customWidth="1"/>
    <col min="15619" max="15619" width="11.7109375" style="57" customWidth="1"/>
    <col min="15620" max="15620" width="10.140625" style="57" customWidth="1"/>
    <col min="15621" max="15621" width="17.85546875" style="57" customWidth="1"/>
    <col min="15622" max="15622" width="14.5703125" style="57" customWidth="1"/>
    <col min="15623" max="15623" width="11.28515625" style="57" customWidth="1"/>
    <col min="15624" max="15624" width="11.5703125" style="57" customWidth="1"/>
    <col min="15625" max="15625" width="11.28515625" style="57" customWidth="1"/>
    <col min="15626" max="15870" width="9.140625" style="57"/>
    <col min="15871" max="15871" width="18" style="57" customWidth="1"/>
    <col min="15872" max="15872" width="10.5703125" style="57" customWidth="1"/>
    <col min="15873" max="15873" width="11.5703125" style="57" customWidth="1"/>
    <col min="15874" max="15874" width="15.7109375" style="57" customWidth="1"/>
    <col min="15875" max="15875" width="11.7109375" style="57" customWidth="1"/>
    <col min="15876" max="15876" width="10.140625" style="57" customWidth="1"/>
    <col min="15877" max="15877" width="17.85546875" style="57" customWidth="1"/>
    <col min="15878" max="15878" width="14.5703125" style="57" customWidth="1"/>
    <col min="15879" max="15879" width="11.28515625" style="57" customWidth="1"/>
    <col min="15880" max="15880" width="11.5703125" style="57" customWidth="1"/>
    <col min="15881" max="15881" width="11.28515625" style="57" customWidth="1"/>
    <col min="15882" max="16126" width="9.140625" style="57"/>
    <col min="16127" max="16127" width="18" style="57" customWidth="1"/>
    <col min="16128" max="16128" width="10.5703125" style="57" customWidth="1"/>
    <col min="16129" max="16129" width="11.5703125" style="57" customWidth="1"/>
    <col min="16130" max="16130" width="15.7109375" style="57" customWidth="1"/>
    <col min="16131" max="16131" width="11.7109375" style="57" customWidth="1"/>
    <col min="16132" max="16132" width="10.140625" style="57" customWidth="1"/>
    <col min="16133" max="16133" width="17.85546875" style="57" customWidth="1"/>
    <col min="16134" max="16134" width="14.5703125" style="57" customWidth="1"/>
    <col min="16135" max="16135" width="11.28515625" style="57" customWidth="1"/>
    <col min="16136" max="16136" width="11.5703125" style="57" customWidth="1"/>
    <col min="16137" max="16137" width="11.28515625" style="57" customWidth="1"/>
    <col min="16138" max="16384" width="9.140625" style="57"/>
  </cols>
  <sheetData>
    <row r="1" spans="1:9" s="47" customFormat="1" ht="46.15" customHeight="1">
      <c r="A1" s="268" t="s">
        <v>99</v>
      </c>
      <c r="B1" s="268"/>
      <c r="C1" s="268"/>
      <c r="D1" s="268"/>
      <c r="E1" s="268"/>
      <c r="F1" s="268"/>
      <c r="G1" s="268"/>
      <c r="H1" s="268"/>
      <c r="I1" s="268"/>
    </row>
    <row r="2" spans="1:9" s="47" customFormat="1" ht="11.45" customHeight="1">
      <c r="B2" s="61"/>
      <c r="C2" s="61"/>
      <c r="D2" s="61"/>
      <c r="F2" s="61"/>
      <c r="G2" s="61"/>
      <c r="H2" s="126"/>
      <c r="I2" s="47" t="s">
        <v>66</v>
      </c>
    </row>
    <row r="3" spans="1:9" s="62" customFormat="1" ht="21.75" customHeight="1">
      <c r="A3" s="250"/>
      <c r="B3" s="270" t="s">
        <v>96</v>
      </c>
      <c r="C3" s="270" t="s">
        <v>97</v>
      </c>
      <c r="D3" s="270" t="s">
        <v>67</v>
      </c>
      <c r="E3" s="270" t="s">
        <v>68</v>
      </c>
      <c r="F3" s="270" t="s">
        <v>17</v>
      </c>
      <c r="G3" s="270" t="s">
        <v>9</v>
      </c>
      <c r="H3" s="269" t="s">
        <v>15</v>
      </c>
      <c r="I3" s="270" t="s">
        <v>14</v>
      </c>
    </row>
    <row r="4" spans="1:9" s="63" customFormat="1" ht="9" customHeight="1">
      <c r="A4" s="251"/>
      <c r="B4" s="270"/>
      <c r="C4" s="270"/>
      <c r="D4" s="270"/>
      <c r="E4" s="270"/>
      <c r="F4" s="270"/>
      <c r="G4" s="270"/>
      <c r="H4" s="269"/>
      <c r="I4" s="270"/>
    </row>
    <row r="5" spans="1:9" s="63" customFormat="1" ht="54.75" customHeight="1">
      <c r="A5" s="251"/>
      <c r="B5" s="270"/>
      <c r="C5" s="270"/>
      <c r="D5" s="270"/>
      <c r="E5" s="270"/>
      <c r="F5" s="270"/>
      <c r="G5" s="270"/>
      <c r="H5" s="269"/>
      <c r="I5" s="270"/>
    </row>
    <row r="6" spans="1:9" s="54" customFormat="1" ht="12.75" customHeight="1">
      <c r="A6" s="53" t="s">
        <v>4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</row>
    <row r="7" spans="1:9" s="55" customFormat="1" ht="24.6" customHeight="1">
      <c r="A7" s="127" t="s">
        <v>33</v>
      </c>
      <c r="B7" s="157">
        <f t="shared" ref="B7:I7" si="0">SUM(B8:B24)</f>
        <v>11901</v>
      </c>
      <c r="C7" s="157">
        <f t="shared" si="0"/>
        <v>5975</v>
      </c>
      <c r="D7" s="157">
        <f t="shared" si="0"/>
        <v>4576</v>
      </c>
      <c r="E7" s="157">
        <f t="shared" si="0"/>
        <v>2055</v>
      </c>
      <c r="F7" s="157">
        <f t="shared" si="0"/>
        <v>255</v>
      </c>
      <c r="G7" s="157">
        <f t="shared" si="0"/>
        <v>11406</v>
      </c>
      <c r="H7" s="157">
        <f t="shared" si="0"/>
        <v>2724</v>
      </c>
      <c r="I7" s="157">
        <f t="shared" si="0"/>
        <v>2387</v>
      </c>
    </row>
    <row r="8" spans="1:9" ht="15" customHeight="1">
      <c r="A8" s="128" t="s">
        <v>34</v>
      </c>
      <c r="B8" s="143">
        <v>178</v>
      </c>
      <c r="C8" s="194">
        <v>95</v>
      </c>
      <c r="D8" s="194">
        <v>82</v>
      </c>
      <c r="E8" s="143">
        <v>20</v>
      </c>
      <c r="F8" s="143">
        <v>4</v>
      </c>
      <c r="G8" s="196">
        <v>174</v>
      </c>
      <c r="H8" s="163">
        <v>32</v>
      </c>
      <c r="I8" s="169">
        <v>29</v>
      </c>
    </row>
    <row r="9" spans="1:9" ht="15" customHeight="1">
      <c r="A9" s="128" t="s">
        <v>35</v>
      </c>
      <c r="B9" s="143">
        <v>2330</v>
      </c>
      <c r="C9" s="194">
        <v>667</v>
      </c>
      <c r="D9" s="194">
        <v>458</v>
      </c>
      <c r="E9" s="143">
        <v>143</v>
      </c>
      <c r="F9" s="143">
        <v>10</v>
      </c>
      <c r="G9" s="196">
        <v>2173</v>
      </c>
      <c r="H9" s="163">
        <v>655</v>
      </c>
      <c r="I9" s="169">
        <v>565</v>
      </c>
    </row>
    <row r="10" spans="1:9" ht="15" customHeight="1">
      <c r="A10" s="128" t="s">
        <v>36</v>
      </c>
      <c r="B10" s="143">
        <v>361</v>
      </c>
      <c r="C10" s="194">
        <v>181</v>
      </c>
      <c r="D10" s="194">
        <v>146</v>
      </c>
      <c r="E10" s="143">
        <v>92</v>
      </c>
      <c r="F10" s="143">
        <v>5</v>
      </c>
      <c r="G10" s="196">
        <v>330</v>
      </c>
      <c r="H10" s="163">
        <v>66</v>
      </c>
      <c r="I10" s="169">
        <v>63</v>
      </c>
    </row>
    <row r="11" spans="1:9" ht="15" customHeight="1">
      <c r="A11" s="128" t="s">
        <v>37</v>
      </c>
      <c r="B11" s="143">
        <v>556</v>
      </c>
      <c r="C11" s="194">
        <v>204</v>
      </c>
      <c r="D11" s="194">
        <v>161</v>
      </c>
      <c r="E11" s="143">
        <v>102</v>
      </c>
      <c r="F11" s="143">
        <v>1</v>
      </c>
      <c r="G11" s="196">
        <v>527</v>
      </c>
      <c r="H11" s="163">
        <v>140</v>
      </c>
      <c r="I11" s="169">
        <v>125</v>
      </c>
    </row>
    <row r="12" spans="1:9" ht="15" customHeight="1">
      <c r="A12" s="128" t="s">
        <v>38</v>
      </c>
      <c r="B12" s="143">
        <v>546</v>
      </c>
      <c r="C12" s="194">
        <v>276</v>
      </c>
      <c r="D12" s="194">
        <v>235</v>
      </c>
      <c r="E12" s="143">
        <v>131</v>
      </c>
      <c r="F12" s="143">
        <v>0</v>
      </c>
      <c r="G12" s="196">
        <v>537</v>
      </c>
      <c r="H12" s="163">
        <v>117</v>
      </c>
      <c r="I12" s="169">
        <v>109</v>
      </c>
    </row>
    <row r="13" spans="1:9" ht="15" customHeight="1">
      <c r="A13" s="128" t="s">
        <v>39</v>
      </c>
      <c r="B13" s="143">
        <v>593</v>
      </c>
      <c r="C13" s="194">
        <v>307</v>
      </c>
      <c r="D13" s="194">
        <v>247</v>
      </c>
      <c r="E13" s="143">
        <v>96</v>
      </c>
      <c r="F13" s="143">
        <v>4</v>
      </c>
      <c r="G13" s="196">
        <v>562</v>
      </c>
      <c r="H13" s="163">
        <v>121</v>
      </c>
      <c r="I13" s="169">
        <v>112</v>
      </c>
    </row>
    <row r="14" spans="1:9" ht="15" customHeight="1">
      <c r="A14" s="128" t="s">
        <v>40</v>
      </c>
      <c r="B14" s="143">
        <v>594</v>
      </c>
      <c r="C14" s="194">
        <v>328</v>
      </c>
      <c r="D14" s="194">
        <v>257</v>
      </c>
      <c r="E14" s="143">
        <v>123</v>
      </c>
      <c r="F14" s="143">
        <v>2</v>
      </c>
      <c r="G14" s="196">
        <v>570</v>
      </c>
      <c r="H14" s="163">
        <v>135</v>
      </c>
      <c r="I14" s="169">
        <v>99</v>
      </c>
    </row>
    <row r="15" spans="1:9" ht="15" customHeight="1">
      <c r="A15" s="128" t="s">
        <v>41</v>
      </c>
      <c r="B15" s="143">
        <v>786</v>
      </c>
      <c r="C15" s="194">
        <v>567</v>
      </c>
      <c r="D15" s="194">
        <v>458</v>
      </c>
      <c r="E15" s="143">
        <v>94</v>
      </c>
      <c r="F15" s="143">
        <v>14</v>
      </c>
      <c r="G15" s="196">
        <v>765</v>
      </c>
      <c r="H15" s="163">
        <v>90</v>
      </c>
      <c r="I15" s="169">
        <v>82</v>
      </c>
    </row>
    <row r="16" spans="1:9" ht="15" customHeight="1">
      <c r="A16" s="128" t="s">
        <v>42</v>
      </c>
      <c r="B16" s="143">
        <v>826</v>
      </c>
      <c r="C16" s="194">
        <v>369</v>
      </c>
      <c r="D16" s="194">
        <v>273</v>
      </c>
      <c r="E16" s="143">
        <v>191</v>
      </c>
      <c r="F16" s="143">
        <v>0</v>
      </c>
      <c r="G16" s="196">
        <v>774</v>
      </c>
      <c r="H16" s="163">
        <v>219</v>
      </c>
      <c r="I16" s="169">
        <v>187</v>
      </c>
    </row>
    <row r="17" spans="1:16137" ht="15" customHeight="1">
      <c r="A17" s="128" t="s">
        <v>43</v>
      </c>
      <c r="B17" s="143">
        <v>792</v>
      </c>
      <c r="C17" s="194">
        <v>499</v>
      </c>
      <c r="D17" s="194">
        <v>399</v>
      </c>
      <c r="E17" s="143">
        <v>158</v>
      </c>
      <c r="F17" s="143">
        <v>5</v>
      </c>
      <c r="G17" s="196">
        <v>773</v>
      </c>
      <c r="H17" s="163">
        <v>151</v>
      </c>
      <c r="I17" s="169">
        <v>135</v>
      </c>
    </row>
    <row r="18" spans="1:16137" ht="15" customHeight="1">
      <c r="A18" s="128" t="s">
        <v>44</v>
      </c>
      <c r="B18" s="143">
        <v>354</v>
      </c>
      <c r="C18" s="194">
        <v>242</v>
      </c>
      <c r="D18" s="194">
        <v>186</v>
      </c>
      <c r="E18" s="143">
        <v>90</v>
      </c>
      <c r="F18" s="143">
        <v>22</v>
      </c>
      <c r="G18" s="196">
        <v>344</v>
      </c>
      <c r="H18" s="163">
        <v>52</v>
      </c>
      <c r="I18" s="169">
        <v>46</v>
      </c>
    </row>
    <row r="19" spans="1:16137" ht="15" customHeight="1">
      <c r="A19" s="128" t="s">
        <v>45</v>
      </c>
      <c r="B19" s="143">
        <v>468</v>
      </c>
      <c r="C19" s="194">
        <v>365</v>
      </c>
      <c r="D19" s="194">
        <v>253</v>
      </c>
      <c r="E19" s="143">
        <v>90</v>
      </c>
      <c r="F19" s="143">
        <v>9</v>
      </c>
      <c r="G19" s="196">
        <v>461</v>
      </c>
      <c r="H19" s="163">
        <v>73</v>
      </c>
      <c r="I19" s="169">
        <v>68</v>
      </c>
    </row>
    <row r="20" spans="1:16137" ht="15" customHeight="1">
      <c r="A20" s="128" t="s">
        <v>46</v>
      </c>
      <c r="B20" s="143">
        <v>482</v>
      </c>
      <c r="C20" s="194">
        <v>298</v>
      </c>
      <c r="D20" s="194">
        <v>257</v>
      </c>
      <c r="E20" s="143">
        <v>112</v>
      </c>
      <c r="F20" s="143">
        <v>13</v>
      </c>
      <c r="G20" s="196">
        <v>475</v>
      </c>
      <c r="H20" s="163">
        <v>124</v>
      </c>
      <c r="I20" s="169">
        <v>89</v>
      </c>
    </row>
    <row r="21" spans="1:16137" ht="15" customHeight="1">
      <c r="A21" s="128" t="s">
        <v>47</v>
      </c>
      <c r="B21" s="143">
        <v>428</v>
      </c>
      <c r="C21" s="194">
        <v>228</v>
      </c>
      <c r="D21" s="194">
        <v>157</v>
      </c>
      <c r="E21" s="143">
        <v>101</v>
      </c>
      <c r="F21" s="143">
        <v>8</v>
      </c>
      <c r="G21" s="196">
        <v>421</v>
      </c>
      <c r="H21" s="163">
        <v>105</v>
      </c>
      <c r="I21" s="169">
        <v>90</v>
      </c>
    </row>
    <row r="22" spans="1:16137" ht="15" customHeight="1">
      <c r="A22" s="128" t="s">
        <v>48</v>
      </c>
      <c r="B22" s="143">
        <v>323</v>
      </c>
      <c r="C22" s="194">
        <v>106</v>
      </c>
      <c r="D22" s="194">
        <v>75</v>
      </c>
      <c r="E22" s="143">
        <v>75</v>
      </c>
      <c r="F22" s="143">
        <v>1</v>
      </c>
      <c r="G22" s="196">
        <v>291</v>
      </c>
      <c r="H22" s="163">
        <v>106</v>
      </c>
      <c r="I22" s="169">
        <v>97</v>
      </c>
    </row>
    <row r="23" spans="1:16137" ht="15" customHeight="1">
      <c r="A23" s="128" t="s">
        <v>49</v>
      </c>
      <c r="B23" s="143">
        <v>1081</v>
      </c>
      <c r="C23" s="194">
        <v>538</v>
      </c>
      <c r="D23" s="194">
        <v>365</v>
      </c>
      <c r="E23" s="143">
        <v>104</v>
      </c>
      <c r="F23" s="143">
        <v>94</v>
      </c>
      <c r="G23" s="196">
        <v>1039</v>
      </c>
      <c r="H23" s="163">
        <v>273</v>
      </c>
      <c r="I23" s="169">
        <v>244</v>
      </c>
    </row>
    <row r="24" spans="1:16137" ht="15" customHeight="1">
      <c r="A24" s="128" t="s">
        <v>50</v>
      </c>
      <c r="B24" s="143">
        <v>1203</v>
      </c>
      <c r="C24" s="194">
        <v>705</v>
      </c>
      <c r="D24" s="194">
        <v>567</v>
      </c>
      <c r="E24" s="143">
        <v>333</v>
      </c>
      <c r="F24" s="143">
        <v>63</v>
      </c>
      <c r="G24" s="196">
        <v>1190</v>
      </c>
      <c r="H24" s="163">
        <v>265</v>
      </c>
      <c r="I24" s="169">
        <v>247</v>
      </c>
    </row>
    <row r="25" spans="1:16137" s="58" customFormat="1">
      <c r="A25" s="59"/>
      <c r="B25" s="158"/>
      <c r="D25" s="158"/>
      <c r="G25" s="64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  <c r="WVQ25" s="57"/>
    </row>
  </sheetData>
  <mergeCells count="10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9"/>
  <sheetViews>
    <sheetView view="pageBreakPreview" zoomScale="80" zoomScaleNormal="70" zoomScaleSheetLayoutView="80" workbookViewId="0">
      <selection activeCell="N9" sqref="N9"/>
    </sheetView>
  </sheetViews>
  <sheetFormatPr defaultColWidth="8" defaultRowHeight="12.75"/>
  <cols>
    <col min="1" max="1" width="50.85546875" style="108" customWidth="1"/>
    <col min="2" max="2" width="17" style="15" customWidth="1"/>
    <col min="3" max="3" width="16" style="15" customWidth="1"/>
    <col min="4" max="4" width="9.7109375" style="108" customWidth="1"/>
    <col min="5" max="5" width="9.85546875" style="108" customWidth="1"/>
    <col min="6" max="7" width="15.85546875" style="108" customWidth="1"/>
    <col min="8" max="8" width="9.7109375" style="108" customWidth="1"/>
    <col min="9" max="9" width="10.42578125" style="108" customWidth="1"/>
    <col min="10" max="10" width="10.85546875" style="108" customWidth="1"/>
    <col min="11" max="16384" width="8" style="108"/>
  </cols>
  <sheetData>
    <row r="1" spans="1:15" ht="27" customHeight="1">
      <c r="A1" s="271" t="s">
        <v>59</v>
      </c>
      <c r="B1" s="271"/>
      <c r="C1" s="271"/>
      <c r="D1" s="271"/>
      <c r="E1" s="271"/>
      <c r="F1" s="271"/>
      <c r="G1" s="271"/>
      <c r="H1" s="271"/>
      <c r="I1" s="271"/>
      <c r="J1" s="115"/>
    </row>
    <row r="2" spans="1:15" ht="23.25" customHeight="1">
      <c r="A2" s="272" t="s">
        <v>20</v>
      </c>
      <c r="B2" s="271"/>
      <c r="C2" s="271"/>
      <c r="D2" s="271"/>
      <c r="E2" s="271"/>
      <c r="F2" s="271"/>
      <c r="G2" s="271"/>
      <c r="H2" s="271"/>
      <c r="I2" s="271"/>
      <c r="J2" s="115"/>
    </row>
    <row r="3" spans="1:15" ht="13.5" customHeight="1">
      <c r="A3" s="273"/>
      <c r="B3" s="273"/>
      <c r="C3" s="273"/>
      <c r="D3" s="273"/>
      <c r="E3" s="273"/>
    </row>
    <row r="4" spans="1:15" s="90" customFormat="1" ht="30.75" customHeight="1">
      <c r="A4" s="206" t="s">
        <v>0</v>
      </c>
      <c r="B4" s="275" t="s">
        <v>69</v>
      </c>
      <c r="C4" s="276"/>
      <c r="D4" s="276"/>
      <c r="E4" s="277"/>
      <c r="F4" s="275" t="s">
        <v>21</v>
      </c>
      <c r="G4" s="276"/>
      <c r="H4" s="276"/>
      <c r="I4" s="277"/>
      <c r="J4" s="116"/>
    </row>
    <row r="5" spans="1:15" s="90" customFormat="1" ht="23.25" customHeight="1">
      <c r="A5" s="274"/>
      <c r="B5" s="212" t="s">
        <v>78</v>
      </c>
      <c r="C5" s="212" t="s">
        <v>83</v>
      </c>
      <c r="D5" s="209" t="s">
        <v>2</v>
      </c>
      <c r="E5" s="210"/>
      <c r="F5" s="212" t="s">
        <v>78</v>
      </c>
      <c r="G5" s="212" t="s">
        <v>83</v>
      </c>
      <c r="H5" s="209" t="s">
        <v>2</v>
      </c>
      <c r="I5" s="210"/>
      <c r="J5" s="117"/>
    </row>
    <row r="6" spans="1:15" s="90" customFormat="1" ht="36.75" customHeight="1">
      <c r="A6" s="207"/>
      <c r="B6" s="213"/>
      <c r="C6" s="213"/>
      <c r="D6" s="5" t="s">
        <v>3</v>
      </c>
      <c r="E6" s="6" t="s">
        <v>53</v>
      </c>
      <c r="F6" s="213"/>
      <c r="G6" s="213"/>
      <c r="H6" s="5" t="s">
        <v>3</v>
      </c>
      <c r="I6" s="6" t="s">
        <v>31</v>
      </c>
      <c r="J6" s="118"/>
    </row>
    <row r="7" spans="1:15" s="109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9"/>
    </row>
    <row r="8" spans="1:15" s="90" customFormat="1" ht="37.9" customHeight="1">
      <c r="A8" s="110" t="s">
        <v>27</v>
      </c>
      <c r="B8" s="135">
        <v>15291</v>
      </c>
      <c r="C8" s="135">
        <v>14269</v>
      </c>
      <c r="D8" s="144">
        <f t="shared" ref="D8:D12" si="0">C8/B8*100</f>
        <v>93.31632986724216</v>
      </c>
      <c r="E8" s="130">
        <f t="shared" ref="E8:E12" si="1">C8-B8</f>
        <v>-1022</v>
      </c>
      <c r="F8" s="135">
        <v>17020</v>
      </c>
      <c r="G8" s="135">
        <v>18180</v>
      </c>
      <c r="H8" s="144">
        <f t="shared" ref="H8:H12" si="2">G8/F8*100</f>
        <v>106.81551116333725</v>
      </c>
      <c r="I8" s="130">
        <f t="shared" ref="I8:I12" si="3">G8-F8</f>
        <v>1160</v>
      </c>
      <c r="J8" s="120"/>
      <c r="N8" s="121"/>
      <c r="O8" s="121"/>
    </row>
    <row r="9" spans="1:15" s="90" customFormat="1" ht="40.5" customHeight="1">
      <c r="A9" s="111" t="s">
        <v>77</v>
      </c>
      <c r="B9" s="135">
        <v>10638</v>
      </c>
      <c r="C9" s="135">
        <v>6462</v>
      </c>
      <c r="D9" s="144">
        <f t="shared" si="0"/>
        <v>60.744500846023683</v>
      </c>
      <c r="E9" s="130">
        <f t="shared" si="1"/>
        <v>-4176</v>
      </c>
      <c r="F9" s="135">
        <v>11843</v>
      </c>
      <c r="G9" s="135">
        <v>8384</v>
      </c>
      <c r="H9" s="144">
        <f t="shared" si="2"/>
        <v>70.792873427341036</v>
      </c>
      <c r="I9" s="130">
        <f t="shared" si="3"/>
        <v>-3459</v>
      </c>
      <c r="J9" s="120"/>
      <c r="N9" s="121"/>
      <c r="O9" s="121"/>
    </row>
    <row r="10" spans="1:15" s="90" customFormat="1" ht="37.9" customHeight="1">
      <c r="A10" s="110" t="s">
        <v>28</v>
      </c>
      <c r="B10" s="135">
        <v>1904</v>
      </c>
      <c r="C10" s="135">
        <v>1803</v>
      </c>
      <c r="D10" s="144">
        <f t="shared" si="0"/>
        <v>94.695378151260499</v>
      </c>
      <c r="E10" s="130">
        <f t="shared" si="1"/>
        <v>-101</v>
      </c>
      <c r="F10" s="135">
        <v>3206</v>
      </c>
      <c r="G10" s="135">
        <v>3535</v>
      </c>
      <c r="H10" s="144">
        <f t="shared" si="2"/>
        <v>110.26200873362446</v>
      </c>
      <c r="I10" s="130">
        <f t="shared" si="3"/>
        <v>329</v>
      </c>
      <c r="J10" s="120"/>
      <c r="N10" s="121"/>
      <c r="O10" s="121"/>
    </row>
    <row r="11" spans="1:15" s="90" customFormat="1" ht="45.75" customHeight="1">
      <c r="A11" s="110" t="s">
        <v>22</v>
      </c>
      <c r="B11" s="135">
        <v>918</v>
      </c>
      <c r="C11" s="135">
        <v>271</v>
      </c>
      <c r="D11" s="144">
        <f t="shared" si="0"/>
        <v>29.520697167755994</v>
      </c>
      <c r="E11" s="130">
        <f t="shared" si="1"/>
        <v>-647</v>
      </c>
      <c r="F11" s="135">
        <v>3406</v>
      </c>
      <c r="G11" s="135">
        <v>390</v>
      </c>
      <c r="H11" s="144">
        <f t="shared" si="2"/>
        <v>11.450381679389313</v>
      </c>
      <c r="I11" s="130">
        <f t="shared" si="3"/>
        <v>-3016</v>
      </c>
      <c r="J11" s="120"/>
      <c r="N11" s="121"/>
      <c r="O11" s="121"/>
    </row>
    <row r="12" spans="1:15" s="90" customFormat="1" ht="49.5" customHeight="1">
      <c r="A12" s="110" t="s">
        <v>29</v>
      </c>
      <c r="B12" s="135">
        <v>14858</v>
      </c>
      <c r="C12" s="135">
        <v>13635</v>
      </c>
      <c r="D12" s="144">
        <f t="shared" si="0"/>
        <v>91.768744110916671</v>
      </c>
      <c r="E12" s="130">
        <f t="shared" si="1"/>
        <v>-1223</v>
      </c>
      <c r="F12" s="135">
        <v>16559</v>
      </c>
      <c r="G12" s="135">
        <v>17541</v>
      </c>
      <c r="H12" s="144">
        <f t="shared" si="2"/>
        <v>105.9303098013165</v>
      </c>
      <c r="I12" s="130">
        <f t="shared" si="3"/>
        <v>982</v>
      </c>
      <c r="J12" s="120"/>
      <c r="N12" s="121"/>
      <c r="O12" s="121"/>
    </row>
    <row r="13" spans="1:15" s="90" customFormat="1" ht="12.75" customHeight="1">
      <c r="A13" s="202" t="s">
        <v>5</v>
      </c>
      <c r="B13" s="203"/>
      <c r="C13" s="203"/>
      <c r="D13" s="203"/>
      <c r="E13" s="203"/>
      <c r="F13" s="203"/>
      <c r="G13" s="203"/>
      <c r="H13" s="203"/>
      <c r="I13" s="203"/>
      <c r="J13" s="122"/>
    </row>
    <row r="14" spans="1:15" s="90" customFormat="1" ht="18" customHeight="1">
      <c r="A14" s="204"/>
      <c r="B14" s="205"/>
      <c r="C14" s="205"/>
      <c r="D14" s="205"/>
      <c r="E14" s="205"/>
      <c r="F14" s="205"/>
      <c r="G14" s="205"/>
      <c r="H14" s="205"/>
      <c r="I14" s="205"/>
      <c r="J14" s="122"/>
    </row>
    <row r="15" spans="1:15" s="90" customFormat="1" ht="20.25" customHeight="1">
      <c r="A15" s="206" t="s">
        <v>0</v>
      </c>
      <c r="B15" s="208" t="s">
        <v>100</v>
      </c>
      <c r="C15" s="208" t="s">
        <v>101</v>
      </c>
      <c r="D15" s="209" t="s">
        <v>2</v>
      </c>
      <c r="E15" s="210"/>
      <c r="F15" s="208" t="s">
        <v>100</v>
      </c>
      <c r="G15" s="208" t="s">
        <v>101</v>
      </c>
      <c r="H15" s="209" t="s">
        <v>2</v>
      </c>
      <c r="I15" s="210"/>
      <c r="J15" s="117"/>
    </row>
    <row r="16" spans="1:15" ht="27" customHeight="1">
      <c r="A16" s="207"/>
      <c r="B16" s="208"/>
      <c r="C16" s="208"/>
      <c r="D16" s="19" t="s">
        <v>3</v>
      </c>
      <c r="E16" s="6" t="s">
        <v>32</v>
      </c>
      <c r="F16" s="208"/>
      <c r="G16" s="208"/>
      <c r="H16" s="19" t="s">
        <v>3</v>
      </c>
      <c r="I16" s="6" t="s">
        <v>32</v>
      </c>
      <c r="J16" s="118"/>
    </row>
    <row r="17" spans="1:10" ht="31.5" customHeight="1">
      <c r="A17" s="2" t="s">
        <v>27</v>
      </c>
      <c r="B17" s="137">
        <v>6848</v>
      </c>
      <c r="C17" s="137">
        <v>3572</v>
      </c>
      <c r="D17" s="166">
        <f t="shared" ref="D17:D18" si="4">C17/B17*100</f>
        <v>52.161214953271028</v>
      </c>
      <c r="E17" s="167">
        <f t="shared" ref="E17:E18" si="5">C17-B17</f>
        <v>-3276</v>
      </c>
      <c r="F17" s="136">
        <v>6371</v>
      </c>
      <c r="G17" s="136">
        <v>4254</v>
      </c>
      <c r="H17" s="170">
        <f t="shared" ref="H17:H18" si="6">G17/F17*100</f>
        <v>66.771307487050706</v>
      </c>
      <c r="I17" s="171">
        <f t="shared" ref="I17:I18" si="7">G17-F17</f>
        <v>-2117</v>
      </c>
      <c r="J17" s="123"/>
    </row>
    <row r="18" spans="1:10" ht="38.25" customHeight="1">
      <c r="A18" s="2" t="s">
        <v>30</v>
      </c>
      <c r="B18" s="137">
        <v>5889</v>
      </c>
      <c r="C18" s="137">
        <v>3137</v>
      </c>
      <c r="D18" s="166">
        <f t="shared" si="4"/>
        <v>53.268806248938695</v>
      </c>
      <c r="E18" s="167">
        <f t="shared" si="5"/>
        <v>-2752</v>
      </c>
      <c r="F18" s="136">
        <v>5713</v>
      </c>
      <c r="G18" s="136">
        <v>3748</v>
      </c>
      <c r="H18" s="170">
        <f t="shared" si="6"/>
        <v>65.604761071241029</v>
      </c>
      <c r="I18" s="171">
        <f t="shared" si="7"/>
        <v>-1965</v>
      </c>
      <c r="J18" s="124"/>
    </row>
    <row r="19" spans="1:10">
      <c r="C19" s="1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3:I14"/>
    <mergeCell ref="A15:A16"/>
    <mergeCell ref="B15:B16"/>
    <mergeCell ref="C15:C16"/>
    <mergeCell ref="D15:E15"/>
    <mergeCell ref="F15:F16"/>
    <mergeCell ref="G15:G16"/>
    <mergeCell ref="H15:I15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26"/>
  <sheetViews>
    <sheetView view="pageBreakPreview" zoomScale="90" zoomScaleNormal="80" zoomScaleSheetLayoutView="90" workbookViewId="0">
      <selection activeCell="J18" sqref="J18"/>
    </sheetView>
  </sheetViews>
  <sheetFormatPr defaultColWidth="9.140625" defaultRowHeight="15.75"/>
  <cols>
    <col min="1" max="1" width="29.42578125" style="88" customWidth="1"/>
    <col min="2" max="13" width="9.28515625" style="86" customWidth="1"/>
    <col min="14" max="19" width="9.7109375" style="86" customWidth="1"/>
    <col min="20" max="22" width="9.7109375" style="87" customWidth="1"/>
    <col min="23" max="16384" width="9.140625" style="87"/>
  </cols>
  <sheetData>
    <row r="1" spans="1:26" s="68" customFormat="1" ht="20.45" customHeight="1">
      <c r="A1" s="65"/>
      <c r="B1" s="278" t="s">
        <v>58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6"/>
      <c r="O1" s="66"/>
      <c r="P1" s="66"/>
      <c r="Q1" s="67"/>
      <c r="R1" s="67"/>
      <c r="S1" s="66"/>
      <c r="V1" s="91" t="s">
        <v>18</v>
      </c>
    </row>
    <row r="2" spans="1:26" s="68" customFormat="1" ht="20.45" customHeight="1">
      <c r="B2" s="278" t="s">
        <v>104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9"/>
      <c r="O2" s="69"/>
      <c r="P2" s="69"/>
      <c r="Q2" s="70"/>
      <c r="R2" s="70"/>
      <c r="S2" s="69"/>
    </row>
    <row r="3" spans="1:26" s="68" customFormat="1" ht="15" customHeight="1">
      <c r="B3" s="71"/>
      <c r="C3" s="71"/>
      <c r="D3" s="71"/>
      <c r="E3" s="71"/>
      <c r="F3" s="71"/>
      <c r="G3" s="71"/>
      <c r="H3" s="71"/>
      <c r="I3" s="71"/>
      <c r="J3" s="49"/>
      <c r="K3" s="71"/>
      <c r="L3" s="71"/>
      <c r="M3" s="49" t="s">
        <v>6</v>
      </c>
      <c r="N3" s="71"/>
      <c r="O3" s="71"/>
      <c r="P3" s="72"/>
      <c r="Q3" s="73"/>
      <c r="R3" s="74"/>
      <c r="S3" s="72"/>
      <c r="V3" s="49" t="s">
        <v>6</v>
      </c>
    </row>
    <row r="4" spans="1:26" s="77" customFormat="1" ht="21.6" customHeight="1">
      <c r="A4" s="92"/>
      <c r="B4" s="286" t="s">
        <v>102</v>
      </c>
      <c r="C4" s="287"/>
      <c r="D4" s="288"/>
      <c r="E4" s="292" t="s">
        <v>103</v>
      </c>
      <c r="F4" s="292"/>
      <c r="G4" s="292"/>
      <c r="H4" s="286" t="s">
        <v>13</v>
      </c>
      <c r="I4" s="287"/>
      <c r="J4" s="288"/>
      <c r="K4" s="292" t="s">
        <v>17</v>
      </c>
      <c r="L4" s="292"/>
      <c r="M4" s="292"/>
      <c r="N4" s="286" t="s">
        <v>9</v>
      </c>
      <c r="O4" s="287"/>
      <c r="P4" s="288"/>
      <c r="Q4" s="286" t="s">
        <v>15</v>
      </c>
      <c r="R4" s="287"/>
      <c r="S4" s="287"/>
      <c r="T4" s="279" t="s">
        <v>14</v>
      </c>
      <c r="U4" s="280"/>
      <c r="V4" s="281"/>
      <c r="W4" s="75"/>
      <c r="X4" s="76"/>
      <c r="Y4" s="76"/>
      <c r="Z4" s="76"/>
    </row>
    <row r="5" spans="1:26" s="78" customFormat="1" ht="36.75" customHeight="1">
      <c r="A5" s="93"/>
      <c r="B5" s="289"/>
      <c r="C5" s="290"/>
      <c r="D5" s="291"/>
      <c r="E5" s="292"/>
      <c r="F5" s="292"/>
      <c r="G5" s="292"/>
      <c r="H5" s="289"/>
      <c r="I5" s="290"/>
      <c r="J5" s="291"/>
      <c r="K5" s="292"/>
      <c r="L5" s="292"/>
      <c r="M5" s="292"/>
      <c r="N5" s="289"/>
      <c r="O5" s="290"/>
      <c r="P5" s="291"/>
      <c r="Q5" s="289"/>
      <c r="R5" s="290"/>
      <c r="S5" s="290"/>
      <c r="T5" s="282"/>
      <c r="U5" s="283"/>
      <c r="V5" s="284"/>
      <c r="W5" s="75"/>
      <c r="X5" s="76"/>
      <c r="Y5" s="76"/>
      <c r="Z5" s="76"/>
    </row>
    <row r="6" spans="1:26" s="79" customFormat="1" ht="25.15" customHeight="1">
      <c r="A6" s="94"/>
      <c r="B6" s="95" t="s">
        <v>1</v>
      </c>
      <c r="C6" s="95" t="s">
        <v>57</v>
      </c>
      <c r="D6" s="96" t="s">
        <v>3</v>
      </c>
      <c r="E6" s="95" t="s">
        <v>1</v>
      </c>
      <c r="F6" s="95" t="s">
        <v>57</v>
      </c>
      <c r="G6" s="96" t="s">
        <v>3</v>
      </c>
      <c r="H6" s="95" t="s">
        <v>1</v>
      </c>
      <c r="I6" s="95" t="s">
        <v>57</v>
      </c>
      <c r="J6" s="96" t="s">
        <v>3</v>
      </c>
      <c r="K6" s="190" t="s">
        <v>1</v>
      </c>
      <c r="L6" s="190" t="s">
        <v>57</v>
      </c>
      <c r="M6" s="191" t="s">
        <v>3</v>
      </c>
      <c r="N6" s="95" t="s">
        <v>1</v>
      </c>
      <c r="O6" s="95" t="s">
        <v>57</v>
      </c>
      <c r="P6" s="96" t="s">
        <v>3</v>
      </c>
      <c r="Q6" s="95" t="s">
        <v>1</v>
      </c>
      <c r="R6" s="95" t="s">
        <v>57</v>
      </c>
      <c r="S6" s="96" t="s">
        <v>3</v>
      </c>
      <c r="T6" s="95" t="s">
        <v>1</v>
      </c>
      <c r="U6" s="95" t="s">
        <v>57</v>
      </c>
      <c r="V6" s="96" t="s">
        <v>3</v>
      </c>
      <c r="W6" s="97"/>
      <c r="X6" s="98"/>
      <c r="Y6" s="98"/>
      <c r="Z6" s="98"/>
    </row>
    <row r="7" spans="1:26" s="77" customFormat="1" ht="12.75" customHeight="1">
      <c r="A7" s="80" t="s">
        <v>4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2"/>
      <c r="X7" s="83"/>
      <c r="Y7" s="83"/>
      <c r="Z7" s="83"/>
    </row>
    <row r="8" spans="1:26" s="101" customFormat="1" ht="22.5" customHeight="1">
      <c r="A8" s="127" t="s">
        <v>33</v>
      </c>
      <c r="B8" s="193">
        <f t="shared" ref="B8" si="0">SUM(B9:B25)</f>
        <v>15291</v>
      </c>
      <c r="C8" s="193">
        <f>SUM(C9:C25)</f>
        <v>14269</v>
      </c>
      <c r="D8" s="172">
        <f t="shared" ref="D8" si="1">C8/B8*100</f>
        <v>93.31632986724216</v>
      </c>
      <c r="E8" s="193">
        <f t="shared" ref="E8" si="2">SUM(E9:E25)</f>
        <v>10638</v>
      </c>
      <c r="F8" s="193">
        <f>SUM(F9:F25)</f>
        <v>6462</v>
      </c>
      <c r="G8" s="172">
        <f t="shared" ref="G8" si="3">F8/E8*100</f>
        <v>60.744500846023683</v>
      </c>
      <c r="H8" s="193">
        <f t="shared" ref="H8:I8" si="4">SUM(H9:H25)</f>
        <v>1904</v>
      </c>
      <c r="I8" s="193">
        <f t="shared" si="4"/>
        <v>1803</v>
      </c>
      <c r="J8" s="172">
        <f t="shared" ref="J8:J25" si="5">I8/H8*100</f>
        <v>94.695378151260499</v>
      </c>
      <c r="K8" s="193">
        <f t="shared" ref="K8:L8" si="6">SUM(K9:K25)</f>
        <v>918</v>
      </c>
      <c r="L8" s="193">
        <f t="shared" si="6"/>
        <v>271</v>
      </c>
      <c r="M8" s="172">
        <f t="shared" ref="M8:M25" si="7">L8/K8*100</f>
        <v>29.520697167755994</v>
      </c>
      <c r="N8" s="193">
        <f t="shared" ref="N8:O8" si="8">SUM(N9:N25)</f>
        <v>14858</v>
      </c>
      <c r="O8" s="193">
        <f t="shared" si="8"/>
        <v>13635</v>
      </c>
      <c r="P8" s="172">
        <f t="shared" ref="P8:P25" si="9">O8/N8*100</f>
        <v>91.768744110916671</v>
      </c>
      <c r="Q8" s="193">
        <f t="shared" ref="Q8:R8" si="10">SUM(Q9:Q25)</f>
        <v>6848</v>
      </c>
      <c r="R8" s="193">
        <f t="shared" si="10"/>
        <v>3572</v>
      </c>
      <c r="S8" s="172">
        <f t="shared" ref="S8:S25" si="11">R8/Q8*100</f>
        <v>52.161214953271028</v>
      </c>
      <c r="T8" s="193">
        <f t="shared" ref="T8:U8" si="12">SUM(T9:T25)</f>
        <v>5889</v>
      </c>
      <c r="U8" s="193">
        <f t="shared" si="12"/>
        <v>3137</v>
      </c>
      <c r="V8" s="172">
        <f t="shared" ref="V8:V25" si="13">U8/T8*100</f>
        <v>53.268806248938695</v>
      </c>
      <c r="W8" s="99"/>
      <c r="X8" s="100"/>
      <c r="Y8" s="100"/>
      <c r="Z8" s="100"/>
    </row>
    <row r="9" spans="1:26" s="86" customFormat="1" ht="16.149999999999999" customHeight="1">
      <c r="A9" s="128" t="s">
        <v>34</v>
      </c>
      <c r="B9" s="143">
        <v>340</v>
      </c>
      <c r="C9" s="143">
        <v>327</v>
      </c>
      <c r="D9" s="172">
        <f t="shared" ref="D9:D25" si="14">C9/B9*100</f>
        <v>96.17647058823529</v>
      </c>
      <c r="E9" s="194">
        <v>291</v>
      </c>
      <c r="F9" s="194">
        <v>150</v>
      </c>
      <c r="G9" s="172">
        <f t="shared" ref="G9:G25" si="15">F9/E9*100</f>
        <v>51.546391752577314</v>
      </c>
      <c r="H9" s="143">
        <v>37</v>
      </c>
      <c r="I9" s="143">
        <v>39</v>
      </c>
      <c r="J9" s="172">
        <f t="shared" si="5"/>
        <v>105.40540540540539</v>
      </c>
      <c r="K9" s="143">
        <v>8</v>
      </c>
      <c r="L9" s="143">
        <v>5</v>
      </c>
      <c r="M9" s="172">
        <f t="shared" si="7"/>
        <v>62.5</v>
      </c>
      <c r="N9" s="195">
        <v>335</v>
      </c>
      <c r="O9" s="196">
        <v>312</v>
      </c>
      <c r="P9" s="172">
        <f t="shared" si="9"/>
        <v>93.134328358208947</v>
      </c>
      <c r="Q9" s="163">
        <v>148</v>
      </c>
      <c r="R9" s="163">
        <v>79</v>
      </c>
      <c r="S9" s="172">
        <f t="shared" si="11"/>
        <v>53.378378378378379</v>
      </c>
      <c r="T9" s="197">
        <v>122</v>
      </c>
      <c r="U9" s="169">
        <v>71</v>
      </c>
      <c r="V9" s="172">
        <f t="shared" si="13"/>
        <v>58.196721311475407</v>
      </c>
      <c r="W9" s="84"/>
      <c r="X9" s="85"/>
      <c r="Y9" s="85"/>
      <c r="Z9" s="85"/>
    </row>
    <row r="10" spans="1:26" s="86" customFormat="1" ht="16.149999999999999" customHeight="1">
      <c r="A10" s="128" t="s">
        <v>35</v>
      </c>
      <c r="B10" s="143">
        <v>4927</v>
      </c>
      <c r="C10" s="143">
        <v>5147</v>
      </c>
      <c r="D10" s="172">
        <f t="shared" si="14"/>
        <v>104.46519180028415</v>
      </c>
      <c r="E10" s="194">
        <v>2091</v>
      </c>
      <c r="F10" s="194">
        <v>1579</v>
      </c>
      <c r="G10" s="172">
        <f t="shared" si="15"/>
        <v>75.514108082257295</v>
      </c>
      <c r="H10" s="143">
        <v>380</v>
      </c>
      <c r="I10" s="143">
        <v>416</v>
      </c>
      <c r="J10" s="172">
        <f t="shared" si="5"/>
        <v>109.47368421052633</v>
      </c>
      <c r="K10" s="143">
        <v>262</v>
      </c>
      <c r="L10" s="143">
        <v>99</v>
      </c>
      <c r="M10" s="172">
        <f t="shared" si="7"/>
        <v>37.786259541984734</v>
      </c>
      <c r="N10" s="195">
        <v>4751</v>
      </c>
      <c r="O10" s="196">
        <v>4849</v>
      </c>
      <c r="P10" s="172">
        <f t="shared" si="9"/>
        <v>102.06272363712903</v>
      </c>
      <c r="Q10" s="163">
        <v>2674</v>
      </c>
      <c r="R10" s="163">
        <v>1500</v>
      </c>
      <c r="S10" s="172">
        <f t="shared" si="11"/>
        <v>56.095736724008972</v>
      </c>
      <c r="T10" s="197">
        <v>2228</v>
      </c>
      <c r="U10" s="169">
        <v>1288</v>
      </c>
      <c r="V10" s="172">
        <f t="shared" si="13"/>
        <v>57.809694793536806</v>
      </c>
      <c r="W10" s="84"/>
      <c r="X10" s="85"/>
      <c r="Y10" s="85"/>
      <c r="Z10" s="85"/>
    </row>
    <row r="11" spans="1:26" s="86" customFormat="1" ht="16.149999999999999" customHeight="1">
      <c r="A11" s="128" t="s">
        <v>36</v>
      </c>
      <c r="B11" s="143">
        <v>511</v>
      </c>
      <c r="C11" s="143">
        <v>427</v>
      </c>
      <c r="D11" s="172">
        <f t="shared" si="14"/>
        <v>83.561643835616437</v>
      </c>
      <c r="E11" s="194">
        <v>452</v>
      </c>
      <c r="F11" s="194">
        <v>220</v>
      </c>
      <c r="G11" s="172">
        <f t="shared" si="15"/>
        <v>48.672566371681413</v>
      </c>
      <c r="H11" s="143">
        <v>93</v>
      </c>
      <c r="I11" s="143">
        <v>82</v>
      </c>
      <c r="J11" s="172">
        <f t="shared" si="5"/>
        <v>88.172043010752688</v>
      </c>
      <c r="K11" s="143">
        <v>41</v>
      </c>
      <c r="L11" s="143">
        <v>8</v>
      </c>
      <c r="M11" s="172">
        <f t="shared" si="7"/>
        <v>19.512195121951219</v>
      </c>
      <c r="N11" s="195">
        <v>496</v>
      </c>
      <c r="O11" s="196">
        <v>389</v>
      </c>
      <c r="P11" s="172">
        <f t="shared" si="9"/>
        <v>78.427419354838719</v>
      </c>
      <c r="Q11" s="163">
        <v>233</v>
      </c>
      <c r="R11" s="163">
        <v>80</v>
      </c>
      <c r="S11" s="172">
        <f t="shared" si="11"/>
        <v>34.334763948497852</v>
      </c>
      <c r="T11" s="197">
        <v>217</v>
      </c>
      <c r="U11" s="169">
        <v>76</v>
      </c>
      <c r="V11" s="172">
        <f t="shared" si="13"/>
        <v>35.023041474654377</v>
      </c>
      <c r="W11" s="84"/>
      <c r="X11" s="85"/>
      <c r="Y11" s="85"/>
      <c r="Z11" s="85"/>
    </row>
    <row r="12" spans="1:26" s="86" customFormat="1" ht="16.149999999999999" customHeight="1">
      <c r="A12" s="128" t="s">
        <v>37</v>
      </c>
      <c r="B12" s="143">
        <v>407</v>
      </c>
      <c r="C12" s="143">
        <v>293</v>
      </c>
      <c r="D12" s="172">
        <f t="shared" si="14"/>
        <v>71.990171990171987</v>
      </c>
      <c r="E12" s="194">
        <v>284</v>
      </c>
      <c r="F12" s="194">
        <v>126</v>
      </c>
      <c r="G12" s="172">
        <f t="shared" si="15"/>
        <v>44.366197183098592</v>
      </c>
      <c r="H12" s="143">
        <v>50</v>
      </c>
      <c r="I12" s="143">
        <v>28</v>
      </c>
      <c r="J12" s="172">
        <f t="shared" si="5"/>
        <v>56.000000000000007</v>
      </c>
      <c r="K12" s="143">
        <v>0</v>
      </c>
      <c r="L12" s="143">
        <v>1</v>
      </c>
      <c r="M12" s="172" t="s">
        <v>60</v>
      </c>
      <c r="N12" s="195">
        <v>397</v>
      </c>
      <c r="O12" s="196">
        <v>276</v>
      </c>
      <c r="P12" s="172">
        <f t="shared" si="9"/>
        <v>69.521410579345087</v>
      </c>
      <c r="Q12" s="163">
        <v>169</v>
      </c>
      <c r="R12" s="163">
        <v>79</v>
      </c>
      <c r="S12" s="172">
        <f t="shared" si="11"/>
        <v>46.745562130177518</v>
      </c>
      <c r="T12" s="197">
        <v>159</v>
      </c>
      <c r="U12" s="169">
        <v>75</v>
      </c>
      <c r="V12" s="172">
        <f t="shared" si="13"/>
        <v>47.169811320754718</v>
      </c>
      <c r="W12" s="84"/>
      <c r="X12" s="85"/>
      <c r="Y12" s="85"/>
      <c r="Z12" s="85"/>
    </row>
    <row r="13" spans="1:26" s="86" customFormat="1" ht="16.149999999999999" customHeight="1">
      <c r="A13" s="128" t="s">
        <v>38</v>
      </c>
      <c r="B13" s="143">
        <v>354</v>
      </c>
      <c r="C13" s="143">
        <v>276</v>
      </c>
      <c r="D13" s="172">
        <f t="shared" si="14"/>
        <v>77.966101694915253</v>
      </c>
      <c r="E13" s="194">
        <v>195</v>
      </c>
      <c r="F13" s="194">
        <v>243</v>
      </c>
      <c r="G13" s="172">
        <f t="shared" si="15"/>
        <v>124.61538461538461</v>
      </c>
      <c r="H13" s="143">
        <v>58</v>
      </c>
      <c r="I13" s="143">
        <v>59</v>
      </c>
      <c r="J13" s="172">
        <f t="shared" si="5"/>
        <v>101.72413793103448</v>
      </c>
      <c r="K13" s="143">
        <v>4</v>
      </c>
      <c r="L13" s="143">
        <v>0</v>
      </c>
      <c r="M13" s="172">
        <f t="shared" si="7"/>
        <v>0</v>
      </c>
      <c r="N13" s="195">
        <v>334</v>
      </c>
      <c r="O13" s="196">
        <v>265</v>
      </c>
      <c r="P13" s="172">
        <f t="shared" si="9"/>
        <v>79.341317365269461</v>
      </c>
      <c r="Q13" s="163">
        <v>117</v>
      </c>
      <c r="R13" s="163">
        <v>62</v>
      </c>
      <c r="S13" s="172">
        <f t="shared" si="11"/>
        <v>52.991452991452995</v>
      </c>
      <c r="T13" s="197">
        <v>107</v>
      </c>
      <c r="U13" s="169">
        <v>60</v>
      </c>
      <c r="V13" s="172">
        <f t="shared" si="13"/>
        <v>56.074766355140184</v>
      </c>
      <c r="W13" s="84"/>
      <c r="X13" s="85"/>
      <c r="Y13" s="85"/>
      <c r="Z13" s="85"/>
    </row>
    <row r="14" spans="1:26" s="86" customFormat="1" ht="16.149999999999999" customHeight="1">
      <c r="A14" s="128" t="s">
        <v>39</v>
      </c>
      <c r="B14" s="143">
        <v>738</v>
      </c>
      <c r="C14" s="143">
        <v>660</v>
      </c>
      <c r="D14" s="172">
        <f t="shared" si="14"/>
        <v>89.430894308943081</v>
      </c>
      <c r="E14" s="194">
        <v>575</v>
      </c>
      <c r="F14" s="194">
        <v>314</v>
      </c>
      <c r="G14" s="172">
        <f t="shared" si="15"/>
        <v>54.608695652173914</v>
      </c>
      <c r="H14" s="143">
        <v>57</v>
      </c>
      <c r="I14" s="143">
        <v>75</v>
      </c>
      <c r="J14" s="172">
        <f t="shared" si="5"/>
        <v>131.57894736842107</v>
      </c>
      <c r="K14" s="143">
        <v>20</v>
      </c>
      <c r="L14" s="143">
        <v>0</v>
      </c>
      <c r="M14" s="172">
        <f t="shared" si="7"/>
        <v>0</v>
      </c>
      <c r="N14" s="195">
        <v>726</v>
      </c>
      <c r="O14" s="196">
        <v>622</v>
      </c>
      <c r="P14" s="172">
        <f t="shared" si="9"/>
        <v>85.67493112947659</v>
      </c>
      <c r="Q14" s="163">
        <v>318</v>
      </c>
      <c r="R14" s="163">
        <v>129</v>
      </c>
      <c r="S14" s="172">
        <f t="shared" si="11"/>
        <v>40.566037735849058</v>
      </c>
      <c r="T14" s="197">
        <v>287</v>
      </c>
      <c r="U14" s="169">
        <v>115</v>
      </c>
      <c r="V14" s="172">
        <f t="shared" si="13"/>
        <v>40.069686411149824</v>
      </c>
      <c r="W14" s="84"/>
      <c r="X14" s="85"/>
      <c r="Y14" s="85"/>
      <c r="Z14" s="85"/>
    </row>
    <row r="15" spans="1:26" s="86" customFormat="1" ht="16.149999999999999" customHeight="1">
      <c r="A15" s="128" t="s">
        <v>40</v>
      </c>
      <c r="B15" s="143">
        <v>299</v>
      </c>
      <c r="C15" s="143">
        <v>343</v>
      </c>
      <c r="D15" s="172">
        <f t="shared" si="14"/>
        <v>114.71571906354514</v>
      </c>
      <c r="E15" s="194">
        <v>253</v>
      </c>
      <c r="F15" s="194">
        <v>138</v>
      </c>
      <c r="G15" s="172">
        <f t="shared" si="15"/>
        <v>54.54545454545454</v>
      </c>
      <c r="H15" s="143">
        <v>21</v>
      </c>
      <c r="I15" s="143">
        <v>27</v>
      </c>
      <c r="J15" s="172">
        <f t="shared" si="5"/>
        <v>128.57142857142858</v>
      </c>
      <c r="K15" s="143">
        <v>12</v>
      </c>
      <c r="L15" s="143">
        <v>0</v>
      </c>
      <c r="M15" s="172">
        <f t="shared" si="7"/>
        <v>0</v>
      </c>
      <c r="N15" s="195">
        <v>294</v>
      </c>
      <c r="O15" s="196">
        <v>327</v>
      </c>
      <c r="P15" s="172">
        <f t="shared" si="9"/>
        <v>111.22448979591837</v>
      </c>
      <c r="Q15" s="163">
        <v>144</v>
      </c>
      <c r="R15" s="163">
        <v>95</v>
      </c>
      <c r="S15" s="172">
        <f t="shared" si="11"/>
        <v>65.972222222222214</v>
      </c>
      <c r="T15" s="197">
        <v>123</v>
      </c>
      <c r="U15" s="169">
        <v>71</v>
      </c>
      <c r="V15" s="172">
        <f t="shared" si="13"/>
        <v>57.72357723577236</v>
      </c>
      <c r="W15" s="84"/>
      <c r="X15" s="85"/>
      <c r="Y15" s="85"/>
      <c r="Z15" s="85"/>
    </row>
    <row r="16" spans="1:26" s="86" customFormat="1" ht="16.149999999999999" customHeight="1">
      <c r="A16" s="128" t="s">
        <v>41</v>
      </c>
      <c r="B16" s="143">
        <v>730</v>
      </c>
      <c r="C16" s="143">
        <v>751</v>
      </c>
      <c r="D16" s="172">
        <f t="shared" si="14"/>
        <v>102.87671232876711</v>
      </c>
      <c r="E16" s="194">
        <v>622</v>
      </c>
      <c r="F16" s="194">
        <v>495</v>
      </c>
      <c r="G16" s="172">
        <f t="shared" si="15"/>
        <v>79.581993569131839</v>
      </c>
      <c r="H16" s="143">
        <v>167</v>
      </c>
      <c r="I16" s="143">
        <v>115</v>
      </c>
      <c r="J16" s="172">
        <f t="shared" si="5"/>
        <v>68.862275449101801</v>
      </c>
      <c r="K16" s="143">
        <v>75</v>
      </c>
      <c r="L16" s="143">
        <v>42</v>
      </c>
      <c r="M16" s="172">
        <f t="shared" si="7"/>
        <v>56.000000000000007</v>
      </c>
      <c r="N16" s="195">
        <v>712</v>
      </c>
      <c r="O16" s="196">
        <v>727</v>
      </c>
      <c r="P16" s="172">
        <f t="shared" si="9"/>
        <v>102.1067415730337</v>
      </c>
      <c r="Q16" s="163">
        <v>226</v>
      </c>
      <c r="R16" s="163">
        <v>122</v>
      </c>
      <c r="S16" s="172">
        <f t="shared" si="11"/>
        <v>53.982300884955748</v>
      </c>
      <c r="T16" s="197">
        <v>195</v>
      </c>
      <c r="U16" s="169">
        <v>110</v>
      </c>
      <c r="V16" s="172">
        <f t="shared" si="13"/>
        <v>56.410256410256409</v>
      </c>
      <c r="W16" s="84"/>
      <c r="X16" s="85"/>
      <c r="Y16" s="85"/>
      <c r="Z16" s="85"/>
    </row>
    <row r="17" spans="1:26" s="86" customFormat="1" ht="16.149999999999999" customHeight="1">
      <c r="A17" s="128" t="s">
        <v>42</v>
      </c>
      <c r="B17" s="143">
        <v>330</v>
      </c>
      <c r="C17" s="143">
        <v>307</v>
      </c>
      <c r="D17" s="172">
        <f t="shared" si="14"/>
        <v>93.030303030303031</v>
      </c>
      <c r="E17" s="194">
        <v>294</v>
      </c>
      <c r="F17" s="194">
        <v>160</v>
      </c>
      <c r="G17" s="172">
        <f t="shared" si="15"/>
        <v>54.421768707482997</v>
      </c>
      <c r="H17" s="143">
        <v>54</v>
      </c>
      <c r="I17" s="143">
        <v>51</v>
      </c>
      <c r="J17" s="172">
        <f t="shared" si="5"/>
        <v>94.444444444444443</v>
      </c>
      <c r="K17" s="143">
        <v>1</v>
      </c>
      <c r="L17" s="143">
        <v>0</v>
      </c>
      <c r="M17" s="172">
        <f t="shared" si="7"/>
        <v>0</v>
      </c>
      <c r="N17" s="195">
        <v>320</v>
      </c>
      <c r="O17" s="196">
        <v>290</v>
      </c>
      <c r="P17" s="172">
        <f t="shared" si="9"/>
        <v>90.625</v>
      </c>
      <c r="Q17" s="163">
        <v>114</v>
      </c>
      <c r="R17" s="163">
        <v>59</v>
      </c>
      <c r="S17" s="172">
        <f t="shared" si="11"/>
        <v>51.754385964912288</v>
      </c>
      <c r="T17" s="197">
        <v>96</v>
      </c>
      <c r="U17" s="169">
        <v>51</v>
      </c>
      <c r="V17" s="172">
        <f t="shared" si="13"/>
        <v>53.125</v>
      </c>
      <c r="W17" s="84"/>
      <c r="X17" s="85"/>
      <c r="Y17" s="85"/>
      <c r="Z17" s="85"/>
    </row>
    <row r="18" spans="1:26" s="86" customFormat="1" ht="16.149999999999999" customHeight="1">
      <c r="A18" s="128" t="s">
        <v>43</v>
      </c>
      <c r="B18" s="143">
        <v>916</v>
      </c>
      <c r="C18" s="143">
        <v>648</v>
      </c>
      <c r="D18" s="172">
        <f t="shared" si="14"/>
        <v>70.742358078602621</v>
      </c>
      <c r="E18" s="194">
        <v>743</v>
      </c>
      <c r="F18" s="194">
        <v>393</v>
      </c>
      <c r="G18" s="172">
        <f t="shared" si="15"/>
        <v>52.893674293405113</v>
      </c>
      <c r="H18" s="143">
        <v>179</v>
      </c>
      <c r="I18" s="143">
        <v>123</v>
      </c>
      <c r="J18" s="172">
        <f t="shared" si="5"/>
        <v>68.715083798882688</v>
      </c>
      <c r="K18" s="143">
        <v>53</v>
      </c>
      <c r="L18" s="143">
        <v>1</v>
      </c>
      <c r="M18" s="172">
        <f t="shared" si="7"/>
        <v>1.8867924528301887</v>
      </c>
      <c r="N18" s="195">
        <v>891</v>
      </c>
      <c r="O18" s="196">
        <v>638</v>
      </c>
      <c r="P18" s="172">
        <f t="shared" si="9"/>
        <v>71.604938271604937</v>
      </c>
      <c r="Q18" s="163">
        <v>345</v>
      </c>
      <c r="R18" s="163">
        <v>137</v>
      </c>
      <c r="S18" s="172">
        <f t="shared" si="11"/>
        <v>39.710144927536234</v>
      </c>
      <c r="T18" s="197">
        <v>308</v>
      </c>
      <c r="U18" s="169">
        <v>121</v>
      </c>
      <c r="V18" s="172">
        <f t="shared" si="13"/>
        <v>39.285714285714285</v>
      </c>
      <c r="W18" s="84"/>
      <c r="X18" s="85"/>
      <c r="Y18" s="85"/>
      <c r="Z18" s="85"/>
    </row>
    <row r="19" spans="1:26" s="86" customFormat="1" ht="16.149999999999999" customHeight="1">
      <c r="A19" s="128" t="s">
        <v>44</v>
      </c>
      <c r="B19" s="143">
        <v>271</v>
      </c>
      <c r="C19" s="143">
        <v>312</v>
      </c>
      <c r="D19" s="172">
        <f t="shared" si="14"/>
        <v>115.12915129151291</v>
      </c>
      <c r="E19" s="194">
        <v>320</v>
      </c>
      <c r="F19" s="194">
        <v>179</v>
      </c>
      <c r="G19" s="172">
        <f t="shared" si="15"/>
        <v>55.937499999999993</v>
      </c>
      <c r="H19" s="143">
        <v>27</v>
      </c>
      <c r="I19" s="143">
        <v>42</v>
      </c>
      <c r="J19" s="172">
        <f t="shared" si="5"/>
        <v>155.55555555555557</v>
      </c>
      <c r="K19" s="143">
        <v>50</v>
      </c>
      <c r="L19" s="143">
        <v>25</v>
      </c>
      <c r="M19" s="172">
        <f t="shared" si="7"/>
        <v>50</v>
      </c>
      <c r="N19" s="195">
        <v>266</v>
      </c>
      <c r="O19" s="196">
        <v>309</v>
      </c>
      <c r="P19" s="172">
        <f t="shared" si="9"/>
        <v>116.16541353383458</v>
      </c>
      <c r="Q19" s="163">
        <v>82</v>
      </c>
      <c r="R19" s="163">
        <v>57</v>
      </c>
      <c r="S19" s="172">
        <f t="shared" si="11"/>
        <v>69.512195121951208</v>
      </c>
      <c r="T19" s="197">
        <v>69</v>
      </c>
      <c r="U19" s="169">
        <v>52</v>
      </c>
      <c r="V19" s="172">
        <f t="shared" si="13"/>
        <v>75.362318840579718</v>
      </c>
      <c r="W19" s="84"/>
      <c r="X19" s="85"/>
      <c r="Y19" s="85"/>
      <c r="Z19" s="85"/>
    </row>
    <row r="20" spans="1:26" s="86" customFormat="1" ht="16.149999999999999" customHeight="1">
      <c r="A20" s="128" t="s">
        <v>45</v>
      </c>
      <c r="B20" s="143">
        <v>475</v>
      </c>
      <c r="C20" s="143">
        <v>485</v>
      </c>
      <c r="D20" s="172">
        <f t="shared" si="14"/>
        <v>102.10526315789474</v>
      </c>
      <c r="E20" s="194">
        <v>642</v>
      </c>
      <c r="F20" s="194">
        <v>361</v>
      </c>
      <c r="G20" s="172">
        <f t="shared" si="15"/>
        <v>56.230529595015575</v>
      </c>
      <c r="H20" s="143">
        <v>99</v>
      </c>
      <c r="I20" s="143">
        <v>92</v>
      </c>
      <c r="J20" s="172">
        <f t="shared" si="5"/>
        <v>92.929292929292927</v>
      </c>
      <c r="K20" s="143">
        <v>78</v>
      </c>
      <c r="L20" s="143">
        <v>8</v>
      </c>
      <c r="M20" s="172">
        <f t="shared" si="7"/>
        <v>10.256410256410255</v>
      </c>
      <c r="N20" s="195">
        <v>468</v>
      </c>
      <c r="O20" s="196">
        <v>480</v>
      </c>
      <c r="P20" s="172">
        <f t="shared" si="9"/>
        <v>102.56410256410255</v>
      </c>
      <c r="Q20" s="163">
        <v>187</v>
      </c>
      <c r="R20" s="163">
        <v>91</v>
      </c>
      <c r="S20" s="172">
        <f t="shared" si="11"/>
        <v>48.663101604278076</v>
      </c>
      <c r="T20" s="197">
        <v>173</v>
      </c>
      <c r="U20" s="169">
        <v>80</v>
      </c>
      <c r="V20" s="172">
        <f t="shared" si="13"/>
        <v>46.24277456647399</v>
      </c>
      <c r="W20" s="84"/>
      <c r="X20" s="85"/>
      <c r="Y20" s="85"/>
      <c r="Z20" s="85"/>
    </row>
    <row r="21" spans="1:26" s="86" customFormat="1" ht="16.149999999999999" customHeight="1">
      <c r="A21" s="128" t="s">
        <v>46</v>
      </c>
      <c r="B21" s="143">
        <v>321</v>
      </c>
      <c r="C21" s="143">
        <v>348</v>
      </c>
      <c r="D21" s="172">
        <f t="shared" si="14"/>
        <v>108.41121495327101</v>
      </c>
      <c r="E21" s="194">
        <v>335</v>
      </c>
      <c r="F21" s="194">
        <v>204</v>
      </c>
      <c r="G21" s="172">
        <f t="shared" si="15"/>
        <v>60.895522388059696</v>
      </c>
      <c r="H21" s="143">
        <v>36</v>
      </c>
      <c r="I21" s="143">
        <v>42</v>
      </c>
      <c r="J21" s="172">
        <f t="shared" si="5"/>
        <v>116.66666666666667</v>
      </c>
      <c r="K21" s="143">
        <v>60</v>
      </c>
      <c r="L21" s="143">
        <v>7</v>
      </c>
      <c r="M21" s="172">
        <f t="shared" si="7"/>
        <v>11.666666666666666</v>
      </c>
      <c r="N21" s="195">
        <v>310</v>
      </c>
      <c r="O21" s="196">
        <v>340</v>
      </c>
      <c r="P21" s="172">
        <f t="shared" si="9"/>
        <v>109.6774193548387</v>
      </c>
      <c r="Q21" s="163">
        <v>130</v>
      </c>
      <c r="R21" s="163">
        <v>95</v>
      </c>
      <c r="S21" s="172">
        <f t="shared" si="11"/>
        <v>73.076923076923066</v>
      </c>
      <c r="T21" s="197">
        <v>120</v>
      </c>
      <c r="U21" s="169">
        <v>80</v>
      </c>
      <c r="V21" s="172">
        <f t="shared" si="13"/>
        <v>66.666666666666657</v>
      </c>
      <c r="W21" s="102"/>
      <c r="X21" s="102"/>
      <c r="Y21" s="102"/>
      <c r="Z21" s="102"/>
    </row>
    <row r="22" spans="1:26" s="86" customFormat="1" ht="16.149999999999999" customHeight="1">
      <c r="A22" s="128" t="s">
        <v>47</v>
      </c>
      <c r="B22" s="143">
        <v>396</v>
      </c>
      <c r="C22" s="143">
        <v>75</v>
      </c>
      <c r="D22" s="172">
        <f t="shared" si="14"/>
        <v>18.939393939393938</v>
      </c>
      <c r="E22" s="194">
        <v>567</v>
      </c>
      <c r="F22" s="194">
        <v>138</v>
      </c>
      <c r="G22" s="172">
        <f t="shared" si="15"/>
        <v>24.338624338624339</v>
      </c>
      <c r="H22" s="143">
        <v>87</v>
      </c>
      <c r="I22" s="143">
        <v>21</v>
      </c>
      <c r="J22" s="172">
        <f t="shared" si="5"/>
        <v>24.137931034482758</v>
      </c>
      <c r="K22" s="143">
        <v>14</v>
      </c>
      <c r="L22" s="143">
        <v>1</v>
      </c>
      <c r="M22" s="172">
        <f t="shared" si="7"/>
        <v>7.1428571428571423</v>
      </c>
      <c r="N22" s="195">
        <v>386</v>
      </c>
      <c r="O22" s="196">
        <v>75</v>
      </c>
      <c r="P22" s="172">
        <f t="shared" si="9"/>
        <v>19.430051813471501</v>
      </c>
      <c r="Q22" s="163">
        <v>142</v>
      </c>
      <c r="R22" s="163">
        <v>18</v>
      </c>
      <c r="S22" s="172">
        <f t="shared" si="11"/>
        <v>12.676056338028168</v>
      </c>
      <c r="T22" s="197">
        <v>128</v>
      </c>
      <c r="U22" s="169">
        <v>16</v>
      </c>
      <c r="V22" s="172">
        <f t="shared" si="13"/>
        <v>12.5</v>
      </c>
      <c r="W22" s="84"/>
      <c r="X22" s="85"/>
      <c r="Y22" s="85"/>
      <c r="Z22" s="85"/>
    </row>
    <row r="23" spans="1:26" s="86" customFormat="1" ht="16.149999999999999" customHeight="1">
      <c r="A23" s="128" t="s">
        <v>48</v>
      </c>
      <c r="B23" s="143">
        <v>376</v>
      </c>
      <c r="C23" s="143">
        <v>294</v>
      </c>
      <c r="D23" s="172">
        <f t="shared" si="14"/>
        <v>78.191489361702125</v>
      </c>
      <c r="E23" s="194">
        <v>203</v>
      </c>
      <c r="F23" s="194">
        <v>106</v>
      </c>
      <c r="G23" s="172">
        <f t="shared" si="15"/>
        <v>52.216748768472911</v>
      </c>
      <c r="H23" s="143">
        <v>53</v>
      </c>
      <c r="I23" s="143">
        <v>33</v>
      </c>
      <c r="J23" s="172">
        <f t="shared" si="5"/>
        <v>62.264150943396224</v>
      </c>
      <c r="K23" s="143">
        <v>10</v>
      </c>
      <c r="L23" s="143">
        <v>7</v>
      </c>
      <c r="M23" s="172">
        <f t="shared" si="7"/>
        <v>70</v>
      </c>
      <c r="N23" s="195">
        <v>349</v>
      </c>
      <c r="O23" s="196">
        <v>275</v>
      </c>
      <c r="P23" s="172">
        <f t="shared" si="9"/>
        <v>78.796561604584525</v>
      </c>
      <c r="Q23" s="163">
        <v>151</v>
      </c>
      <c r="R23" s="163">
        <v>93</v>
      </c>
      <c r="S23" s="172">
        <f t="shared" si="11"/>
        <v>61.589403973509938</v>
      </c>
      <c r="T23" s="197">
        <v>141</v>
      </c>
      <c r="U23" s="169">
        <v>87</v>
      </c>
      <c r="V23" s="172">
        <f t="shared" si="13"/>
        <v>61.702127659574465</v>
      </c>
      <c r="W23" s="84"/>
      <c r="X23" s="85"/>
      <c r="Y23" s="85"/>
      <c r="Z23" s="85"/>
    </row>
    <row r="24" spans="1:26" s="86" customFormat="1" ht="16.149999999999999" customHeight="1">
      <c r="A24" s="128" t="s">
        <v>49</v>
      </c>
      <c r="B24" s="143">
        <v>1995</v>
      </c>
      <c r="C24" s="143">
        <v>1987</v>
      </c>
      <c r="D24" s="172">
        <f t="shared" si="14"/>
        <v>99.598997493734331</v>
      </c>
      <c r="E24" s="194">
        <v>1219</v>
      </c>
      <c r="F24" s="194">
        <v>858</v>
      </c>
      <c r="G24" s="172">
        <f t="shared" si="15"/>
        <v>70.385561936013133</v>
      </c>
      <c r="H24" s="143">
        <v>232</v>
      </c>
      <c r="I24" s="143">
        <v>298</v>
      </c>
      <c r="J24" s="172">
        <f t="shared" si="5"/>
        <v>128.44827586206898</v>
      </c>
      <c r="K24" s="143">
        <v>62</v>
      </c>
      <c r="L24" s="143">
        <v>41</v>
      </c>
      <c r="M24" s="172">
        <f t="shared" si="7"/>
        <v>66.129032258064512</v>
      </c>
      <c r="N24" s="195">
        <v>1963</v>
      </c>
      <c r="O24" s="196">
        <v>1892</v>
      </c>
      <c r="P24" s="172">
        <f t="shared" si="9"/>
        <v>96.383087111563938</v>
      </c>
      <c r="Q24" s="163">
        <v>906</v>
      </c>
      <c r="R24" s="163">
        <v>501</v>
      </c>
      <c r="S24" s="172">
        <f t="shared" si="11"/>
        <v>55.298013245033118</v>
      </c>
      <c r="T24" s="197">
        <v>769</v>
      </c>
      <c r="U24" s="169">
        <v>443</v>
      </c>
      <c r="V24" s="172">
        <f t="shared" si="13"/>
        <v>57.607282184655396</v>
      </c>
      <c r="W24" s="84"/>
      <c r="X24" s="85"/>
      <c r="Y24" s="85"/>
      <c r="Z24" s="85"/>
    </row>
    <row r="25" spans="1:26" s="86" customFormat="1" ht="16.149999999999999" customHeight="1">
      <c r="A25" s="128" t="s">
        <v>50</v>
      </c>
      <c r="B25" s="143">
        <v>1905</v>
      </c>
      <c r="C25" s="143">
        <v>1589</v>
      </c>
      <c r="D25" s="172">
        <f t="shared" si="14"/>
        <v>83.41207349081364</v>
      </c>
      <c r="E25" s="194">
        <v>1552</v>
      </c>
      <c r="F25" s="194">
        <v>798</v>
      </c>
      <c r="G25" s="172">
        <f t="shared" si="15"/>
        <v>51.417525773195869</v>
      </c>
      <c r="H25" s="143">
        <v>274</v>
      </c>
      <c r="I25" s="143">
        <v>260</v>
      </c>
      <c r="J25" s="172">
        <f t="shared" si="5"/>
        <v>94.890510948905103</v>
      </c>
      <c r="K25" s="143">
        <v>168</v>
      </c>
      <c r="L25" s="143">
        <v>26</v>
      </c>
      <c r="M25" s="172">
        <f t="shared" si="7"/>
        <v>15.476190476190476</v>
      </c>
      <c r="N25" s="195">
        <v>1860</v>
      </c>
      <c r="O25" s="196">
        <v>1569</v>
      </c>
      <c r="P25" s="172">
        <f t="shared" si="9"/>
        <v>84.354838709677409</v>
      </c>
      <c r="Q25" s="163">
        <v>762</v>
      </c>
      <c r="R25" s="163">
        <v>375</v>
      </c>
      <c r="S25" s="172">
        <f t="shared" si="11"/>
        <v>49.212598425196852</v>
      </c>
      <c r="T25" s="197">
        <v>647</v>
      </c>
      <c r="U25" s="169">
        <v>341</v>
      </c>
      <c r="V25" s="172">
        <f t="shared" si="13"/>
        <v>52.704791344667697</v>
      </c>
      <c r="W25" s="84"/>
      <c r="X25" s="85"/>
      <c r="Y25" s="85"/>
      <c r="Z25" s="85"/>
    </row>
    <row r="26" spans="1:26" ht="16.149999999999999" customHeight="1">
      <c r="B26" s="89"/>
      <c r="R26" s="285"/>
      <c r="S26" s="285"/>
    </row>
  </sheetData>
  <mergeCells count="10">
    <mergeCell ref="B1:M1"/>
    <mergeCell ref="B2:M2"/>
    <mergeCell ref="T4:V5"/>
    <mergeCell ref="R26:S26"/>
    <mergeCell ref="B4:D5"/>
    <mergeCell ref="E4:G5"/>
    <mergeCell ref="H4:J5"/>
    <mergeCell ref="K4:M5"/>
    <mergeCell ref="N4:P5"/>
    <mergeCell ref="Q4:S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26"/>
  <sheetViews>
    <sheetView view="pageBreakPreview" topLeftCell="D1" zoomScale="90" zoomScaleNormal="80" zoomScaleSheetLayoutView="90" workbookViewId="0">
      <selection activeCell="K18" sqref="K18"/>
    </sheetView>
  </sheetViews>
  <sheetFormatPr defaultColWidth="9.140625" defaultRowHeight="15.75"/>
  <cols>
    <col min="1" max="1" width="27.7109375" style="88" customWidth="1"/>
    <col min="2" max="13" width="9.28515625" style="86" customWidth="1"/>
    <col min="14" max="19" width="9.7109375" style="86" customWidth="1"/>
    <col min="20" max="22" width="9.7109375" style="87" customWidth="1"/>
    <col min="23" max="16384" width="9.140625" style="87"/>
  </cols>
  <sheetData>
    <row r="1" spans="1:26" s="68" customFormat="1" ht="20.45" customHeight="1">
      <c r="A1" s="65"/>
      <c r="B1" s="278" t="s">
        <v>58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6"/>
      <c r="O1" s="66"/>
      <c r="P1" s="66"/>
      <c r="Q1" s="67"/>
      <c r="R1" s="67"/>
      <c r="S1" s="66"/>
      <c r="V1" s="91" t="s">
        <v>18</v>
      </c>
    </row>
    <row r="2" spans="1:26" s="68" customFormat="1" ht="20.45" customHeight="1">
      <c r="B2" s="278" t="s">
        <v>105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9"/>
      <c r="O2" s="69"/>
      <c r="P2" s="69"/>
      <c r="Q2" s="70"/>
      <c r="R2" s="70"/>
      <c r="S2" s="69"/>
    </row>
    <row r="3" spans="1:26" s="68" customFormat="1" ht="15" customHeight="1">
      <c r="B3" s="71"/>
      <c r="C3" s="71"/>
      <c r="D3" s="71"/>
      <c r="E3" s="71"/>
      <c r="F3" s="71"/>
      <c r="G3" s="71"/>
      <c r="H3" s="71"/>
      <c r="I3" s="71"/>
      <c r="J3" s="49"/>
      <c r="K3" s="71"/>
      <c r="L3" s="71"/>
      <c r="M3" s="49" t="s">
        <v>6</v>
      </c>
      <c r="N3" s="71"/>
      <c r="O3" s="71"/>
      <c r="P3" s="72"/>
      <c r="Q3" s="73"/>
      <c r="R3" s="74"/>
      <c r="S3" s="72"/>
      <c r="V3" s="49" t="s">
        <v>6</v>
      </c>
    </row>
    <row r="4" spans="1:26" s="77" customFormat="1" ht="21.6" customHeight="1">
      <c r="A4" s="92"/>
      <c r="B4" s="286" t="s">
        <v>102</v>
      </c>
      <c r="C4" s="287"/>
      <c r="D4" s="288"/>
      <c r="E4" s="292" t="s">
        <v>103</v>
      </c>
      <c r="F4" s="292"/>
      <c r="G4" s="292"/>
      <c r="H4" s="286" t="s">
        <v>13</v>
      </c>
      <c r="I4" s="287"/>
      <c r="J4" s="288"/>
      <c r="K4" s="292" t="s">
        <v>17</v>
      </c>
      <c r="L4" s="292"/>
      <c r="M4" s="292"/>
      <c r="N4" s="286" t="s">
        <v>9</v>
      </c>
      <c r="O4" s="287"/>
      <c r="P4" s="288"/>
      <c r="Q4" s="286" t="s">
        <v>15</v>
      </c>
      <c r="R4" s="287"/>
      <c r="S4" s="287"/>
      <c r="T4" s="279" t="s">
        <v>14</v>
      </c>
      <c r="U4" s="280"/>
      <c r="V4" s="281"/>
      <c r="W4" s="75"/>
      <c r="X4" s="76"/>
      <c r="Y4" s="76"/>
      <c r="Z4" s="76"/>
    </row>
    <row r="5" spans="1:26" s="78" customFormat="1" ht="36.75" customHeight="1">
      <c r="A5" s="93"/>
      <c r="B5" s="289"/>
      <c r="C5" s="290"/>
      <c r="D5" s="291"/>
      <c r="E5" s="292"/>
      <c r="F5" s="292"/>
      <c r="G5" s="292"/>
      <c r="H5" s="289"/>
      <c r="I5" s="290"/>
      <c r="J5" s="291"/>
      <c r="K5" s="292"/>
      <c r="L5" s="292"/>
      <c r="M5" s="292"/>
      <c r="N5" s="289"/>
      <c r="O5" s="290"/>
      <c r="P5" s="291"/>
      <c r="Q5" s="289"/>
      <c r="R5" s="290"/>
      <c r="S5" s="290"/>
      <c r="T5" s="282"/>
      <c r="U5" s="283"/>
      <c r="V5" s="284"/>
      <c r="W5" s="75"/>
      <c r="X5" s="76"/>
      <c r="Y5" s="76"/>
      <c r="Z5" s="76"/>
    </row>
    <row r="6" spans="1:26" s="79" customFormat="1" ht="25.15" customHeight="1">
      <c r="A6" s="94"/>
      <c r="B6" s="95" t="s">
        <v>1</v>
      </c>
      <c r="C6" s="95" t="s">
        <v>57</v>
      </c>
      <c r="D6" s="96" t="s">
        <v>3</v>
      </c>
      <c r="E6" s="95" t="s">
        <v>1</v>
      </c>
      <c r="F6" s="95" t="s">
        <v>57</v>
      </c>
      <c r="G6" s="96" t="s">
        <v>3</v>
      </c>
      <c r="H6" s="95" t="s">
        <v>1</v>
      </c>
      <c r="I6" s="95" t="s">
        <v>57</v>
      </c>
      <c r="J6" s="96" t="s">
        <v>3</v>
      </c>
      <c r="K6" s="190" t="s">
        <v>1</v>
      </c>
      <c r="L6" s="190" t="s">
        <v>57</v>
      </c>
      <c r="M6" s="191" t="s">
        <v>3</v>
      </c>
      <c r="N6" s="95" t="s">
        <v>1</v>
      </c>
      <c r="O6" s="95" t="s">
        <v>57</v>
      </c>
      <c r="P6" s="96" t="s">
        <v>3</v>
      </c>
      <c r="Q6" s="95" t="s">
        <v>1</v>
      </c>
      <c r="R6" s="95" t="s">
        <v>57</v>
      </c>
      <c r="S6" s="96" t="s">
        <v>3</v>
      </c>
      <c r="T6" s="95" t="s">
        <v>1</v>
      </c>
      <c r="U6" s="95" t="s">
        <v>57</v>
      </c>
      <c r="V6" s="96" t="s">
        <v>3</v>
      </c>
      <c r="W6" s="97"/>
      <c r="X6" s="98"/>
      <c r="Y6" s="98"/>
      <c r="Z6" s="98"/>
    </row>
    <row r="7" spans="1:26" s="77" customFormat="1" ht="12.75" customHeight="1">
      <c r="A7" s="80" t="s">
        <v>4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2"/>
      <c r="X7" s="83"/>
      <c r="Y7" s="83"/>
      <c r="Z7" s="83"/>
    </row>
    <row r="8" spans="1:26" s="101" customFormat="1" ht="22.5" customHeight="1">
      <c r="A8" s="127" t="s">
        <v>33</v>
      </c>
      <c r="B8" s="193">
        <f t="shared" ref="B8" si="0">SUM(B9:B25)</f>
        <v>17020</v>
      </c>
      <c r="C8" s="193">
        <f>SUM(C9:C25)</f>
        <v>18180</v>
      </c>
      <c r="D8" s="172">
        <f t="shared" ref="D8:D25" si="1">C8/B8*100</f>
        <v>106.81551116333725</v>
      </c>
      <c r="E8" s="193">
        <f t="shared" ref="E8" si="2">SUM(E9:E25)</f>
        <v>11843</v>
      </c>
      <c r="F8" s="193">
        <f>SUM(F9:F25)</f>
        <v>8384</v>
      </c>
      <c r="G8" s="172">
        <f t="shared" ref="G8:G25" si="3">F8/E8*100</f>
        <v>70.792873427341036</v>
      </c>
      <c r="H8" s="193">
        <f t="shared" ref="H8:I8" si="4">SUM(H9:H25)</f>
        <v>3206</v>
      </c>
      <c r="I8" s="193">
        <f t="shared" si="4"/>
        <v>3535</v>
      </c>
      <c r="J8" s="172">
        <f t="shared" ref="J8:J25" si="5">I8/H8*100</f>
        <v>110.26200873362446</v>
      </c>
      <c r="K8" s="193">
        <f t="shared" ref="K8:L8" si="6">SUM(K9:K25)</f>
        <v>3406</v>
      </c>
      <c r="L8" s="193">
        <f t="shared" si="6"/>
        <v>390</v>
      </c>
      <c r="M8" s="172">
        <f t="shared" ref="M8:M25" si="7">L8/K8*100</f>
        <v>11.450381679389313</v>
      </c>
      <c r="N8" s="193">
        <f t="shared" ref="N8:O8" si="8">SUM(N9:N25)</f>
        <v>16559</v>
      </c>
      <c r="O8" s="193">
        <f t="shared" si="8"/>
        <v>17541</v>
      </c>
      <c r="P8" s="172">
        <f t="shared" ref="P8:P25" si="9">O8/N8*100</f>
        <v>105.9303098013165</v>
      </c>
      <c r="Q8" s="193">
        <f t="shared" ref="Q8:R8" si="10">SUM(Q9:Q25)</f>
        <v>6371</v>
      </c>
      <c r="R8" s="193">
        <f t="shared" si="10"/>
        <v>4254</v>
      </c>
      <c r="S8" s="172">
        <f t="shared" ref="S8:S25" si="11">R8/Q8*100</f>
        <v>66.771307487050706</v>
      </c>
      <c r="T8" s="193">
        <f t="shared" ref="T8:U8" si="12">SUM(T9:T25)</f>
        <v>5713</v>
      </c>
      <c r="U8" s="193">
        <f t="shared" si="12"/>
        <v>3748</v>
      </c>
      <c r="V8" s="172">
        <f t="shared" ref="V8:V25" si="13">U8/T8*100</f>
        <v>65.604761071241029</v>
      </c>
      <c r="W8" s="99"/>
      <c r="X8" s="100"/>
      <c r="Y8" s="100"/>
      <c r="Z8" s="100"/>
    </row>
    <row r="9" spans="1:26" s="86" customFormat="1" ht="16.149999999999999" customHeight="1">
      <c r="A9" s="128" t="s">
        <v>34</v>
      </c>
      <c r="B9" s="163">
        <v>354</v>
      </c>
      <c r="C9" s="163">
        <v>296</v>
      </c>
      <c r="D9" s="172">
        <f t="shared" si="1"/>
        <v>83.615819209039543</v>
      </c>
      <c r="E9" s="163">
        <v>180</v>
      </c>
      <c r="F9" s="163">
        <v>127</v>
      </c>
      <c r="G9" s="172">
        <f t="shared" si="3"/>
        <v>70.555555555555557</v>
      </c>
      <c r="H9" s="163">
        <v>29</v>
      </c>
      <c r="I9" s="163">
        <v>28</v>
      </c>
      <c r="J9" s="172">
        <f t="shared" si="5"/>
        <v>96.551724137931032</v>
      </c>
      <c r="K9" s="163">
        <v>43</v>
      </c>
      <c r="L9" s="163">
        <v>3</v>
      </c>
      <c r="M9" s="172">
        <f t="shared" si="7"/>
        <v>6.9767441860465116</v>
      </c>
      <c r="N9" s="163">
        <v>347</v>
      </c>
      <c r="O9" s="163">
        <v>278</v>
      </c>
      <c r="P9" s="172">
        <f t="shared" si="9"/>
        <v>80.115273775216139</v>
      </c>
      <c r="Q9" s="163">
        <v>118</v>
      </c>
      <c r="R9" s="163">
        <v>68</v>
      </c>
      <c r="S9" s="172">
        <f t="shared" si="11"/>
        <v>57.627118644067799</v>
      </c>
      <c r="T9" s="163">
        <v>91</v>
      </c>
      <c r="U9" s="163">
        <v>61</v>
      </c>
      <c r="V9" s="172">
        <f t="shared" si="13"/>
        <v>67.032967032967022</v>
      </c>
      <c r="W9" s="84"/>
      <c r="X9" s="85"/>
      <c r="Y9" s="85"/>
      <c r="Z9" s="85"/>
    </row>
    <row r="10" spans="1:26" s="86" customFormat="1" ht="16.149999999999999" customHeight="1">
      <c r="A10" s="128" t="s">
        <v>35</v>
      </c>
      <c r="B10" s="163">
        <v>1537</v>
      </c>
      <c r="C10" s="163">
        <v>1715</v>
      </c>
      <c r="D10" s="172">
        <f t="shared" si="1"/>
        <v>111.58100195185425</v>
      </c>
      <c r="E10" s="163">
        <v>607</v>
      </c>
      <c r="F10" s="163">
        <v>305</v>
      </c>
      <c r="G10" s="172">
        <f t="shared" si="3"/>
        <v>50.247116968698514</v>
      </c>
      <c r="H10" s="163">
        <v>183</v>
      </c>
      <c r="I10" s="163">
        <v>207</v>
      </c>
      <c r="J10" s="172">
        <f t="shared" si="5"/>
        <v>113.11475409836065</v>
      </c>
      <c r="K10" s="163">
        <v>65</v>
      </c>
      <c r="L10" s="163">
        <v>10</v>
      </c>
      <c r="M10" s="172">
        <f t="shared" si="7"/>
        <v>15.384615384615385</v>
      </c>
      <c r="N10" s="163">
        <v>1484</v>
      </c>
      <c r="O10" s="163">
        <v>1632</v>
      </c>
      <c r="P10" s="172">
        <f t="shared" si="9"/>
        <v>109.97304582210243</v>
      </c>
      <c r="Q10" s="163">
        <v>767</v>
      </c>
      <c r="R10" s="163">
        <v>544</v>
      </c>
      <c r="S10" s="172">
        <f t="shared" si="11"/>
        <v>70.925684485006528</v>
      </c>
      <c r="T10" s="163">
        <v>645</v>
      </c>
      <c r="U10" s="163">
        <v>474</v>
      </c>
      <c r="V10" s="172">
        <f t="shared" si="13"/>
        <v>73.488372093023258</v>
      </c>
      <c r="W10" s="84"/>
      <c r="X10" s="85"/>
      <c r="Y10" s="85"/>
      <c r="Z10" s="85"/>
    </row>
    <row r="11" spans="1:26" s="86" customFormat="1" ht="16.149999999999999" customHeight="1">
      <c r="A11" s="128" t="s">
        <v>36</v>
      </c>
      <c r="B11" s="163">
        <v>404</v>
      </c>
      <c r="C11" s="163">
        <v>360</v>
      </c>
      <c r="D11" s="172">
        <f t="shared" si="1"/>
        <v>89.10891089108911</v>
      </c>
      <c r="E11" s="163">
        <v>447</v>
      </c>
      <c r="F11" s="163">
        <v>180</v>
      </c>
      <c r="G11" s="172">
        <f t="shared" si="3"/>
        <v>40.268456375838923</v>
      </c>
      <c r="H11" s="163">
        <v>107</v>
      </c>
      <c r="I11" s="163">
        <v>95</v>
      </c>
      <c r="J11" s="172">
        <f t="shared" si="5"/>
        <v>88.785046728971963</v>
      </c>
      <c r="K11" s="163">
        <v>40</v>
      </c>
      <c r="L11" s="163">
        <v>7</v>
      </c>
      <c r="M11" s="172">
        <f t="shared" si="7"/>
        <v>17.5</v>
      </c>
      <c r="N11" s="163">
        <v>384</v>
      </c>
      <c r="O11" s="163">
        <v>333</v>
      </c>
      <c r="P11" s="172">
        <f t="shared" si="9"/>
        <v>86.71875</v>
      </c>
      <c r="Q11" s="163">
        <v>179</v>
      </c>
      <c r="R11" s="163">
        <v>67</v>
      </c>
      <c r="S11" s="172">
        <f t="shared" si="11"/>
        <v>37.430167597765362</v>
      </c>
      <c r="T11" s="163">
        <v>174</v>
      </c>
      <c r="U11" s="163">
        <v>63</v>
      </c>
      <c r="V11" s="172">
        <f t="shared" si="13"/>
        <v>36.206896551724135</v>
      </c>
      <c r="W11" s="84"/>
      <c r="X11" s="85"/>
      <c r="Y11" s="85"/>
      <c r="Z11" s="85"/>
    </row>
    <row r="12" spans="1:26" s="86" customFormat="1" ht="16.149999999999999" customHeight="1">
      <c r="A12" s="128" t="s">
        <v>37</v>
      </c>
      <c r="B12" s="163">
        <v>1449</v>
      </c>
      <c r="C12" s="163">
        <v>1511</v>
      </c>
      <c r="D12" s="172">
        <f t="shared" si="1"/>
        <v>104.27881297446515</v>
      </c>
      <c r="E12" s="163">
        <v>742</v>
      </c>
      <c r="F12" s="163">
        <v>520</v>
      </c>
      <c r="G12" s="172">
        <f t="shared" si="3"/>
        <v>70.080862533692724</v>
      </c>
      <c r="H12" s="163">
        <v>220</v>
      </c>
      <c r="I12" s="163">
        <v>243</v>
      </c>
      <c r="J12" s="172">
        <f t="shared" si="5"/>
        <v>110.45454545454545</v>
      </c>
      <c r="K12" s="163">
        <v>167</v>
      </c>
      <c r="L12" s="163">
        <v>19</v>
      </c>
      <c r="M12" s="172">
        <f t="shared" si="7"/>
        <v>11.377245508982035</v>
      </c>
      <c r="N12" s="163">
        <v>1414</v>
      </c>
      <c r="O12" s="163">
        <v>1445</v>
      </c>
      <c r="P12" s="172">
        <f t="shared" si="9"/>
        <v>102.19236209335219</v>
      </c>
      <c r="Q12" s="163">
        <v>543</v>
      </c>
      <c r="R12" s="163">
        <v>378</v>
      </c>
      <c r="S12" s="172">
        <f t="shared" si="11"/>
        <v>69.613259668508292</v>
      </c>
      <c r="T12" s="163">
        <v>506</v>
      </c>
      <c r="U12" s="163">
        <v>345</v>
      </c>
      <c r="V12" s="172">
        <f t="shared" si="13"/>
        <v>68.181818181818173</v>
      </c>
      <c r="W12" s="84"/>
      <c r="X12" s="85"/>
      <c r="Y12" s="85"/>
      <c r="Z12" s="85"/>
    </row>
    <row r="13" spans="1:26" s="86" customFormat="1" ht="16.149999999999999" customHeight="1">
      <c r="A13" s="128" t="s">
        <v>38</v>
      </c>
      <c r="B13" s="163">
        <v>1260</v>
      </c>
      <c r="C13" s="163">
        <v>1014</v>
      </c>
      <c r="D13" s="172">
        <f t="shared" si="1"/>
        <v>80.476190476190482</v>
      </c>
      <c r="E13" s="163">
        <v>661</v>
      </c>
      <c r="F13" s="163">
        <v>438</v>
      </c>
      <c r="G13" s="172">
        <f t="shared" si="3"/>
        <v>66.263237518910742</v>
      </c>
      <c r="H13" s="163">
        <v>291</v>
      </c>
      <c r="I13" s="163">
        <v>218</v>
      </c>
      <c r="J13" s="172">
        <f t="shared" si="5"/>
        <v>74.914089347079042</v>
      </c>
      <c r="K13" s="163">
        <v>463</v>
      </c>
      <c r="L13" s="163">
        <v>0</v>
      </c>
      <c r="M13" s="172">
        <f t="shared" si="7"/>
        <v>0</v>
      </c>
      <c r="N13" s="163">
        <v>1208</v>
      </c>
      <c r="O13" s="163">
        <v>995</v>
      </c>
      <c r="P13" s="172">
        <f t="shared" si="9"/>
        <v>82.367549668874176</v>
      </c>
      <c r="Q13" s="163">
        <v>423</v>
      </c>
      <c r="R13" s="163">
        <v>234</v>
      </c>
      <c r="S13" s="172">
        <f t="shared" si="11"/>
        <v>55.319148936170215</v>
      </c>
      <c r="T13" s="163">
        <v>401</v>
      </c>
      <c r="U13" s="163">
        <v>219</v>
      </c>
      <c r="V13" s="172">
        <f t="shared" si="13"/>
        <v>54.613466334164585</v>
      </c>
      <c r="W13" s="84"/>
      <c r="X13" s="85"/>
      <c r="Y13" s="85"/>
      <c r="Z13" s="85"/>
    </row>
    <row r="14" spans="1:26" s="86" customFormat="1" ht="16.149999999999999" customHeight="1">
      <c r="A14" s="128" t="s">
        <v>39</v>
      </c>
      <c r="B14" s="163">
        <v>659</v>
      </c>
      <c r="C14" s="163">
        <v>711</v>
      </c>
      <c r="D14" s="172">
        <f t="shared" si="1"/>
        <v>107.89074355083459</v>
      </c>
      <c r="E14" s="163">
        <v>393</v>
      </c>
      <c r="F14" s="163">
        <v>295</v>
      </c>
      <c r="G14" s="172">
        <f t="shared" si="3"/>
        <v>75.063613231552168</v>
      </c>
      <c r="H14" s="163">
        <v>58</v>
      </c>
      <c r="I14" s="163">
        <v>97</v>
      </c>
      <c r="J14" s="172">
        <f t="shared" si="5"/>
        <v>167.24137931034483</v>
      </c>
      <c r="K14" s="163">
        <v>282</v>
      </c>
      <c r="L14" s="163">
        <v>11</v>
      </c>
      <c r="M14" s="172">
        <f t="shared" si="7"/>
        <v>3.9007092198581561</v>
      </c>
      <c r="N14" s="163">
        <v>649</v>
      </c>
      <c r="O14" s="163">
        <v>684</v>
      </c>
      <c r="P14" s="172">
        <f t="shared" si="9"/>
        <v>105.39291217257318</v>
      </c>
      <c r="Q14" s="163">
        <v>267</v>
      </c>
      <c r="R14" s="163">
        <v>173</v>
      </c>
      <c r="S14" s="172">
        <f t="shared" si="11"/>
        <v>64.794007490636702</v>
      </c>
      <c r="T14" s="163">
        <v>259</v>
      </c>
      <c r="U14" s="163">
        <v>155</v>
      </c>
      <c r="V14" s="172">
        <f t="shared" si="13"/>
        <v>59.845559845559848</v>
      </c>
      <c r="W14" s="84"/>
      <c r="X14" s="85"/>
      <c r="Y14" s="85"/>
      <c r="Z14" s="85"/>
    </row>
    <row r="15" spans="1:26" s="86" customFormat="1" ht="16.149999999999999" customHeight="1">
      <c r="A15" s="128" t="s">
        <v>40</v>
      </c>
      <c r="B15" s="163">
        <v>842</v>
      </c>
      <c r="C15" s="163">
        <v>1090</v>
      </c>
      <c r="D15" s="172">
        <f t="shared" si="1"/>
        <v>129.4536817102138</v>
      </c>
      <c r="E15" s="163">
        <v>801</v>
      </c>
      <c r="F15" s="163">
        <v>518</v>
      </c>
      <c r="G15" s="172">
        <f t="shared" si="3"/>
        <v>64.66916354556804</v>
      </c>
      <c r="H15" s="163">
        <v>139</v>
      </c>
      <c r="I15" s="163">
        <v>201</v>
      </c>
      <c r="J15" s="172">
        <f t="shared" si="5"/>
        <v>144.60431654676259</v>
      </c>
      <c r="K15" s="163">
        <v>51</v>
      </c>
      <c r="L15" s="163">
        <v>7</v>
      </c>
      <c r="M15" s="172">
        <f t="shared" si="7"/>
        <v>13.725490196078432</v>
      </c>
      <c r="N15" s="163">
        <v>832</v>
      </c>
      <c r="O15" s="163">
        <v>1049</v>
      </c>
      <c r="P15" s="172">
        <f t="shared" si="9"/>
        <v>126.08173076923077</v>
      </c>
      <c r="Q15" s="163">
        <v>350</v>
      </c>
      <c r="R15" s="163">
        <v>329</v>
      </c>
      <c r="S15" s="172">
        <f t="shared" si="11"/>
        <v>94</v>
      </c>
      <c r="T15" s="163">
        <v>304</v>
      </c>
      <c r="U15" s="163">
        <v>275</v>
      </c>
      <c r="V15" s="172">
        <f t="shared" si="13"/>
        <v>90.460526315789465</v>
      </c>
      <c r="W15" s="84"/>
      <c r="X15" s="85"/>
      <c r="Y15" s="85"/>
      <c r="Z15" s="85"/>
    </row>
    <row r="16" spans="1:26" s="86" customFormat="1" ht="16.149999999999999" customHeight="1">
      <c r="A16" s="128" t="s">
        <v>41</v>
      </c>
      <c r="B16" s="163">
        <v>1193</v>
      </c>
      <c r="C16" s="163">
        <v>1486</v>
      </c>
      <c r="D16" s="172">
        <f t="shared" si="1"/>
        <v>124.5599329421626</v>
      </c>
      <c r="E16" s="163">
        <v>1228</v>
      </c>
      <c r="F16" s="163">
        <v>1024</v>
      </c>
      <c r="G16" s="172">
        <f t="shared" si="3"/>
        <v>83.387622149837142</v>
      </c>
      <c r="H16" s="163">
        <v>301</v>
      </c>
      <c r="I16" s="163">
        <v>293</v>
      </c>
      <c r="J16" s="172">
        <f t="shared" si="5"/>
        <v>97.342192691029908</v>
      </c>
      <c r="K16" s="163">
        <v>256</v>
      </c>
      <c r="L16" s="163">
        <v>66</v>
      </c>
      <c r="M16" s="172">
        <f t="shared" si="7"/>
        <v>25.78125</v>
      </c>
      <c r="N16" s="163">
        <v>1154</v>
      </c>
      <c r="O16" s="163">
        <v>1442</v>
      </c>
      <c r="P16" s="172">
        <f t="shared" si="9"/>
        <v>124.95667244367417</v>
      </c>
      <c r="Q16" s="163">
        <v>343</v>
      </c>
      <c r="R16" s="163">
        <v>230</v>
      </c>
      <c r="S16" s="172">
        <f t="shared" si="11"/>
        <v>67.055393586005835</v>
      </c>
      <c r="T16" s="163">
        <v>314</v>
      </c>
      <c r="U16" s="163">
        <v>204</v>
      </c>
      <c r="V16" s="172">
        <f t="shared" si="13"/>
        <v>64.968152866242036</v>
      </c>
      <c r="W16" s="84"/>
      <c r="X16" s="85"/>
      <c r="Y16" s="85"/>
      <c r="Z16" s="85"/>
    </row>
    <row r="17" spans="1:26" s="86" customFormat="1" ht="16.149999999999999" customHeight="1">
      <c r="A17" s="128" t="s">
        <v>42</v>
      </c>
      <c r="B17" s="163">
        <v>1837</v>
      </c>
      <c r="C17" s="163">
        <v>1987</v>
      </c>
      <c r="D17" s="172">
        <f t="shared" si="1"/>
        <v>108.16548720740337</v>
      </c>
      <c r="E17" s="163">
        <v>1144</v>
      </c>
      <c r="F17" s="163">
        <v>898</v>
      </c>
      <c r="G17" s="172">
        <f t="shared" si="3"/>
        <v>78.496503496503493</v>
      </c>
      <c r="H17" s="163">
        <v>376</v>
      </c>
      <c r="I17" s="163">
        <v>406</v>
      </c>
      <c r="J17" s="172">
        <f t="shared" si="5"/>
        <v>107.97872340425532</v>
      </c>
      <c r="K17" s="163">
        <v>162</v>
      </c>
      <c r="L17" s="163">
        <v>33</v>
      </c>
      <c r="M17" s="172">
        <f t="shared" si="7"/>
        <v>20.37037037037037</v>
      </c>
      <c r="N17" s="163">
        <v>1798</v>
      </c>
      <c r="O17" s="163">
        <v>1870</v>
      </c>
      <c r="P17" s="172">
        <f t="shared" si="9"/>
        <v>104.00444938820912</v>
      </c>
      <c r="Q17" s="163">
        <v>687</v>
      </c>
      <c r="R17" s="163">
        <v>437</v>
      </c>
      <c r="S17" s="172">
        <f t="shared" si="11"/>
        <v>63.609898107714699</v>
      </c>
      <c r="T17" s="163">
        <v>590</v>
      </c>
      <c r="U17" s="163">
        <v>386</v>
      </c>
      <c r="V17" s="172">
        <f t="shared" si="13"/>
        <v>65.423728813559322</v>
      </c>
      <c r="W17" s="84"/>
      <c r="X17" s="85"/>
      <c r="Y17" s="85"/>
      <c r="Z17" s="85"/>
    </row>
    <row r="18" spans="1:26" s="86" customFormat="1" ht="16.149999999999999" customHeight="1">
      <c r="A18" s="128" t="s">
        <v>43</v>
      </c>
      <c r="B18" s="163">
        <v>1313</v>
      </c>
      <c r="C18" s="163">
        <v>1425</v>
      </c>
      <c r="D18" s="172">
        <f t="shared" si="1"/>
        <v>108.53008377760854</v>
      </c>
      <c r="E18" s="163">
        <v>860</v>
      </c>
      <c r="F18" s="163">
        <v>820</v>
      </c>
      <c r="G18" s="172">
        <f t="shared" si="3"/>
        <v>95.348837209302332</v>
      </c>
      <c r="H18" s="163">
        <v>265</v>
      </c>
      <c r="I18" s="163">
        <v>307</v>
      </c>
      <c r="J18" s="172">
        <f t="shared" si="5"/>
        <v>115.84905660377358</v>
      </c>
      <c r="K18" s="163">
        <v>349</v>
      </c>
      <c r="L18" s="163">
        <v>10</v>
      </c>
      <c r="M18" s="172">
        <f t="shared" si="7"/>
        <v>2.8653295128939829</v>
      </c>
      <c r="N18" s="163">
        <v>1296</v>
      </c>
      <c r="O18" s="163">
        <v>1393</v>
      </c>
      <c r="P18" s="172">
        <f t="shared" si="9"/>
        <v>107.48456790123457</v>
      </c>
      <c r="Q18" s="163">
        <v>488</v>
      </c>
      <c r="R18" s="163">
        <v>315</v>
      </c>
      <c r="S18" s="172">
        <f t="shared" si="11"/>
        <v>64.549180327868854</v>
      </c>
      <c r="T18" s="163">
        <v>444</v>
      </c>
      <c r="U18" s="163">
        <v>273</v>
      </c>
      <c r="V18" s="172">
        <f t="shared" si="13"/>
        <v>61.486486486486491</v>
      </c>
      <c r="W18" s="84"/>
      <c r="X18" s="85"/>
      <c r="Y18" s="85"/>
      <c r="Z18" s="85"/>
    </row>
    <row r="19" spans="1:26" s="86" customFormat="1" ht="16.149999999999999" customHeight="1">
      <c r="A19" s="128" t="s">
        <v>44</v>
      </c>
      <c r="B19" s="163">
        <v>592</v>
      </c>
      <c r="C19" s="163">
        <v>575</v>
      </c>
      <c r="D19" s="172">
        <f t="shared" si="1"/>
        <v>97.128378378378372</v>
      </c>
      <c r="E19" s="163">
        <v>554</v>
      </c>
      <c r="F19" s="163">
        <v>315</v>
      </c>
      <c r="G19" s="172">
        <f t="shared" si="3"/>
        <v>56.859205776173283</v>
      </c>
      <c r="H19" s="163">
        <v>104</v>
      </c>
      <c r="I19" s="163">
        <v>99</v>
      </c>
      <c r="J19" s="172">
        <f t="shared" si="5"/>
        <v>95.192307692307693</v>
      </c>
      <c r="K19" s="163">
        <v>426</v>
      </c>
      <c r="L19" s="163">
        <v>38</v>
      </c>
      <c r="M19" s="172">
        <f t="shared" si="7"/>
        <v>8.92018779342723</v>
      </c>
      <c r="N19" s="163">
        <v>581</v>
      </c>
      <c r="O19" s="163">
        <v>557</v>
      </c>
      <c r="P19" s="172">
        <f t="shared" si="9"/>
        <v>95.869191049913937</v>
      </c>
      <c r="Q19" s="163">
        <v>149</v>
      </c>
      <c r="R19" s="163">
        <v>96</v>
      </c>
      <c r="S19" s="172">
        <f t="shared" si="11"/>
        <v>64.429530201342274</v>
      </c>
      <c r="T19" s="163">
        <v>137</v>
      </c>
      <c r="U19" s="163">
        <v>86</v>
      </c>
      <c r="V19" s="172">
        <f t="shared" si="13"/>
        <v>62.773722627737229</v>
      </c>
      <c r="W19" s="84"/>
      <c r="X19" s="85"/>
      <c r="Y19" s="85"/>
      <c r="Z19" s="85"/>
    </row>
    <row r="20" spans="1:26" s="86" customFormat="1" ht="16.149999999999999" customHeight="1">
      <c r="A20" s="128" t="s">
        <v>45</v>
      </c>
      <c r="B20" s="163">
        <v>1029</v>
      </c>
      <c r="C20" s="163">
        <v>1099</v>
      </c>
      <c r="D20" s="172">
        <f t="shared" si="1"/>
        <v>106.80272108843538</v>
      </c>
      <c r="E20" s="163">
        <v>843</v>
      </c>
      <c r="F20" s="163">
        <v>655</v>
      </c>
      <c r="G20" s="172">
        <f t="shared" si="3"/>
        <v>77.698695136417555</v>
      </c>
      <c r="H20" s="163">
        <v>201</v>
      </c>
      <c r="I20" s="163">
        <v>230</v>
      </c>
      <c r="J20" s="172">
        <f t="shared" si="5"/>
        <v>114.4278606965174</v>
      </c>
      <c r="K20" s="163">
        <v>407</v>
      </c>
      <c r="L20" s="163">
        <v>19</v>
      </c>
      <c r="M20" s="172">
        <f t="shared" si="7"/>
        <v>4.6683046683046676</v>
      </c>
      <c r="N20" s="163">
        <v>1017</v>
      </c>
      <c r="O20" s="163">
        <v>1091</v>
      </c>
      <c r="P20" s="172">
        <f t="shared" si="9"/>
        <v>107.27630285152409</v>
      </c>
      <c r="Q20" s="163">
        <v>362</v>
      </c>
      <c r="R20" s="163">
        <v>216</v>
      </c>
      <c r="S20" s="172">
        <f t="shared" si="11"/>
        <v>59.668508287292823</v>
      </c>
      <c r="T20" s="163">
        <v>329</v>
      </c>
      <c r="U20" s="163">
        <v>198</v>
      </c>
      <c r="V20" s="172">
        <f t="shared" si="13"/>
        <v>60.182370820668694</v>
      </c>
      <c r="W20" s="84"/>
      <c r="X20" s="85"/>
      <c r="Y20" s="85"/>
      <c r="Z20" s="85"/>
    </row>
    <row r="21" spans="1:26" s="86" customFormat="1" ht="16.149999999999999" customHeight="1">
      <c r="A21" s="128" t="s">
        <v>46</v>
      </c>
      <c r="B21" s="163">
        <v>689</v>
      </c>
      <c r="C21" s="163">
        <v>716</v>
      </c>
      <c r="D21" s="172">
        <f t="shared" si="1"/>
        <v>103.91872278664731</v>
      </c>
      <c r="E21" s="163">
        <v>421</v>
      </c>
      <c r="F21" s="163">
        <v>389</v>
      </c>
      <c r="G21" s="172">
        <f t="shared" si="3"/>
        <v>92.399049881235157</v>
      </c>
      <c r="H21" s="163">
        <v>132</v>
      </c>
      <c r="I21" s="163">
        <v>125</v>
      </c>
      <c r="J21" s="172">
        <f t="shared" si="5"/>
        <v>94.696969696969703</v>
      </c>
      <c r="K21" s="163">
        <v>129</v>
      </c>
      <c r="L21" s="163">
        <v>8</v>
      </c>
      <c r="M21" s="172">
        <f t="shared" si="7"/>
        <v>6.2015503875968996</v>
      </c>
      <c r="N21" s="163">
        <v>678</v>
      </c>
      <c r="O21" s="163">
        <v>701</v>
      </c>
      <c r="P21" s="172">
        <f t="shared" si="9"/>
        <v>103.39233038348084</v>
      </c>
      <c r="Q21" s="163">
        <v>193</v>
      </c>
      <c r="R21" s="163">
        <v>192</v>
      </c>
      <c r="S21" s="172">
        <f t="shared" si="11"/>
        <v>99.481865284974091</v>
      </c>
      <c r="T21" s="163">
        <v>175</v>
      </c>
      <c r="U21" s="163">
        <v>140</v>
      </c>
      <c r="V21" s="172">
        <f t="shared" si="13"/>
        <v>80</v>
      </c>
      <c r="W21" s="102"/>
      <c r="X21" s="102"/>
      <c r="Y21" s="102"/>
      <c r="Z21" s="102"/>
    </row>
    <row r="22" spans="1:26" s="86" customFormat="1" ht="16.149999999999999" customHeight="1">
      <c r="A22" s="128" t="s">
        <v>47</v>
      </c>
      <c r="B22" s="163">
        <v>808</v>
      </c>
      <c r="C22" s="163">
        <v>1033</v>
      </c>
      <c r="D22" s="172">
        <f t="shared" si="1"/>
        <v>127.84653465346534</v>
      </c>
      <c r="E22" s="163">
        <v>744</v>
      </c>
      <c r="F22" s="163">
        <v>320</v>
      </c>
      <c r="G22" s="172">
        <f t="shared" si="3"/>
        <v>43.01075268817204</v>
      </c>
      <c r="H22" s="163">
        <v>126</v>
      </c>
      <c r="I22" s="163">
        <v>175</v>
      </c>
      <c r="J22" s="172">
        <f t="shared" si="5"/>
        <v>138.88888888888889</v>
      </c>
      <c r="K22" s="163">
        <v>107</v>
      </c>
      <c r="L22" s="163">
        <v>15</v>
      </c>
      <c r="M22" s="172">
        <f t="shared" si="7"/>
        <v>14.018691588785046</v>
      </c>
      <c r="N22" s="163">
        <v>783</v>
      </c>
      <c r="O22" s="163">
        <v>1019</v>
      </c>
      <c r="P22" s="172">
        <f t="shared" si="9"/>
        <v>130.1404853128991</v>
      </c>
      <c r="Q22" s="163">
        <v>267</v>
      </c>
      <c r="R22" s="163">
        <v>248</v>
      </c>
      <c r="S22" s="172">
        <f t="shared" si="11"/>
        <v>92.883895131086149</v>
      </c>
      <c r="T22" s="163">
        <v>242</v>
      </c>
      <c r="U22" s="163">
        <v>220</v>
      </c>
      <c r="V22" s="172">
        <f t="shared" si="13"/>
        <v>90.909090909090907</v>
      </c>
      <c r="W22" s="84"/>
      <c r="X22" s="85"/>
      <c r="Y22" s="85"/>
      <c r="Z22" s="85"/>
    </row>
    <row r="23" spans="1:26" s="86" customFormat="1" ht="16.149999999999999" customHeight="1">
      <c r="A23" s="128" t="s">
        <v>48</v>
      </c>
      <c r="B23" s="163">
        <v>529</v>
      </c>
      <c r="C23" s="163">
        <v>582</v>
      </c>
      <c r="D23" s="172">
        <f t="shared" si="1"/>
        <v>110.01890359168243</v>
      </c>
      <c r="E23" s="163">
        <v>183</v>
      </c>
      <c r="F23" s="163">
        <v>227</v>
      </c>
      <c r="G23" s="172">
        <f t="shared" si="3"/>
        <v>124.04371584699454</v>
      </c>
      <c r="H23" s="163">
        <v>113</v>
      </c>
      <c r="I23" s="163">
        <v>170</v>
      </c>
      <c r="J23" s="172">
        <f t="shared" si="5"/>
        <v>150.44247787610618</v>
      </c>
      <c r="K23" s="163">
        <v>212</v>
      </c>
      <c r="L23" s="163">
        <v>0</v>
      </c>
      <c r="M23" s="172">
        <f t="shared" si="7"/>
        <v>0</v>
      </c>
      <c r="N23" s="163">
        <v>460</v>
      </c>
      <c r="O23" s="163">
        <v>533</v>
      </c>
      <c r="P23" s="172">
        <f t="shared" si="9"/>
        <v>115.86956521739131</v>
      </c>
      <c r="Q23" s="163">
        <v>222</v>
      </c>
      <c r="R23" s="163">
        <v>154</v>
      </c>
      <c r="S23" s="172">
        <f t="shared" si="11"/>
        <v>69.369369369369366</v>
      </c>
      <c r="T23" s="163">
        <v>211</v>
      </c>
      <c r="U23" s="163">
        <v>144</v>
      </c>
      <c r="V23" s="172">
        <f t="shared" si="13"/>
        <v>68.246445497630333</v>
      </c>
      <c r="W23" s="84"/>
      <c r="X23" s="85"/>
      <c r="Y23" s="85"/>
      <c r="Z23" s="85"/>
    </row>
    <row r="24" spans="1:26" s="86" customFormat="1" ht="16.149999999999999" customHeight="1">
      <c r="A24" s="128" t="s">
        <v>49</v>
      </c>
      <c r="B24" s="163">
        <v>938</v>
      </c>
      <c r="C24" s="163">
        <v>998</v>
      </c>
      <c r="D24" s="172">
        <f t="shared" si="1"/>
        <v>106.39658848614073</v>
      </c>
      <c r="E24" s="163">
        <v>844</v>
      </c>
      <c r="F24" s="163">
        <v>481</v>
      </c>
      <c r="G24" s="172">
        <f t="shared" si="3"/>
        <v>56.990521327014221</v>
      </c>
      <c r="H24" s="163">
        <v>149</v>
      </c>
      <c r="I24" s="163">
        <v>172</v>
      </c>
      <c r="J24" s="172">
        <f t="shared" si="5"/>
        <v>115.43624161073826</v>
      </c>
      <c r="K24" s="163">
        <v>111</v>
      </c>
      <c r="L24" s="163">
        <v>76</v>
      </c>
      <c r="M24" s="172">
        <f t="shared" si="7"/>
        <v>68.468468468468473</v>
      </c>
      <c r="N24" s="163">
        <v>919</v>
      </c>
      <c r="O24" s="163">
        <v>949</v>
      </c>
      <c r="P24" s="172">
        <f t="shared" si="9"/>
        <v>103.26441784548422</v>
      </c>
      <c r="Q24" s="163">
        <v>422</v>
      </c>
      <c r="R24" s="163">
        <v>236</v>
      </c>
      <c r="S24" s="172">
        <f t="shared" si="11"/>
        <v>55.924170616113742</v>
      </c>
      <c r="T24" s="163">
        <v>372</v>
      </c>
      <c r="U24" s="163">
        <v>207</v>
      </c>
      <c r="V24" s="172">
        <f t="shared" si="13"/>
        <v>55.645161290322577</v>
      </c>
      <c r="W24" s="84"/>
      <c r="X24" s="85"/>
      <c r="Y24" s="85"/>
      <c r="Z24" s="85"/>
    </row>
    <row r="25" spans="1:26" s="86" customFormat="1" ht="16.149999999999999" customHeight="1">
      <c r="A25" s="128" t="s">
        <v>50</v>
      </c>
      <c r="B25" s="163">
        <v>1587</v>
      </c>
      <c r="C25" s="163">
        <v>1582</v>
      </c>
      <c r="D25" s="172">
        <f t="shared" si="1"/>
        <v>99.684940138626345</v>
      </c>
      <c r="E25" s="163">
        <v>1191</v>
      </c>
      <c r="F25" s="163">
        <v>872</v>
      </c>
      <c r="G25" s="172">
        <f t="shared" si="3"/>
        <v>73.215785054575989</v>
      </c>
      <c r="H25" s="163">
        <v>412</v>
      </c>
      <c r="I25" s="163">
        <v>469</v>
      </c>
      <c r="J25" s="172">
        <f t="shared" si="5"/>
        <v>113.83495145631069</v>
      </c>
      <c r="K25" s="163">
        <v>136</v>
      </c>
      <c r="L25" s="163">
        <v>68</v>
      </c>
      <c r="M25" s="172">
        <f t="shared" si="7"/>
        <v>50</v>
      </c>
      <c r="N25" s="163">
        <v>1555</v>
      </c>
      <c r="O25" s="163">
        <v>1570</v>
      </c>
      <c r="P25" s="172">
        <f t="shared" si="9"/>
        <v>100.96463022508037</v>
      </c>
      <c r="Q25" s="163">
        <v>591</v>
      </c>
      <c r="R25" s="163">
        <v>337</v>
      </c>
      <c r="S25" s="172">
        <f t="shared" si="11"/>
        <v>57.021996615905245</v>
      </c>
      <c r="T25" s="163">
        <v>519</v>
      </c>
      <c r="U25" s="163">
        <v>298</v>
      </c>
      <c r="V25" s="172">
        <f t="shared" si="13"/>
        <v>57.418111753371868</v>
      </c>
      <c r="W25" s="84"/>
      <c r="X25" s="85"/>
      <c r="Y25" s="85"/>
      <c r="Z25" s="85"/>
    </row>
    <row r="26" spans="1:26" ht="16.149999999999999" customHeight="1">
      <c r="B26" s="89"/>
      <c r="R26" s="285"/>
      <c r="S26" s="285"/>
    </row>
  </sheetData>
  <mergeCells count="10">
    <mergeCell ref="N4:P5"/>
    <mergeCell ref="Q4:S5"/>
    <mergeCell ref="T4:V5"/>
    <mergeCell ref="R26:S26"/>
    <mergeCell ref="B1:M1"/>
    <mergeCell ref="B2:M2"/>
    <mergeCell ref="B4:D5"/>
    <mergeCell ref="E4:G5"/>
    <mergeCell ref="H4:J5"/>
    <mergeCell ref="K4:M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65"/>
  <sheetViews>
    <sheetView view="pageBreakPreview" zoomScale="87" zoomScaleNormal="75" zoomScaleSheetLayoutView="87" workbookViewId="0">
      <selection activeCell="J20" sqref="J20"/>
    </sheetView>
  </sheetViews>
  <sheetFormatPr defaultRowHeight="14.25"/>
  <cols>
    <col min="1" max="1" width="28.28515625" style="40" customWidth="1"/>
    <col min="2" max="3" width="9.7109375" style="40" customWidth="1"/>
    <col min="4" max="4" width="8" style="40" customWidth="1"/>
    <col min="5" max="6" width="9.7109375" style="40" customWidth="1"/>
    <col min="7" max="7" width="7.42578125" style="40" customWidth="1"/>
    <col min="8" max="9" width="9.7109375" style="40" customWidth="1"/>
    <col min="10" max="10" width="8" style="40" customWidth="1"/>
    <col min="11" max="12" width="6.85546875" style="40" customWidth="1"/>
    <col min="13" max="13" width="9.140625" style="40" customWidth="1"/>
    <col min="14" max="15" width="8.7109375" style="40" customWidth="1"/>
    <col min="16" max="16" width="7.7109375" style="40" customWidth="1"/>
    <col min="17" max="17" width="8.28515625" style="40" customWidth="1"/>
    <col min="18" max="18" width="8.42578125" style="40" customWidth="1"/>
    <col min="19" max="19" width="9.7109375" style="40" customWidth="1"/>
    <col min="20" max="22" width="8.7109375" style="40" customWidth="1"/>
    <col min="23" max="16384" width="9.140625" style="40"/>
  </cols>
  <sheetData>
    <row r="1" spans="1:26" s="22" customFormat="1" ht="79.5" customHeight="1">
      <c r="B1" s="222" t="s">
        <v>76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1"/>
      <c r="O1" s="21"/>
      <c r="P1" s="21"/>
      <c r="Q1" s="21"/>
      <c r="R1" s="218"/>
      <c r="S1" s="218"/>
      <c r="T1" s="103"/>
      <c r="V1" s="184" t="s">
        <v>18</v>
      </c>
    </row>
    <row r="2" spans="1:26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114"/>
      <c r="K2" s="114"/>
      <c r="L2" s="23"/>
      <c r="M2" s="114" t="s">
        <v>6</v>
      </c>
      <c r="N2" s="24"/>
      <c r="O2" s="24"/>
      <c r="P2" s="24"/>
      <c r="R2" s="223"/>
      <c r="S2" s="223"/>
      <c r="T2" s="217" t="s">
        <v>6</v>
      </c>
      <c r="U2" s="217"/>
    </row>
    <row r="3" spans="1:26" s="27" customFormat="1" ht="67.5" customHeight="1">
      <c r="A3" s="224"/>
      <c r="B3" s="214" t="s">
        <v>7</v>
      </c>
      <c r="C3" s="214"/>
      <c r="D3" s="214"/>
      <c r="E3" s="214" t="s">
        <v>70</v>
      </c>
      <c r="F3" s="214"/>
      <c r="G3" s="214"/>
      <c r="H3" s="214" t="s">
        <v>10</v>
      </c>
      <c r="I3" s="214"/>
      <c r="J3" s="214"/>
      <c r="K3" s="214" t="s">
        <v>11</v>
      </c>
      <c r="L3" s="214"/>
      <c r="M3" s="214"/>
      <c r="N3" s="219" t="s">
        <v>9</v>
      </c>
      <c r="O3" s="220"/>
      <c r="P3" s="221"/>
      <c r="Q3" s="214" t="s">
        <v>12</v>
      </c>
      <c r="R3" s="214"/>
      <c r="S3" s="214"/>
      <c r="T3" s="214" t="s">
        <v>14</v>
      </c>
      <c r="U3" s="214"/>
      <c r="V3" s="214"/>
    </row>
    <row r="4" spans="1:26" s="28" customFormat="1" ht="19.5" customHeight="1">
      <c r="A4" s="224"/>
      <c r="B4" s="215" t="s">
        <v>19</v>
      </c>
      <c r="C4" s="215" t="s">
        <v>51</v>
      </c>
      <c r="D4" s="216" t="s">
        <v>3</v>
      </c>
      <c r="E4" s="215" t="s">
        <v>19</v>
      </c>
      <c r="F4" s="215" t="s">
        <v>51</v>
      </c>
      <c r="G4" s="216" t="s">
        <v>3</v>
      </c>
      <c r="H4" s="215" t="s">
        <v>19</v>
      </c>
      <c r="I4" s="215" t="s">
        <v>51</v>
      </c>
      <c r="J4" s="216" t="s">
        <v>3</v>
      </c>
      <c r="K4" s="215" t="s">
        <v>19</v>
      </c>
      <c r="L4" s="215" t="s">
        <v>51</v>
      </c>
      <c r="M4" s="216" t="s">
        <v>3</v>
      </c>
      <c r="N4" s="215" t="s">
        <v>19</v>
      </c>
      <c r="O4" s="215" t="s">
        <v>51</v>
      </c>
      <c r="P4" s="216" t="s">
        <v>3</v>
      </c>
      <c r="Q4" s="215" t="s">
        <v>19</v>
      </c>
      <c r="R4" s="215" t="s">
        <v>51</v>
      </c>
      <c r="S4" s="216" t="s">
        <v>3</v>
      </c>
      <c r="T4" s="215" t="s">
        <v>19</v>
      </c>
      <c r="U4" s="215" t="s">
        <v>51</v>
      </c>
      <c r="V4" s="216" t="s">
        <v>3</v>
      </c>
    </row>
    <row r="5" spans="1:26" s="28" customFormat="1" ht="15.75" customHeight="1">
      <c r="A5" s="224"/>
      <c r="B5" s="215"/>
      <c r="C5" s="215"/>
      <c r="D5" s="216"/>
      <c r="E5" s="215"/>
      <c r="F5" s="215"/>
      <c r="G5" s="216"/>
      <c r="H5" s="215"/>
      <c r="I5" s="215"/>
      <c r="J5" s="216"/>
      <c r="K5" s="215"/>
      <c r="L5" s="215"/>
      <c r="M5" s="216"/>
      <c r="N5" s="215"/>
      <c r="O5" s="215"/>
      <c r="P5" s="216"/>
      <c r="Q5" s="215"/>
      <c r="R5" s="215"/>
      <c r="S5" s="216"/>
      <c r="T5" s="215"/>
      <c r="U5" s="215"/>
      <c r="V5" s="216"/>
    </row>
    <row r="6" spans="1:26" s="106" customFormat="1" ht="11.25" customHeight="1">
      <c r="A6" s="104" t="s">
        <v>4</v>
      </c>
      <c r="B6" s="105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05">
        <v>11</v>
      </c>
      <c r="M6" s="105">
        <v>12</v>
      </c>
      <c r="N6" s="105">
        <v>13</v>
      </c>
      <c r="O6" s="105">
        <v>14</v>
      </c>
      <c r="P6" s="105">
        <v>15</v>
      </c>
      <c r="Q6" s="105">
        <v>16</v>
      </c>
      <c r="R6" s="105">
        <v>17</v>
      </c>
      <c r="S6" s="105">
        <v>18</v>
      </c>
      <c r="T6" s="105">
        <v>19</v>
      </c>
      <c r="U6" s="105">
        <v>20</v>
      </c>
      <c r="V6" s="105">
        <v>21</v>
      </c>
    </row>
    <row r="7" spans="1:26" s="33" customFormat="1" ht="18" customHeight="1">
      <c r="A7" s="127" t="s">
        <v>33</v>
      </c>
      <c r="B7" s="140">
        <f>SUM(B8:B24)</f>
        <v>5862</v>
      </c>
      <c r="C7" s="140">
        <f>SUM(C8:C24)</f>
        <v>6038</v>
      </c>
      <c r="D7" s="141">
        <f>C7/B7*100</f>
        <v>103.00238826339134</v>
      </c>
      <c r="E7" s="140">
        <f>SUM(E8:E24)</f>
        <v>1617</v>
      </c>
      <c r="F7" s="140">
        <f>SUM(F8:F24)</f>
        <v>1594</v>
      </c>
      <c r="G7" s="141">
        <f>F7/E7*100</f>
        <v>98.577612863327147</v>
      </c>
      <c r="H7" s="140">
        <f>SUM(H8:H24)</f>
        <v>625</v>
      </c>
      <c r="I7" s="140">
        <f>SUM(I8:I24)</f>
        <v>712</v>
      </c>
      <c r="J7" s="141">
        <f>I7/H7*100</f>
        <v>113.92</v>
      </c>
      <c r="K7" s="140">
        <f>SUM(K8:K24)</f>
        <v>684</v>
      </c>
      <c r="L7" s="140">
        <f>SUM(L8:L24)</f>
        <v>94</v>
      </c>
      <c r="M7" s="141">
        <f>L7/K7*100</f>
        <v>13.742690058479532</v>
      </c>
      <c r="N7" s="140">
        <f>SUM(N8:N24)</f>
        <v>5679</v>
      </c>
      <c r="O7" s="140">
        <f>SUM(O8:O24)</f>
        <v>5833</v>
      </c>
      <c r="P7" s="141">
        <f>O7/N7*100</f>
        <v>102.71174502553266</v>
      </c>
      <c r="Q7" s="140">
        <f>SUM(Q8:Q24)</f>
        <v>2306</v>
      </c>
      <c r="R7" s="140">
        <f>SUM(R8:R24)</f>
        <v>1827</v>
      </c>
      <c r="S7" s="141">
        <f>R7/Q7*100</f>
        <v>79.228100607111884</v>
      </c>
      <c r="T7" s="140">
        <f>SUM(T8:T24)</f>
        <v>2049</v>
      </c>
      <c r="U7" s="140">
        <f>SUM(U8:U24)</f>
        <v>1656</v>
      </c>
      <c r="V7" s="141">
        <f>U7/T7*100</f>
        <v>80.819912152269396</v>
      </c>
      <c r="W7" s="32"/>
      <c r="Z7" s="36"/>
    </row>
    <row r="8" spans="1:26" s="36" customFormat="1" ht="18" customHeight="1">
      <c r="A8" s="128" t="s">
        <v>34</v>
      </c>
      <c r="B8" s="163">
        <v>140</v>
      </c>
      <c r="C8" s="163">
        <v>124</v>
      </c>
      <c r="D8" s="164">
        <f t="shared" ref="D8:D24" si="0">C8/B8*100</f>
        <v>88.571428571428569</v>
      </c>
      <c r="E8" s="163">
        <v>37</v>
      </c>
      <c r="F8" s="163">
        <v>43</v>
      </c>
      <c r="G8" s="164">
        <f t="shared" ref="G8:G24" si="1">F8/E8*100</f>
        <v>116.21621621621621</v>
      </c>
      <c r="H8" s="163">
        <v>6</v>
      </c>
      <c r="I8" s="163">
        <v>7</v>
      </c>
      <c r="J8" s="164">
        <f t="shared" ref="J8:J24" si="2">I8/H8*100</f>
        <v>116.66666666666667</v>
      </c>
      <c r="K8" s="163">
        <v>8</v>
      </c>
      <c r="L8" s="163">
        <v>0</v>
      </c>
      <c r="M8" s="164">
        <f>L8/K8*100</f>
        <v>0</v>
      </c>
      <c r="N8" s="165">
        <v>137</v>
      </c>
      <c r="O8" s="181">
        <v>115</v>
      </c>
      <c r="P8" s="164">
        <f t="shared" ref="P8:P24" si="3">O8/N8*100</f>
        <v>83.941605839416056</v>
      </c>
      <c r="Q8" s="163">
        <v>48</v>
      </c>
      <c r="R8" s="163">
        <v>38</v>
      </c>
      <c r="S8" s="164">
        <f t="shared" ref="S8:S24" si="4">R8/Q8*100</f>
        <v>79.166666666666657</v>
      </c>
      <c r="T8" s="163">
        <v>37</v>
      </c>
      <c r="U8" s="163">
        <v>34</v>
      </c>
      <c r="V8" s="164">
        <f t="shared" ref="V8:V24" si="5">U8/T8*100</f>
        <v>91.891891891891902</v>
      </c>
      <c r="W8" s="32"/>
      <c r="X8" s="35"/>
    </row>
    <row r="9" spans="1:26" s="37" customFormat="1" ht="18" customHeight="1">
      <c r="A9" s="128" t="s">
        <v>35</v>
      </c>
      <c r="B9" s="163">
        <v>1043</v>
      </c>
      <c r="C9" s="163">
        <v>1237</v>
      </c>
      <c r="D9" s="164">
        <f t="shared" si="0"/>
        <v>118.60019175455416</v>
      </c>
      <c r="E9" s="163">
        <v>150</v>
      </c>
      <c r="F9" s="163">
        <v>127</v>
      </c>
      <c r="G9" s="164">
        <f t="shared" si="1"/>
        <v>84.666666666666671</v>
      </c>
      <c r="H9" s="163">
        <v>66</v>
      </c>
      <c r="I9" s="163">
        <v>79</v>
      </c>
      <c r="J9" s="164">
        <f t="shared" si="2"/>
        <v>119.6969696969697</v>
      </c>
      <c r="K9" s="163">
        <v>78</v>
      </c>
      <c r="L9" s="163">
        <v>20</v>
      </c>
      <c r="M9" s="164">
        <f t="shared" ref="M9:M24" si="6">L9/K9*100</f>
        <v>25.641025641025639</v>
      </c>
      <c r="N9" s="165">
        <v>1008</v>
      </c>
      <c r="O9" s="181">
        <v>1193</v>
      </c>
      <c r="P9" s="164">
        <f t="shared" si="3"/>
        <v>118.35317460317461</v>
      </c>
      <c r="Q9" s="163">
        <v>490</v>
      </c>
      <c r="R9" s="163">
        <v>432</v>
      </c>
      <c r="S9" s="164">
        <f t="shared" si="4"/>
        <v>88.163265306122454</v>
      </c>
      <c r="T9" s="163">
        <v>416</v>
      </c>
      <c r="U9" s="163">
        <v>384</v>
      </c>
      <c r="V9" s="164">
        <f t="shared" si="5"/>
        <v>92.307692307692307</v>
      </c>
      <c r="W9" s="32"/>
      <c r="X9" s="35"/>
    </row>
    <row r="10" spans="1:26" s="36" customFormat="1" ht="18" customHeight="1">
      <c r="A10" s="128" t="s">
        <v>36</v>
      </c>
      <c r="B10" s="163">
        <v>111</v>
      </c>
      <c r="C10" s="163">
        <v>86</v>
      </c>
      <c r="D10" s="164">
        <f t="shared" si="0"/>
        <v>77.477477477477478</v>
      </c>
      <c r="E10" s="163">
        <v>43</v>
      </c>
      <c r="F10" s="163">
        <v>24</v>
      </c>
      <c r="G10" s="164">
        <f t="shared" si="1"/>
        <v>55.813953488372093</v>
      </c>
      <c r="H10" s="163">
        <v>16</v>
      </c>
      <c r="I10" s="163">
        <v>10</v>
      </c>
      <c r="J10" s="164">
        <f t="shared" si="2"/>
        <v>62.5</v>
      </c>
      <c r="K10" s="163">
        <v>7</v>
      </c>
      <c r="L10" s="163">
        <v>0</v>
      </c>
      <c r="M10" s="164">
        <f t="shared" si="6"/>
        <v>0</v>
      </c>
      <c r="N10" s="165">
        <v>106</v>
      </c>
      <c r="O10" s="181">
        <v>75</v>
      </c>
      <c r="P10" s="164">
        <f t="shared" si="3"/>
        <v>70.754716981132077</v>
      </c>
      <c r="Q10" s="163">
        <v>35</v>
      </c>
      <c r="R10" s="163">
        <v>25</v>
      </c>
      <c r="S10" s="164">
        <f t="shared" si="4"/>
        <v>71.428571428571431</v>
      </c>
      <c r="T10" s="163">
        <v>34</v>
      </c>
      <c r="U10" s="163">
        <v>23</v>
      </c>
      <c r="V10" s="164">
        <f t="shared" si="5"/>
        <v>67.64705882352942</v>
      </c>
      <c r="W10" s="32"/>
      <c r="X10" s="35"/>
    </row>
    <row r="11" spans="1:26" s="36" customFormat="1" ht="18" customHeight="1">
      <c r="A11" s="128" t="s">
        <v>37</v>
      </c>
      <c r="B11" s="163">
        <v>280</v>
      </c>
      <c r="C11" s="163">
        <v>385</v>
      </c>
      <c r="D11" s="164">
        <f t="shared" si="0"/>
        <v>137.5</v>
      </c>
      <c r="E11" s="163">
        <v>57</v>
      </c>
      <c r="F11" s="163">
        <v>81</v>
      </c>
      <c r="G11" s="164">
        <f t="shared" si="1"/>
        <v>142.10526315789474</v>
      </c>
      <c r="H11" s="163">
        <v>27</v>
      </c>
      <c r="I11" s="163">
        <v>44</v>
      </c>
      <c r="J11" s="164">
        <f t="shared" si="2"/>
        <v>162.96296296296296</v>
      </c>
      <c r="K11" s="163">
        <v>13</v>
      </c>
      <c r="L11" s="163">
        <v>3</v>
      </c>
      <c r="M11" s="164">
        <f t="shared" si="6"/>
        <v>23.076923076923077</v>
      </c>
      <c r="N11" s="165">
        <v>272</v>
      </c>
      <c r="O11" s="181">
        <v>368</v>
      </c>
      <c r="P11" s="164">
        <f t="shared" si="3"/>
        <v>135.29411764705884</v>
      </c>
      <c r="Q11" s="163">
        <v>124</v>
      </c>
      <c r="R11" s="163">
        <v>134</v>
      </c>
      <c r="S11" s="164">
        <f t="shared" si="4"/>
        <v>108.06451612903226</v>
      </c>
      <c r="T11" s="163">
        <v>113</v>
      </c>
      <c r="U11" s="163">
        <v>125</v>
      </c>
      <c r="V11" s="164">
        <f t="shared" si="5"/>
        <v>110.61946902654867</v>
      </c>
      <c r="W11" s="32"/>
      <c r="X11" s="35"/>
    </row>
    <row r="12" spans="1:26" s="36" customFormat="1" ht="18" customHeight="1">
      <c r="A12" s="128" t="s">
        <v>38</v>
      </c>
      <c r="B12" s="163">
        <v>236</v>
      </c>
      <c r="C12" s="163">
        <v>192</v>
      </c>
      <c r="D12" s="164">
        <f t="shared" si="0"/>
        <v>81.355932203389841</v>
      </c>
      <c r="E12" s="163">
        <v>78</v>
      </c>
      <c r="F12" s="163">
        <v>58</v>
      </c>
      <c r="G12" s="164">
        <f t="shared" si="1"/>
        <v>74.358974358974365</v>
      </c>
      <c r="H12" s="163">
        <v>31</v>
      </c>
      <c r="I12" s="163">
        <v>29</v>
      </c>
      <c r="J12" s="164">
        <f t="shared" si="2"/>
        <v>93.548387096774192</v>
      </c>
      <c r="K12" s="163">
        <v>57</v>
      </c>
      <c r="L12" s="163">
        <v>0</v>
      </c>
      <c r="M12" s="164">
        <f t="shared" si="6"/>
        <v>0</v>
      </c>
      <c r="N12" s="165">
        <v>210</v>
      </c>
      <c r="O12" s="181">
        <v>189</v>
      </c>
      <c r="P12" s="164">
        <f t="shared" si="3"/>
        <v>90</v>
      </c>
      <c r="Q12" s="163">
        <v>66</v>
      </c>
      <c r="R12" s="163">
        <v>58</v>
      </c>
      <c r="S12" s="164">
        <f t="shared" si="4"/>
        <v>87.878787878787875</v>
      </c>
      <c r="T12" s="163">
        <v>65</v>
      </c>
      <c r="U12" s="163">
        <v>57</v>
      </c>
      <c r="V12" s="164">
        <f t="shared" si="5"/>
        <v>87.692307692307693</v>
      </c>
      <c r="W12" s="32"/>
      <c r="X12" s="35"/>
    </row>
    <row r="13" spans="1:26" s="36" customFormat="1" ht="18" customHeight="1">
      <c r="A13" s="128" t="s">
        <v>39</v>
      </c>
      <c r="B13" s="163">
        <v>288</v>
      </c>
      <c r="C13" s="163">
        <v>313</v>
      </c>
      <c r="D13" s="164">
        <f t="shared" si="0"/>
        <v>108.68055555555556</v>
      </c>
      <c r="E13" s="163">
        <v>71</v>
      </c>
      <c r="F13" s="163">
        <v>78</v>
      </c>
      <c r="G13" s="164">
        <f t="shared" si="1"/>
        <v>109.85915492957747</v>
      </c>
      <c r="H13" s="163">
        <v>22</v>
      </c>
      <c r="I13" s="163">
        <v>38</v>
      </c>
      <c r="J13" s="164">
        <f t="shared" si="2"/>
        <v>172.72727272727272</v>
      </c>
      <c r="K13" s="163">
        <v>58</v>
      </c>
      <c r="L13" s="163">
        <v>3</v>
      </c>
      <c r="M13" s="164">
        <f t="shared" si="6"/>
        <v>5.1724137931034484</v>
      </c>
      <c r="N13" s="165">
        <v>284</v>
      </c>
      <c r="O13" s="181">
        <v>307</v>
      </c>
      <c r="P13" s="164">
        <f t="shared" si="3"/>
        <v>108.09859154929578</v>
      </c>
      <c r="Q13" s="163">
        <v>132</v>
      </c>
      <c r="R13" s="163">
        <v>83</v>
      </c>
      <c r="S13" s="164">
        <f t="shared" si="4"/>
        <v>62.878787878787875</v>
      </c>
      <c r="T13" s="163">
        <v>124</v>
      </c>
      <c r="U13" s="163">
        <v>77</v>
      </c>
      <c r="V13" s="164">
        <f t="shared" si="5"/>
        <v>62.096774193548384</v>
      </c>
      <c r="W13" s="32"/>
      <c r="X13" s="35"/>
    </row>
    <row r="14" spans="1:26" s="36" customFormat="1" ht="18" customHeight="1">
      <c r="A14" s="128" t="s">
        <v>40</v>
      </c>
      <c r="B14" s="163">
        <v>238</v>
      </c>
      <c r="C14" s="163">
        <v>253</v>
      </c>
      <c r="D14" s="164">
        <f t="shared" si="0"/>
        <v>106.30252100840336</v>
      </c>
      <c r="E14" s="163">
        <v>69</v>
      </c>
      <c r="F14" s="163">
        <v>67</v>
      </c>
      <c r="G14" s="164">
        <f t="shared" si="1"/>
        <v>97.101449275362313</v>
      </c>
      <c r="H14" s="163">
        <v>25</v>
      </c>
      <c r="I14" s="163">
        <v>27</v>
      </c>
      <c r="J14" s="164">
        <f t="shared" si="2"/>
        <v>108</v>
      </c>
      <c r="K14" s="163">
        <v>2</v>
      </c>
      <c r="L14" s="163">
        <v>2</v>
      </c>
      <c r="M14" s="164">
        <f t="shared" si="6"/>
        <v>100</v>
      </c>
      <c r="N14" s="165">
        <v>235</v>
      </c>
      <c r="O14" s="181">
        <v>241</v>
      </c>
      <c r="P14" s="164">
        <f t="shared" si="3"/>
        <v>102.55319148936171</v>
      </c>
      <c r="Q14" s="163">
        <v>89</v>
      </c>
      <c r="R14" s="163">
        <v>91</v>
      </c>
      <c r="S14" s="164">
        <f t="shared" si="4"/>
        <v>102.24719101123596</v>
      </c>
      <c r="T14" s="163">
        <v>81</v>
      </c>
      <c r="U14" s="163">
        <v>78</v>
      </c>
      <c r="V14" s="164">
        <f t="shared" si="5"/>
        <v>96.296296296296291</v>
      </c>
      <c r="W14" s="32"/>
      <c r="X14" s="35"/>
    </row>
    <row r="15" spans="1:26" s="36" customFormat="1" ht="18" customHeight="1">
      <c r="A15" s="128" t="s">
        <v>41</v>
      </c>
      <c r="B15" s="163">
        <v>419</v>
      </c>
      <c r="C15" s="163">
        <v>407</v>
      </c>
      <c r="D15" s="164">
        <f t="shared" si="0"/>
        <v>97.136038186157521</v>
      </c>
      <c r="E15" s="163">
        <v>119</v>
      </c>
      <c r="F15" s="163">
        <v>156</v>
      </c>
      <c r="G15" s="164">
        <f t="shared" si="1"/>
        <v>131.0924369747899</v>
      </c>
      <c r="H15" s="163">
        <v>67</v>
      </c>
      <c r="I15" s="163">
        <v>67</v>
      </c>
      <c r="J15" s="164">
        <f t="shared" si="2"/>
        <v>100</v>
      </c>
      <c r="K15" s="163">
        <v>50</v>
      </c>
      <c r="L15" s="163">
        <v>20</v>
      </c>
      <c r="M15" s="164">
        <f t="shared" si="6"/>
        <v>40</v>
      </c>
      <c r="N15" s="165">
        <v>408</v>
      </c>
      <c r="O15" s="181">
        <v>394</v>
      </c>
      <c r="P15" s="164">
        <f t="shared" si="3"/>
        <v>96.568627450980387</v>
      </c>
      <c r="Q15" s="163">
        <v>140</v>
      </c>
      <c r="R15" s="163">
        <v>89</v>
      </c>
      <c r="S15" s="164">
        <f t="shared" si="4"/>
        <v>63.571428571428569</v>
      </c>
      <c r="T15" s="163">
        <v>123</v>
      </c>
      <c r="U15" s="163">
        <v>82</v>
      </c>
      <c r="V15" s="164">
        <f t="shared" si="5"/>
        <v>66.666666666666657</v>
      </c>
      <c r="W15" s="32"/>
      <c r="X15" s="35"/>
    </row>
    <row r="16" spans="1:26" s="36" customFormat="1" ht="18" customHeight="1">
      <c r="A16" s="128" t="s">
        <v>42</v>
      </c>
      <c r="B16" s="163">
        <v>420</v>
      </c>
      <c r="C16" s="163">
        <v>424</v>
      </c>
      <c r="D16" s="164">
        <f t="shared" si="0"/>
        <v>100.95238095238095</v>
      </c>
      <c r="E16" s="163">
        <v>134</v>
      </c>
      <c r="F16" s="163">
        <v>134</v>
      </c>
      <c r="G16" s="164">
        <f t="shared" si="1"/>
        <v>100</v>
      </c>
      <c r="H16" s="163">
        <v>42</v>
      </c>
      <c r="I16" s="163">
        <v>54</v>
      </c>
      <c r="J16" s="164">
        <f t="shared" si="2"/>
        <v>128.57142857142858</v>
      </c>
      <c r="K16" s="163">
        <v>19</v>
      </c>
      <c r="L16" s="163">
        <v>6</v>
      </c>
      <c r="M16" s="164">
        <f t="shared" si="6"/>
        <v>31.578947368421051</v>
      </c>
      <c r="N16" s="165">
        <v>406</v>
      </c>
      <c r="O16" s="181">
        <v>400</v>
      </c>
      <c r="P16" s="164">
        <f t="shared" si="3"/>
        <v>98.522167487684726</v>
      </c>
      <c r="Q16" s="163">
        <v>157</v>
      </c>
      <c r="R16" s="163">
        <v>102</v>
      </c>
      <c r="S16" s="164">
        <f t="shared" si="4"/>
        <v>64.968152866242036</v>
      </c>
      <c r="T16" s="163">
        <v>138</v>
      </c>
      <c r="U16" s="163">
        <v>94</v>
      </c>
      <c r="V16" s="164">
        <f t="shared" si="5"/>
        <v>68.115942028985515</v>
      </c>
      <c r="W16" s="32"/>
      <c r="X16" s="35"/>
    </row>
    <row r="17" spans="1:24" s="36" customFormat="1" ht="18" customHeight="1">
      <c r="A17" s="128" t="s">
        <v>43</v>
      </c>
      <c r="B17" s="163">
        <v>393</v>
      </c>
      <c r="C17" s="163">
        <v>360</v>
      </c>
      <c r="D17" s="164">
        <f t="shared" si="0"/>
        <v>91.603053435114504</v>
      </c>
      <c r="E17" s="163">
        <v>109</v>
      </c>
      <c r="F17" s="163">
        <v>144</v>
      </c>
      <c r="G17" s="164">
        <f t="shared" si="1"/>
        <v>132.11009174311928</v>
      </c>
      <c r="H17" s="163">
        <v>50</v>
      </c>
      <c r="I17" s="163">
        <v>50</v>
      </c>
      <c r="J17" s="164">
        <f t="shared" si="2"/>
        <v>100</v>
      </c>
      <c r="K17" s="163">
        <v>31</v>
      </c>
      <c r="L17" s="163">
        <v>1</v>
      </c>
      <c r="M17" s="164">
        <f t="shared" si="6"/>
        <v>3.225806451612903</v>
      </c>
      <c r="N17" s="165">
        <v>385</v>
      </c>
      <c r="O17" s="181">
        <v>355</v>
      </c>
      <c r="P17" s="164">
        <f t="shared" si="3"/>
        <v>92.20779220779221</v>
      </c>
      <c r="Q17" s="163">
        <v>144</v>
      </c>
      <c r="R17" s="163">
        <v>105</v>
      </c>
      <c r="S17" s="164">
        <f t="shared" si="4"/>
        <v>72.916666666666657</v>
      </c>
      <c r="T17" s="163">
        <v>137</v>
      </c>
      <c r="U17" s="163">
        <v>91</v>
      </c>
      <c r="V17" s="164">
        <f t="shared" si="5"/>
        <v>66.423357664233578</v>
      </c>
      <c r="W17" s="32"/>
      <c r="X17" s="35"/>
    </row>
    <row r="18" spans="1:24" s="36" customFormat="1" ht="18" customHeight="1">
      <c r="A18" s="128" t="s">
        <v>44</v>
      </c>
      <c r="B18" s="163">
        <v>167</v>
      </c>
      <c r="C18" s="163">
        <v>139</v>
      </c>
      <c r="D18" s="164">
        <f t="shared" si="0"/>
        <v>83.233532934131745</v>
      </c>
      <c r="E18" s="163">
        <v>65</v>
      </c>
      <c r="F18" s="163">
        <v>40</v>
      </c>
      <c r="G18" s="164">
        <f t="shared" si="1"/>
        <v>61.53846153846154</v>
      </c>
      <c r="H18" s="163">
        <v>16</v>
      </c>
      <c r="I18" s="163">
        <v>11</v>
      </c>
      <c r="J18" s="164">
        <f t="shared" si="2"/>
        <v>68.75</v>
      </c>
      <c r="K18" s="163">
        <v>81</v>
      </c>
      <c r="L18" s="163">
        <v>11</v>
      </c>
      <c r="M18" s="164">
        <f t="shared" si="6"/>
        <v>13.580246913580247</v>
      </c>
      <c r="N18" s="165">
        <v>162</v>
      </c>
      <c r="O18" s="181">
        <v>135</v>
      </c>
      <c r="P18" s="164">
        <f t="shared" si="3"/>
        <v>83.333333333333343</v>
      </c>
      <c r="Q18" s="163">
        <v>54</v>
      </c>
      <c r="R18" s="163">
        <v>34</v>
      </c>
      <c r="S18" s="164">
        <f t="shared" si="4"/>
        <v>62.962962962962962</v>
      </c>
      <c r="T18" s="163">
        <v>43</v>
      </c>
      <c r="U18" s="163">
        <v>31</v>
      </c>
      <c r="V18" s="164">
        <f t="shared" si="5"/>
        <v>72.093023255813947</v>
      </c>
      <c r="W18" s="32"/>
      <c r="X18" s="35"/>
    </row>
    <row r="19" spans="1:24" s="36" customFormat="1" ht="18" customHeight="1">
      <c r="A19" s="128" t="s">
        <v>45</v>
      </c>
      <c r="B19" s="163">
        <v>349</v>
      </c>
      <c r="C19" s="163">
        <v>246</v>
      </c>
      <c r="D19" s="164">
        <f t="shared" si="0"/>
        <v>70.487106017191977</v>
      </c>
      <c r="E19" s="163">
        <v>136</v>
      </c>
      <c r="F19" s="163">
        <v>83</v>
      </c>
      <c r="G19" s="164">
        <f t="shared" si="1"/>
        <v>61.029411764705884</v>
      </c>
      <c r="H19" s="163">
        <v>50</v>
      </c>
      <c r="I19" s="163">
        <v>36</v>
      </c>
      <c r="J19" s="164">
        <f t="shared" si="2"/>
        <v>72</v>
      </c>
      <c r="K19" s="163">
        <v>109</v>
      </c>
      <c r="L19" s="163">
        <v>2</v>
      </c>
      <c r="M19" s="164">
        <f t="shared" si="6"/>
        <v>1.834862385321101</v>
      </c>
      <c r="N19" s="165">
        <v>341</v>
      </c>
      <c r="O19" s="181">
        <v>244</v>
      </c>
      <c r="P19" s="164">
        <f t="shared" si="3"/>
        <v>71.554252199413497</v>
      </c>
      <c r="Q19" s="163">
        <v>107</v>
      </c>
      <c r="R19" s="163">
        <v>63</v>
      </c>
      <c r="S19" s="164">
        <f t="shared" si="4"/>
        <v>58.878504672897193</v>
      </c>
      <c r="T19" s="163">
        <v>98</v>
      </c>
      <c r="U19" s="163">
        <v>57</v>
      </c>
      <c r="V19" s="164">
        <f t="shared" si="5"/>
        <v>58.163265306122447</v>
      </c>
      <c r="W19" s="32"/>
      <c r="X19" s="35"/>
    </row>
    <row r="20" spans="1:24" s="36" customFormat="1" ht="18" customHeight="1">
      <c r="A20" s="128" t="s">
        <v>46</v>
      </c>
      <c r="B20" s="163">
        <v>84</v>
      </c>
      <c r="C20" s="163">
        <v>68</v>
      </c>
      <c r="D20" s="164">
        <f t="shared" si="0"/>
        <v>80.952380952380949</v>
      </c>
      <c r="E20" s="163">
        <v>20</v>
      </c>
      <c r="F20" s="163">
        <v>28</v>
      </c>
      <c r="G20" s="164">
        <f t="shared" si="1"/>
        <v>140</v>
      </c>
      <c r="H20" s="163">
        <v>10</v>
      </c>
      <c r="I20" s="163">
        <v>9</v>
      </c>
      <c r="J20" s="164">
        <f t="shared" si="2"/>
        <v>90</v>
      </c>
      <c r="K20" s="163">
        <v>34</v>
      </c>
      <c r="L20" s="163">
        <v>2</v>
      </c>
      <c r="M20" s="164">
        <f t="shared" si="6"/>
        <v>5.8823529411764701</v>
      </c>
      <c r="N20" s="165">
        <v>79</v>
      </c>
      <c r="O20" s="181">
        <v>67</v>
      </c>
      <c r="P20" s="164">
        <f t="shared" si="3"/>
        <v>84.810126582278471</v>
      </c>
      <c r="Q20" s="163">
        <v>19</v>
      </c>
      <c r="R20" s="163">
        <v>23</v>
      </c>
      <c r="S20" s="164">
        <f t="shared" si="4"/>
        <v>121.05263157894737</v>
      </c>
      <c r="T20" s="163">
        <v>16</v>
      </c>
      <c r="U20" s="163">
        <v>19</v>
      </c>
      <c r="V20" s="164">
        <f t="shared" si="5"/>
        <v>118.75</v>
      </c>
      <c r="W20" s="32"/>
      <c r="X20" s="35"/>
    </row>
    <row r="21" spans="1:24" s="36" customFormat="1" ht="18" customHeight="1">
      <c r="A21" s="128" t="s">
        <v>47</v>
      </c>
      <c r="B21" s="163">
        <v>186</v>
      </c>
      <c r="C21" s="163">
        <v>163</v>
      </c>
      <c r="D21" s="164">
        <f t="shared" si="0"/>
        <v>87.634408602150543</v>
      </c>
      <c r="E21" s="163">
        <v>76</v>
      </c>
      <c r="F21" s="163">
        <v>38</v>
      </c>
      <c r="G21" s="164">
        <f t="shared" si="1"/>
        <v>50</v>
      </c>
      <c r="H21" s="163">
        <v>24</v>
      </c>
      <c r="I21" s="163">
        <v>20</v>
      </c>
      <c r="J21" s="164">
        <f t="shared" si="2"/>
        <v>83.333333333333343</v>
      </c>
      <c r="K21" s="163">
        <v>13</v>
      </c>
      <c r="L21" s="163">
        <v>0</v>
      </c>
      <c r="M21" s="164">
        <f t="shared" si="6"/>
        <v>0</v>
      </c>
      <c r="N21" s="165">
        <v>178</v>
      </c>
      <c r="O21" s="181">
        <v>160</v>
      </c>
      <c r="P21" s="164">
        <f t="shared" si="3"/>
        <v>89.887640449438194</v>
      </c>
      <c r="Q21" s="163">
        <v>62</v>
      </c>
      <c r="R21" s="163">
        <v>44</v>
      </c>
      <c r="S21" s="164">
        <f t="shared" si="4"/>
        <v>70.967741935483872</v>
      </c>
      <c r="T21" s="163">
        <v>60</v>
      </c>
      <c r="U21" s="163">
        <v>42</v>
      </c>
      <c r="V21" s="164">
        <f t="shared" si="5"/>
        <v>70</v>
      </c>
      <c r="W21" s="32"/>
      <c r="X21" s="35"/>
    </row>
    <row r="22" spans="1:24" s="36" customFormat="1" ht="18" customHeight="1">
      <c r="A22" s="128" t="s">
        <v>48</v>
      </c>
      <c r="B22" s="163">
        <v>230</v>
      </c>
      <c r="C22" s="163">
        <v>257</v>
      </c>
      <c r="D22" s="164">
        <f t="shared" si="0"/>
        <v>111.73913043478261</v>
      </c>
      <c r="E22" s="163">
        <v>34</v>
      </c>
      <c r="F22" s="163">
        <v>58</v>
      </c>
      <c r="G22" s="164">
        <f t="shared" si="1"/>
        <v>170.58823529411765</v>
      </c>
      <c r="H22" s="163">
        <v>23</v>
      </c>
      <c r="I22" s="163">
        <v>40</v>
      </c>
      <c r="J22" s="164">
        <f t="shared" si="2"/>
        <v>173.91304347826087</v>
      </c>
      <c r="K22" s="163">
        <v>55</v>
      </c>
      <c r="L22" s="163">
        <v>3</v>
      </c>
      <c r="M22" s="164">
        <f t="shared" si="6"/>
        <v>5.4545454545454541</v>
      </c>
      <c r="N22" s="165">
        <v>217</v>
      </c>
      <c r="O22" s="181">
        <v>239</v>
      </c>
      <c r="P22" s="164">
        <f t="shared" si="3"/>
        <v>110.13824884792626</v>
      </c>
      <c r="Q22" s="163">
        <v>105</v>
      </c>
      <c r="R22" s="163">
        <v>86</v>
      </c>
      <c r="S22" s="164">
        <f t="shared" si="4"/>
        <v>81.904761904761898</v>
      </c>
      <c r="T22" s="163">
        <v>101</v>
      </c>
      <c r="U22" s="163">
        <v>78</v>
      </c>
      <c r="V22" s="164">
        <f t="shared" si="5"/>
        <v>77.227722772277232</v>
      </c>
      <c r="W22" s="32"/>
      <c r="X22" s="35"/>
    </row>
    <row r="23" spans="1:24" s="36" customFormat="1" ht="18" customHeight="1">
      <c r="A23" s="128" t="s">
        <v>49</v>
      </c>
      <c r="B23" s="163">
        <v>567</v>
      </c>
      <c r="C23" s="163">
        <v>702</v>
      </c>
      <c r="D23" s="164">
        <f t="shared" si="0"/>
        <v>123.80952380952381</v>
      </c>
      <c r="E23" s="163">
        <v>246</v>
      </c>
      <c r="F23" s="163">
        <v>207</v>
      </c>
      <c r="G23" s="164">
        <f t="shared" si="1"/>
        <v>84.146341463414629</v>
      </c>
      <c r="H23" s="163">
        <v>48</v>
      </c>
      <c r="I23" s="163">
        <v>81</v>
      </c>
      <c r="J23" s="164">
        <f t="shared" si="2"/>
        <v>168.75</v>
      </c>
      <c r="K23" s="163">
        <v>24</v>
      </c>
      <c r="L23" s="163">
        <v>16</v>
      </c>
      <c r="M23" s="164">
        <f t="shared" si="6"/>
        <v>66.666666666666657</v>
      </c>
      <c r="N23" s="165">
        <v>556</v>
      </c>
      <c r="O23" s="181">
        <v>673</v>
      </c>
      <c r="P23" s="164">
        <f t="shared" si="3"/>
        <v>121.0431654676259</v>
      </c>
      <c r="Q23" s="163">
        <v>251</v>
      </c>
      <c r="R23" s="163">
        <v>213</v>
      </c>
      <c r="S23" s="164">
        <f t="shared" si="4"/>
        <v>84.860557768924309</v>
      </c>
      <c r="T23" s="163">
        <v>217</v>
      </c>
      <c r="U23" s="163">
        <v>198</v>
      </c>
      <c r="V23" s="164">
        <f t="shared" si="5"/>
        <v>91.244239631336413</v>
      </c>
      <c r="W23" s="32"/>
      <c r="X23" s="35"/>
    </row>
    <row r="24" spans="1:24" s="36" customFormat="1" ht="18" customHeight="1">
      <c r="A24" s="128" t="s">
        <v>50</v>
      </c>
      <c r="B24" s="163">
        <v>711</v>
      </c>
      <c r="C24" s="163">
        <v>682</v>
      </c>
      <c r="D24" s="164">
        <f t="shared" si="0"/>
        <v>95.9212376933896</v>
      </c>
      <c r="E24" s="163">
        <v>173</v>
      </c>
      <c r="F24" s="163">
        <v>228</v>
      </c>
      <c r="G24" s="164">
        <f t="shared" si="1"/>
        <v>131.79190751445086</v>
      </c>
      <c r="H24" s="163">
        <v>102</v>
      </c>
      <c r="I24" s="163">
        <v>110</v>
      </c>
      <c r="J24" s="164">
        <f t="shared" si="2"/>
        <v>107.84313725490196</v>
      </c>
      <c r="K24" s="163">
        <v>45</v>
      </c>
      <c r="L24" s="163">
        <v>5</v>
      </c>
      <c r="M24" s="164">
        <f t="shared" si="6"/>
        <v>11.111111111111111</v>
      </c>
      <c r="N24" s="165">
        <v>695</v>
      </c>
      <c r="O24" s="165">
        <v>678</v>
      </c>
      <c r="P24" s="164">
        <f t="shared" si="3"/>
        <v>97.553956834532372</v>
      </c>
      <c r="Q24" s="163">
        <v>283</v>
      </c>
      <c r="R24" s="163">
        <v>207</v>
      </c>
      <c r="S24" s="164">
        <f t="shared" si="4"/>
        <v>73.144876325088333</v>
      </c>
      <c r="T24" s="163">
        <v>246</v>
      </c>
      <c r="U24" s="163">
        <v>186</v>
      </c>
      <c r="V24" s="164">
        <f t="shared" si="5"/>
        <v>75.609756097560975</v>
      </c>
      <c r="W24" s="32"/>
      <c r="X24" s="35"/>
    </row>
    <row r="25" spans="1:24" ht="15.75">
      <c r="A25" s="38"/>
      <c r="B25" s="39"/>
      <c r="C25" s="38"/>
      <c r="D25" s="38"/>
      <c r="E25" s="38"/>
      <c r="F25" s="38"/>
      <c r="G25" s="38"/>
      <c r="H25" s="41"/>
      <c r="I25" s="41"/>
      <c r="J25" s="41"/>
      <c r="K25" s="41"/>
      <c r="L25" s="41"/>
      <c r="M25" s="41"/>
      <c r="N25" s="142"/>
      <c r="O25" s="41"/>
      <c r="P25" s="41"/>
      <c r="Q25" s="41"/>
      <c r="R25" s="41"/>
      <c r="S25" s="41"/>
      <c r="T25" s="142"/>
    </row>
    <row r="26" spans="1:24"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24"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24"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24"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24"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24"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4"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8:19"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8:19"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8:19"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8:19"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8:19"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8:19"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8:19"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8:19"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8:19"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8:19"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8:19"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8:19"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8:19"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8:19"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8:19"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8:19"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8:19"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spans="8:19"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8:19"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8:19"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8:19"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spans="8:19"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8:19"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8:19"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8:19"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8:19"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8:19"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8:19"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8:19"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8:19"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8:19"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8:19"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8:19"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</sheetData>
  <mergeCells count="33">
    <mergeCell ref="B1:M1"/>
    <mergeCell ref="R2:S2"/>
    <mergeCell ref="A3:A5"/>
    <mergeCell ref="B3:D3"/>
    <mergeCell ref="E3:G3"/>
    <mergeCell ref="H3:J3"/>
    <mergeCell ref="K3:M3"/>
    <mergeCell ref="Q3:S3"/>
    <mergeCell ref="B4:B5"/>
    <mergeCell ref="C4:C5"/>
    <mergeCell ref="D4:D5"/>
    <mergeCell ref="E4:E5"/>
    <mergeCell ref="H4:H5"/>
    <mergeCell ref="I4:I5"/>
    <mergeCell ref="J4:J5"/>
    <mergeCell ref="K4:K5"/>
    <mergeCell ref="F4:F5"/>
    <mergeCell ref="G4:G5"/>
    <mergeCell ref="L4:L5"/>
    <mergeCell ref="M4:M5"/>
    <mergeCell ref="R4:R5"/>
    <mergeCell ref="S4:S5"/>
    <mergeCell ref="R1:S1"/>
    <mergeCell ref="N3:P3"/>
    <mergeCell ref="N4:N5"/>
    <mergeCell ref="O4:O5"/>
    <mergeCell ref="P4:P5"/>
    <mergeCell ref="Q4:Q5"/>
    <mergeCell ref="T3:V3"/>
    <mergeCell ref="T4:T5"/>
    <mergeCell ref="U4:U5"/>
    <mergeCell ref="V4:V5"/>
    <mergeCell ref="T2:U2"/>
  </mergeCells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5"/>
  <sheetViews>
    <sheetView view="pageBreakPreview" zoomScale="80" zoomScaleNormal="70" zoomScaleSheetLayoutView="80" workbookViewId="0">
      <selection activeCell="C12" sqref="C12:C13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7.425781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11" t="s">
        <v>52</v>
      </c>
      <c r="B1" s="211"/>
      <c r="C1" s="211"/>
      <c r="D1" s="211"/>
      <c r="E1" s="211"/>
    </row>
    <row r="2" spans="1:11" s="4" customFormat="1" ht="23.25" customHeight="1">
      <c r="A2" s="206" t="s">
        <v>0</v>
      </c>
      <c r="B2" s="212" t="s">
        <v>78</v>
      </c>
      <c r="C2" s="212" t="s">
        <v>79</v>
      </c>
      <c r="D2" s="209" t="s">
        <v>2</v>
      </c>
      <c r="E2" s="210"/>
    </row>
    <row r="3" spans="1:11" s="4" customFormat="1" ht="42" customHeight="1">
      <c r="A3" s="207"/>
      <c r="B3" s="213"/>
      <c r="C3" s="213"/>
      <c r="D3" s="5" t="s">
        <v>3</v>
      </c>
      <c r="E3" s="6" t="s">
        <v>53</v>
      </c>
    </row>
    <row r="4" spans="1:11" s="9" customFormat="1" ht="15.75" customHeight="1">
      <c r="A4" s="7" t="s">
        <v>4</v>
      </c>
      <c r="B4" s="8">
        <v>1</v>
      </c>
      <c r="C4" s="8">
        <v>2</v>
      </c>
      <c r="D4" s="8">
        <v>3</v>
      </c>
      <c r="E4" s="8">
        <v>4</v>
      </c>
    </row>
    <row r="5" spans="1:11" s="4" customFormat="1" ht="31.5" customHeight="1">
      <c r="A5" s="10" t="s">
        <v>27</v>
      </c>
      <c r="B5" s="135">
        <v>1456</v>
      </c>
      <c r="C5" s="135">
        <v>1705</v>
      </c>
      <c r="D5" s="11">
        <f t="shared" ref="D5:D9" si="0">C5/B5*100</f>
        <v>117.10164835164835</v>
      </c>
      <c r="E5" s="131">
        <f t="shared" ref="E5:E9" si="1">C5-B5</f>
        <v>249</v>
      </c>
      <c r="F5" s="132"/>
      <c r="K5" s="12"/>
    </row>
    <row r="6" spans="1:11" s="4" customFormat="1" ht="40.5" customHeight="1">
      <c r="A6" s="13" t="s">
        <v>77</v>
      </c>
      <c r="B6" s="135">
        <v>352</v>
      </c>
      <c r="C6" s="135">
        <v>428</v>
      </c>
      <c r="D6" s="11">
        <f t="shared" si="0"/>
        <v>121.59090909090908</v>
      </c>
      <c r="E6" s="131">
        <f t="shared" si="1"/>
        <v>76</v>
      </c>
      <c r="F6" s="132"/>
      <c r="K6" s="12"/>
    </row>
    <row r="7" spans="1:11" s="4" customFormat="1" ht="35.25" customHeight="1">
      <c r="A7" s="14" t="s">
        <v>28</v>
      </c>
      <c r="B7" s="135">
        <v>192</v>
      </c>
      <c r="C7" s="135">
        <v>238</v>
      </c>
      <c r="D7" s="11">
        <f t="shared" si="0"/>
        <v>123.95833333333333</v>
      </c>
      <c r="E7" s="131">
        <f t="shared" si="1"/>
        <v>46</v>
      </c>
      <c r="F7" s="132"/>
      <c r="K7" s="12"/>
    </row>
    <row r="8" spans="1:11" s="4" customFormat="1" ht="45.75" customHeight="1">
      <c r="A8" s="14" t="s">
        <v>22</v>
      </c>
      <c r="B8" s="135">
        <v>176</v>
      </c>
      <c r="C8" s="135">
        <v>23</v>
      </c>
      <c r="D8" s="11">
        <f t="shared" si="0"/>
        <v>13.068181818181818</v>
      </c>
      <c r="E8" s="131">
        <f t="shared" si="1"/>
        <v>-153</v>
      </c>
      <c r="F8" s="132"/>
      <c r="K8" s="12"/>
    </row>
    <row r="9" spans="1:11" s="4" customFormat="1" ht="55.5" customHeight="1">
      <c r="A9" s="14" t="s">
        <v>29</v>
      </c>
      <c r="B9" s="135">
        <v>1425</v>
      </c>
      <c r="C9" s="135">
        <v>1647</v>
      </c>
      <c r="D9" s="11">
        <f t="shared" si="0"/>
        <v>115.57894736842104</v>
      </c>
      <c r="E9" s="131">
        <f t="shared" si="1"/>
        <v>222</v>
      </c>
      <c r="F9" s="132"/>
      <c r="K9" s="12"/>
    </row>
    <row r="10" spans="1:11" s="4" customFormat="1" ht="12.75" customHeight="1">
      <c r="A10" s="202" t="s">
        <v>5</v>
      </c>
      <c r="B10" s="203"/>
      <c r="C10" s="203"/>
      <c r="D10" s="203"/>
      <c r="E10" s="203"/>
      <c r="K10" s="12"/>
    </row>
    <row r="11" spans="1:11" s="4" customFormat="1" ht="15" customHeight="1">
      <c r="A11" s="204"/>
      <c r="B11" s="205"/>
      <c r="C11" s="205"/>
      <c r="D11" s="205"/>
      <c r="E11" s="205"/>
      <c r="K11" s="12"/>
    </row>
    <row r="12" spans="1:11" s="4" customFormat="1" ht="20.25" customHeight="1">
      <c r="A12" s="206" t="s">
        <v>0</v>
      </c>
      <c r="B12" s="208" t="s">
        <v>80</v>
      </c>
      <c r="C12" s="208" t="s">
        <v>75</v>
      </c>
      <c r="D12" s="209" t="s">
        <v>2</v>
      </c>
      <c r="E12" s="210"/>
      <c r="K12" s="12"/>
    </row>
    <row r="13" spans="1:11" ht="35.25" customHeight="1">
      <c r="A13" s="207"/>
      <c r="B13" s="208"/>
      <c r="C13" s="208"/>
      <c r="D13" s="5" t="s">
        <v>3</v>
      </c>
      <c r="E13" s="6" t="s">
        <v>32</v>
      </c>
      <c r="K13" s="12"/>
    </row>
    <row r="14" spans="1:11" ht="27" customHeight="1">
      <c r="A14" s="1" t="s">
        <v>27</v>
      </c>
      <c r="B14" s="137">
        <v>600</v>
      </c>
      <c r="C14" s="137">
        <v>519</v>
      </c>
      <c r="D14" s="166">
        <f t="shared" ref="D14:D15" si="2">C14/B14*100</f>
        <v>86.5</v>
      </c>
      <c r="E14" s="167">
        <f t="shared" ref="E14:E15" si="3">C14-B14</f>
        <v>-81</v>
      </c>
      <c r="K14" s="12"/>
    </row>
    <row r="15" spans="1:11" ht="27" customHeight="1">
      <c r="A15" s="1" t="s">
        <v>30</v>
      </c>
      <c r="B15" s="137">
        <v>550</v>
      </c>
      <c r="C15" s="137">
        <v>477</v>
      </c>
      <c r="D15" s="166">
        <f t="shared" si="2"/>
        <v>86.727272727272734</v>
      </c>
      <c r="E15" s="167">
        <f t="shared" si="3"/>
        <v>-73</v>
      </c>
      <c r="K15" s="12"/>
    </row>
  </sheetData>
  <mergeCells count="10">
    <mergeCell ref="A1:E1"/>
    <mergeCell ref="B2:B3"/>
    <mergeCell ref="C2:C3"/>
    <mergeCell ref="D2:E2"/>
    <mergeCell ref="A10:E11"/>
    <mergeCell ref="A12:A13"/>
    <mergeCell ref="B12:B13"/>
    <mergeCell ref="C12:C13"/>
    <mergeCell ref="D12:E12"/>
    <mergeCell ref="A2:A3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63"/>
  <sheetViews>
    <sheetView view="pageBreakPreview" topLeftCell="C1" zoomScale="90" zoomScaleNormal="90" zoomScaleSheetLayoutView="90" workbookViewId="0">
      <selection activeCell="I19" sqref="I19"/>
    </sheetView>
  </sheetViews>
  <sheetFormatPr defaultRowHeight="14.25"/>
  <cols>
    <col min="1" max="1" width="29.140625" style="40" customWidth="1"/>
    <col min="2" max="13" width="9.28515625" style="40" customWidth="1"/>
    <col min="14" max="22" width="9.7109375" style="40" customWidth="1"/>
    <col min="23" max="16384" width="9.140625" style="40"/>
  </cols>
  <sheetData>
    <row r="1" spans="1:24" s="22" customFormat="1" ht="73.5" customHeight="1">
      <c r="A1" s="21"/>
      <c r="B1" s="222" t="s">
        <v>82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1"/>
      <c r="N1" s="21"/>
      <c r="O1" s="21"/>
      <c r="P1" s="21"/>
      <c r="Q1" s="21"/>
      <c r="R1" s="21"/>
      <c r="S1" s="21"/>
      <c r="U1" s="183"/>
      <c r="V1" s="184" t="s">
        <v>18</v>
      </c>
    </row>
    <row r="2" spans="1:24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6"/>
      <c r="K2" s="23"/>
      <c r="L2" s="23"/>
      <c r="M2" s="26" t="s">
        <v>6</v>
      </c>
      <c r="N2" s="24"/>
      <c r="O2" s="24"/>
      <c r="P2" s="24"/>
      <c r="R2" s="24"/>
      <c r="S2" s="26"/>
      <c r="T2" s="26"/>
      <c r="U2" s="26"/>
      <c r="V2" s="125" t="s">
        <v>6</v>
      </c>
    </row>
    <row r="3" spans="1:24" s="27" customFormat="1" ht="74.25" customHeight="1">
      <c r="A3" s="225"/>
      <c r="B3" s="214" t="s">
        <v>7</v>
      </c>
      <c r="C3" s="214"/>
      <c r="D3" s="214"/>
      <c r="E3" s="214" t="s">
        <v>81</v>
      </c>
      <c r="F3" s="214"/>
      <c r="G3" s="214"/>
      <c r="H3" s="214" t="s">
        <v>10</v>
      </c>
      <c r="I3" s="214"/>
      <c r="J3" s="214"/>
      <c r="K3" s="214" t="s">
        <v>11</v>
      </c>
      <c r="L3" s="214"/>
      <c r="M3" s="214"/>
      <c r="N3" s="219" t="s">
        <v>9</v>
      </c>
      <c r="O3" s="220"/>
      <c r="P3" s="221"/>
      <c r="Q3" s="214" t="s">
        <v>12</v>
      </c>
      <c r="R3" s="214"/>
      <c r="S3" s="214"/>
      <c r="T3" s="214" t="s">
        <v>16</v>
      </c>
      <c r="U3" s="214"/>
      <c r="V3" s="214"/>
    </row>
    <row r="4" spans="1:24" s="28" customFormat="1" ht="26.25" customHeight="1">
      <c r="A4" s="226"/>
      <c r="B4" s="215" t="s">
        <v>19</v>
      </c>
      <c r="C4" s="215" t="s">
        <v>51</v>
      </c>
      <c r="D4" s="216" t="s">
        <v>3</v>
      </c>
      <c r="E4" s="215" t="s">
        <v>19</v>
      </c>
      <c r="F4" s="215" t="s">
        <v>51</v>
      </c>
      <c r="G4" s="216" t="s">
        <v>3</v>
      </c>
      <c r="H4" s="215" t="s">
        <v>19</v>
      </c>
      <c r="I4" s="215" t="s">
        <v>51</v>
      </c>
      <c r="J4" s="216" t="s">
        <v>3</v>
      </c>
      <c r="K4" s="215" t="s">
        <v>19</v>
      </c>
      <c r="L4" s="215" t="s">
        <v>51</v>
      </c>
      <c r="M4" s="216" t="s">
        <v>3</v>
      </c>
      <c r="N4" s="215" t="s">
        <v>19</v>
      </c>
      <c r="O4" s="215" t="s">
        <v>51</v>
      </c>
      <c r="P4" s="216" t="s">
        <v>3</v>
      </c>
      <c r="Q4" s="215" t="s">
        <v>19</v>
      </c>
      <c r="R4" s="215" t="s">
        <v>51</v>
      </c>
      <c r="S4" s="216" t="s">
        <v>3</v>
      </c>
      <c r="T4" s="215" t="s">
        <v>19</v>
      </c>
      <c r="U4" s="215" t="s">
        <v>51</v>
      </c>
      <c r="V4" s="216" t="s">
        <v>3</v>
      </c>
    </row>
    <row r="5" spans="1:24" s="28" customFormat="1" ht="15.75" customHeight="1">
      <c r="A5" s="227"/>
      <c r="B5" s="215"/>
      <c r="C5" s="215"/>
      <c r="D5" s="216"/>
      <c r="E5" s="215"/>
      <c r="F5" s="215"/>
      <c r="G5" s="216"/>
      <c r="H5" s="215"/>
      <c r="I5" s="215"/>
      <c r="J5" s="216"/>
      <c r="K5" s="215"/>
      <c r="L5" s="215"/>
      <c r="M5" s="216"/>
      <c r="N5" s="215"/>
      <c r="O5" s="215"/>
      <c r="P5" s="216"/>
      <c r="Q5" s="215"/>
      <c r="R5" s="215"/>
      <c r="S5" s="216"/>
      <c r="T5" s="215"/>
      <c r="U5" s="215"/>
      <c r="V5" s="216"/>
    </row>
    <row r="6" spans="1:24" s="31" customFormat="1" ht="11.25" customHeight="1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</row>
    <row r="7" spans="1:24" s="33" customFormat="1" ht="16.5" customHeight="1">
      <c r="A7" s="127" t="s">
        <v>33</v>
      </c>
      <c r="B7" s="176">
        <f>SUM(B8:B24)</f>
        <v>1456</v>
      </c>
      <c r="C7" s="176">
        <f>SUM(C8:C24)</f>
        <v>1705</v>
      </c>
      <c r="D7" s="177">
        <f>C7/B7*100</f>
        <v>117.10164835164835</v>
      </c>
      <c r="E7" s="176">
        <f t="shared" ref="E7:F7" si="0">SUM(E8:E24)</f>
        <v>352</v>
      </c>
      <c r="F7" s="176">
        <f t="shared" si="0"/>
        <v>428</v>
      </c>
      <c r="G7" s="177">
        <f t="shared" ref="G7:G24" si="1">F7/E7*100</f>
        <v>121.59090909090908</v>
      </c>
      <c r="H7" s="176">
        <f t="shared" ref="H7:I7" si="2">SUM(H8:H24)</f>
        <v>192</v>
      </c>
      <c r="I7" s="176">
        <f t="shared" si="2"/>
        <v>238</v>
      </c>
      <c r="J7" s="177">
        <f t="shared" ref="J7:J24" si="3">I7/H7*100</f>
        <v>123.95833333333333</v>
      </c>
      <c r="K7" s="176">
        <f t="shared" ref="K7:L7" si="4">SUM(K8:K24)</f>
        <v>176</v>
      </c>
      <c r="L7" s="176">
        <f t="shared" si="4"/>
        <v>23</v>
      </c>
      <c r="M7" s="177">
        <f t="shared" ref="M7:M24" si="5">L7/K7*100</f>
        <v>13.068181818181818</v>
      </c>
      <c r="N7" s="176">
        <f t="shared" ref="N7:O7" si="6">SUM(N8:N24)</f>
        <v>1425</v>
      </c>
      <c r="O7" s="176">
        <f t="shared" si="6"/>
        <v>1647</v>
      </c>
      <c r="P7" s="177">
        <f t="shared" ref="P7:P24" si="7">O7/N7*100</f>
        <v>115.57894736842104</v>
      </c>
      <c r="Q7" s="176">
        <f t="shared" ref="Q7:R7" si="8">SUM(Q8:Q24)</f>
        <v>600</v>
      </c>
      <c r="R7" s="176">
        <f t="shared" si="8"/>
        <v>519</v>
      </c>
      <c r="S7" s="177">
        <f t="shared" ref="S7:S24" si="9">R7/Q7*100</f>
        <v>86.5</v>
      </c>
      <c r="T7" s="176">
        <f t="shared" ref="T7:U7" si="10">SUM(T8:T24)</f>
        <v>550</v>
      </c>
      <c r="U7" s="176">
        <f t="shared" si="10"/>
        <v>477</v>
      </c>
      <c r="V7" s="177">
        <f t="shared" ref="V7:V24" si="11">U7/T7*100</f>
        <v>86.727272727272734</v>
      </c>
      <c r="W7" s="32"/>
    </row>
    <row r="8" spans="1:24" s="36" customFormat="1" ht="16.5" customHeight="1">
      <c r="A8" s="128" t="s">
        <v>34</v>
      </c>
      <c r="B8" s="163">
        <v>36</v>
      </c>
      <c r="C8" s="163">
        <v>31</v>
      </c>
      <c r="D8" s="164">
        <f t="shared" ref="D8:D24" si="12">C8/B8*100</f>
        <v>86.111111111111114</v>
      </c>
      <c r="E8" s="163">
        <v>10</v>
      </c>
      <c r="F8" s="163">
        <v>10</v>
      </c>
      <c r="G8" s="164">
        <f>F8/E8*100</f>
        <v>100</v>
      </c>
      <c r="H8" s="163">
        <v>2</v>
      </c>
      <c r="I8" s="163">
        <v>2</v>
      </c>
      <c r="J8" s="164">
        <f t="shared" si="3"/>
        <v>100</v>
      </c>
      <c r="K8" s="163">
        <v>1</v>
      </c>
      <c r="L8" s="163">
        <v>0</v>
      </c>
      <c r="M8" s="164">
        <f t="shared" si="5"/>
        <v>0</v>
      </c>
      <c r="N8" s="168">
        <v>36</v>
      </c>
      <c r="O8" s="163">
        <v>27</v>
      </c>
      <c r="P8" s="164">
        <f t="shared" si="7"/>
        <v>75</v>
      </c>
      <c r="Q8" s="163">
        <v>13</v>
      </c>
      <c r="R8" s="163">
        <v>10</v>
      </c>
      <c r="S8" s="164">
        <f t="shared" si="9"/>
        <v>76.923076923076934</v>
      </c>
      <c r="T8" s="163">
        <v>13</v>
      </c>
      <c r="U8" s="163">
        <v>10</v>
      </c>
      <c r="V8" s="164">
        <f t="shared" si="11"/>
        <v>76.923076923076934</v>
      </c>
      <c r="W8" s="34"/>
      <c r="X8" s="35"/>
    </row>
    <row r="9" spans="1:24" s="37" customFormat="1" ht="16.5" customHeight="1">
      <c r="A9" s="128" t="s">
        <v>35</v>
      </c>
      <c r="B9" s="163">
        <v>232</v>
      </c>
      <c r="C9" s="163">
        <v>292</v>
      </c>
      <c r="D9" s="164">
        <f t="shared" si="12"/>
        <v>125.86206896551724</v>
      </c>
      <c r="E9" s="163">
        <v>19</v>
      </c>
      <c r="F9" s="163">
        <v>23</v>
      </c>
      <c r="G9" s="164">
        <f t="shared" si="1"/>
        <v>121.05263157894737</v>
      </c>
      <c r="H9" s="163">
        <v>16</v>
      </c>
      <c r="I9" s="163">
        <v>12</v>
      </c>
      <c r="J9" s="164">
        <f t="shared" si="3"/>
        <v>75</v>
      </c>
      <c r="K9" s="163">
        <v>26</v>
      </c>
      <c r="L9" s="163">
        <v>5</v>
      </c>
      <c r="M9" s="164">
        <f t="shared" si="5"/>
        <v>19.230769230769234</v>
      </c>
      <c r="N9" s="168">
        <v>229</v>
      </c>
      <c r="O9" s="163">
        <v>284</v>
      </c>
      <c r="P9" s="164">
        <f t="shared" si="7"/>
        <v>124.0174672489083</v>
      </c>
      <c r="Q9" s="163">
        <v>111</v>
      </c>
      <c r="R9" s="163">
        <v>100</v>
      </c>
      <c r="S9" s="164">
        <f t="shared" si="9"/>
        <v>90.090090090090087</v>
      </c>
      <c r="T9" s="163">
        <v>96</v>
      </c>
      <c r="U9" s="163">
        <v>83</v>
      </c>
      <c r="V9" s="164">
        <f t="shared" si="11"/>
        <v>86.458333333333343</v>
      </c>
      <c r="W9" s="34"/>
      <c r="X9" s="35"/>
    </row>
    <row r="10" spans="1:24" s="36" customFormat="1" ht="16.5" customHeight="1">
      <c r="A10" s="128" t="s">
        <v>36</v>
      </c>
      <c r="B10" s="163">
        <v>22</v>
      </c>
      <c r="C10" s="163">
        <v>28</v>
      </c>
      <c r="D10" s="164">
        <f t="shared" si="12"/>
        <v>127.27272727272727</v>
      </c>
      <c r="E10" s="163">
        <v>6</v>
      </c>
      <c r="F10" s="163">
        <v>8</v>
      </c>
      <c r="G10" s="164">
        <f t="shared" si="1"/>
        <v>133.33333333333331</v>
      </c>
      <c r="H10" s="163">
        <v>1</v>
      </c>
      <c r="I10" s="163">
        <v>3</v>
      </c>
      <c r="J10" s="164">
        <f t="shared" si="3"/>
        <v>300</v>
      </c>
      <c r="K10" s="163">
        <v>1</v>
      </c>
      <c r="L10" s="163">
        <v>0</v>
      </c>
      <c r="M10" s="164">
        <f t="shared" si="5"/>
        <v>0</v>
      </c>
      <c r="N10" s="168">
        <v>22</v>
      </c>
      <c r="O10" s="163">
        <v>21</v>
      </c>
      <c r="P10" s="164">
        <f t="shared" si="7"/>
        <v>95.454545454545453</v>
      </c>
      <c r="Q10" s="163">
        <v>8</v>
      </c>
      <c r="R10" s="163">
        <v>9</v>
      </c>
      <c r="S10" s="164">
        <f t="shared" si="9"/>
        <v>112.5</v>
      </c>
      <c r="T10" s="163">
        <v>8</v>
      </c>
      <c r="U10" s="163">
        <v>9</v>
      </c>
      <c r="V10" s="164">
        <f t="shared" si="11"/>
        <v>112.5</v>
      </c>
      <c r="W10" s="34"/>
      <c r="X10" s="35"/>
    </row>
    <row r="11" spans="1:24" s="36" customFormat="1" ht="16.5" customHeight="1">
      <c r="A11" s="128" t="s">
        <v>37</v>
      </c>
      <c r="B11" s="163">
        <v>66</v>
      </c>
      <c r="C11" s="163">
        <v>81</v>
      </c>
      <c r="D11" s="164">
        <f t="shared" si="12"/>
        <v>122.72727272727273</v>
      </c>
      <c r="E11" s="163">
        <v>14</v>
      </c>
      <c r="F11" s="163">
        <v>14</v>
      </c>
      <c r="G11" s="164">
        <f t="shared" si="1"/>
        <v>100</v>
      </c>
      <c r="H11" s="163">
        <v>12</v>
      </c>
      <c r="I11" s="163">
        <v>12</v>
      </c>
      <c r="J11" s="164">
        <f t="shared" si="3"/>
        <v>100</v>
      </c>
      <c r="K11" s="163">
        <v>3</v>
      </c>
      <c r="L11" s="163">
        <v>1</v>
      </c>
      <c r="M11" s="164">
        <f t="shared" si="5"/>
        <v>33.333333333333329</v>
      </c>
      <c r="N11" s="168">
        <v>65</v>
      </c>
      <c r="O11" s="163">
        <v>76</v>
      </c>
      <c r="P11" s="164">
        <f t="shared" si="7"/>
        <v>116.92307692307693</v>
      </c>
      <c r="Q11" s="163">
        <v>27</v>
      </c>
      <c r="R11" s="163">
        <v>24</v>
      </c>
      <c r="S11" s="164">
        <f t="shared" si="9"/>
        <v>88.888888888888886</v>
      </c>
      <c r="T11" s="163">
        <v>26</v>
      </c>
      <c r="U11" s="163">
        <v>24</v>
      </c>
      <c r="V11" s="164">
        <f t="shared" si="11"/>
        <v>92.307692307692307</v>
      </c>
      <c r="W11" s="34"/>
      <c r="X11" s="35"/>
    </row>
    <row r="12" spans="1:24" s="36" customFormat="1" ht="16.5" customHeight="1">
      <c r="A12" s="128" t="s">
        <v>38</v>
      </c>
      <c r="B12" s="163">
        <v>54</v>
      </c>
      <c r="C12" s="163">
        <v>56</v>
      </c>
      <c r="D12" s="164">
        <f t="shared" si="12"/>
        <v>103.7037037037037</v>
      </c>
      <c r="E12" s="163">
        <v>20</v>
      </c>
      <c r="F12" s="163">
        <v>17</v>
      </c>
      <c r="G12" s="164">
        <f t="shared" si="1"/>
        <v>85</v>
      </c>
      <c r="H12" s="163">
        <v>13</v>
      </c>
      <c r="I12" s="163">
        <v>9</v>
      </c>
      <c r="J12" s="164">
        <f t="shared" si="3"/>
        <v>69.230769230769226</v>
      </c>
      <c r="K12" s="163">
        <v>16</v>
      </c>
      <c r="L12" s="163">
        <v>0</v>
      </c>
      <c r="M12" s="164">
        <f t="shared" si="5"/>
        <v>0</v>
      </c>
      <c r="N12" s="168">
        <v>49</v>
      </c>
      <c r="O12" s="163">
        <v>54</v>
      </c>
      <c r="P12" s="164">
        <f t="shared" si="7"/>
        <v>110.20408163265304</v>
      </c>
      <c r="Q12" s="163">
        <v>18</v>
      </c>
      <c r="R12" s="163">
        <v>21</v>
      </c>
      <c r="S12" s="164">
        <f t="shared" si="9"/>
        <v>116.66666666666667</v>
      </c>
      <c r="T12" s="163">
        <v>18</v>
      </c>
      <c r="U12" s="163">
        <v>21</v>
      </c>
      <c r="V12" s="164">
        <f t="shared" si="11"/>
        <v>116.66666666666667</v>
      </c>
      <c r="W12" s="34"/>
      <c r="X12" s="35"/>
    </row>
    <row r="13" spans="1:24" s="36" customFormat="1" ht="16.5" customHeight="1">
      <c r="A13" s="128" t="s">
        <v>39</v>
      </c>
      <c r="B13" s="163">
        <v>85</v>
      </c>
      <c r="C13" s="163">
        <v>103</v>
      </c>
      <c r="D13" s="164">
        <f t="shared" si="12"/>
        <v>121.17647058823529</v>
      </c>
      <c r="E13" s="163">
        <v>8</v>
      </c>
      <c r="F13" s="163">
        <v>19</v>
      </c>
      <c r="G13" s="164">
        <f t="shared" si="1"/>
        <v>237.5</v>
      </c>
      <c r="H13" s="163">
        <v>2</v>
      </c>
      <c r="I13" s="163">
        <v>14</v>
      </c>
      <c r="J13" s="164">
        <f t="shared" si="3"/>
        <v>700</v>
      </c>
      <c r="K13" s="163">
        <v>19</v>
      </c>
      <c r="L13" s="163">
        <v>0</v>
      </c>
      <c r="M13" s="164">
        <f t="shared" si="5"/>
        <v>0</v>
      </c>
      <c r="N13" s="168">
        <v>83</v>
      </c>
      <c r="O13" s="163">
        <v>103</v>
      </c>
      <c r="P13" s="164">
        <f t="shared" si="7"/>
        <v>124.09638554216869</v>
      </c>
      <c r="Q13" s="163">
        <v>52</v>
      </c>
      <c r="R13" s="163">
        <v>25</v>
      </c>
      <c r="S13" s="164">
        <f t="shared" si="9"/>
        <v>48.07692307692308</v>
      </c>
      <c r="T13" s="163">
        <v>50</v>
      </c>
      <c r="U13" s="163">
        <v>24</v>
      </c>
      <c r="V13" s="164">
        <f t="shared" si="11"/>
        <v>48</v>
      </c>
      <c r="W13" s="34"/>
      <c r="X13" s="35"/>
    </row>
    <row r="14" spans="1:24" s="36" customFormat="1" ht="16.5" customHeight="1">
      <c r="A14" s="128" t="s">
        <v>40</v>
      </c>
      <c r="B14" s="163">
        <v>37</v>
      </c>
      <c r="C14" s="163">
        <v>56</v>
      </c>
      <c r="D14" s="164">
        <f t="shared" si="12"/>
        <v>151.35135135135135</v>
      </c>
      <c r="E14" s="163">
        <v>14</v>
      </c>
      <c r="F14" s="163">
        <v>12</v>
      </c>
      <c r="G14" s="164">
        <f t="shared" si="1"/>
        <v>85.714285714285708</v>
      </c>
      <c r="H14" s="163">
        <v>3</v>
      </c>
      <c r="I14" s="163">
        <v>5</v>
      </c>
      <c r="J14" s="164">
        <f t="shared" si="3"/>
        <v>166.66666666666669</v>
      </c>
      <c r="K14" s="163">
        <v>0</v>
      </c>
      <c r="L14" s="163">
        <v>1</v>
      </c>
      <c r="M14" s="164" t="s">
        <v>60</v>
      </c>
      <c r="N14" s="168">
        <v>37</v>
      </c>
      <c r="O14" s="163">
        <v>54</v>
      </c>
      <c r="P14" s="164">
        <f t="shared" si="7"/>
        <v>145.94594594594594</v>
      </c>
      <c r="Q14" s="163">
        <v>15</v>
      </c>
      <c r="R14" s="163">
        <v>24</v>
      </c>
      <c r="S14" s="164">
        <f t="shared" si="9"/>
        <v>160</v>
      </c>
      <c r="T14" s="163">
        <v>14</v>
      </c>
      <c r="U14" s="163">
        <v>22</v>
      </c>
      <c r="V14" s="164">
        <f t="shared" si="11"/>
        <v>157.14285714285714</v>
      </c>
      <c r="W14" s="34"/>
      <c r="X14" s="35"/>
    </row>
    <row r="15" spans="1:24" s="36" customFormat="1" ht="16.5" customHeight="1">
      <c r="A15" s="128" t="s">
        <v>41</v>
      </c>
      <c r="B15" s="163">
        <v>108</v>
      </c>
      <c r="C15" s="163">
        <v>120</v>
      </c>
      <c r="D15" s="164">
        <f t="shared" si="12"/>
        <v>111.11111111111111</v>
      </c>
      <c r="E15" s="163">
        <v>28</v>
      </c>
      <c r="F15" s="163">
        <v>36</v>
      </c>
      <c r="G15" s="164">
        <f t="shared" si="1"/>
        <v>128.57142857142858</v>
      </c>
      <c r="H15" s="163">
        <v>18</v>
      </c>
      <c r="I15" s="163">
        <v>21</v>
      </c>
      <c r="J15" s="164">
        <f t="shared" si="3"/>
        <v>116.66666666666667</v>
      </c>
      <c r="K15" s="163">
        <v>9</v>
      </c>
      <c r="L15" s="163">
        <v>0</v>
      </c>
      <c r="M15" s="164">
        <f t="shared" si="5"/>
        <v>0</v>
      </c>
      <c r="N15" s="168">
        <v>106</v>
      </c>
      <c r="O15" s="163">
        <v>120</v>
      </c>
      <c r="P15" s="164">
        <f t="shared" si="7"/>
        <v>113.20754716981132</v>
      </c>
      <c r="Q15" s="163">
        <v>34</v>
      </c>
      <c r="R15" s="163">
        <v>35</v>
      </c>
      <c r="S15" s="164">
        <f t="shared" si="9"/>
        <v>102.94117647058823</v>
      </c>
      <c r="T15" s="163">
        <v>30</v>
      </c>
      <c r="U15" s="163">
        <v>35</v>
      </c>
      <c r="V15" s="164">
        <f t="shared" si="11"/>
        <v>116.66666666666667</v>
      </c>
      <c r="W15" s="34"/>
      <c r="X15" s="35"/>
    </row>
    <row r="16" spans="1:24" s="36" customFormat="1" ht="16.5" customHeight="1">
      <c r="A16" s="128" t="s">
        <v>42</v>
      </c>
      <c r="B16" s="163">
        <v>90</v>
      </c>
      <c r="C16" s="163">
        <v>96</v>
      </c>
      <c r="D16" s="164">
        <f t="shared" si="12"/>
        <v>106.66666666666667</v>
      </c>
      <c r="E16" s="163">
        <v>21</v>
      </c>
      <c r="F16" s="163">
        <v>25</v>
      </c>
      <c r="G16" s="164">
        <f t="shared" si="1"/>
        <v>119.04761904761905</v>
      </c>
      <c r="H16" s="163">
        <v>9</v>
      </c>
      <c r="I16" s="163">
        <v>11</v>
      </c>
      <c r="J16" s="164">
        <f t="shared" si="3"/>
        <v>122.22222222222223</v>
      </c>
      <c r="K16" s="163">
        <v>0</v>
      </c>
      <c r="L16" s="163">
        <v>0</v>
      </c>
      <c r="M16" s="164" t="s">
        <v>60</v>
      </c>
      <c r="N16" s="168">
        <v>87</v>
      </c>
      <c r="O16" s="163">
        <v>87</v>
      </c>
      <c r="P16" s="164">
        <f t="shared" si="7"/>
        <v>100</v>
      </c>
      <c r="Q16" s="163">
        <v>31</v>
      </c>
      <c r="R16" s="163">
        <v>23</v>
      </c>
      <c r="S16" s="164">
        <f t="shared" si="9"/>
        <v>74.193548387096769</v>
      </c>
      <c r="T16" s="163">
        <v>28</v>
      </c>
      <c r="U16" s="163">
        <v>20</v>
      </c>
      <c r="V16" s="164">
        <f t="shared" si="11"/>
        <v>71.428571428571431</v>
      </c>
      <c r="W16" s="34"/>
      <c r="X16" s="35"/>
    </row>
    <row r="17" spans="1:24" s="36" customFormat="1" ht="16.5" customHeight="1">
      <c r="A17" s="128" t="s">
        <v>43</v>
      </c>
      <c r="B17" s="163">
        <v>81</v>
      </c>
      <c r="C17" s="163">
        <v>87</v>
      </c>
      <c r="D17" s="164">
        <f t="shared" si="12"/>
        <v>107.40740740740742</v>
      </c>
      <c r="E17" s="163">
        <v>31</v>
      </c>
      <c r="F17" s="163">
        <v>33</v>
      </c>
      <c r="G17" s="164">
        <f t="shared" si="1"/>
        <v>106.45161290322579</v>
      </c>
      <c r="H17" s="163">
        <v>13</v>
      </c>
      <c r="I17" s="163">
        <v>19</v>
      </c>
      <c r="J17" s="164">
        <f t="shared" si="3"/>
        <v>146.15384615384613</v>
      </c>
      <c r="K17" s="163">
        <v>9</v>
      </c>
      <c r="L17" s="163">
        <v>0</v>
      </c>
      <c r="M17" s="164">
        <f t="shared" si="5"/>
        <v>0</v>
      </c>
      <c r="N17" s="168">
        <v>80</v>
      </c>
      <c r="O17" s="163">
        <v>85</v>
      </c>
      <c r="P17" s="164">
        <f t="shared" si="7"/>
        <v>106.25</v>
      </c>
      <c r="Q17" s="163">
        <v>32</v>
      </c>
      <c r="R17" s="163">
        <v>21</v>
      </c>
      <c r="S17" s="164">
        <f t="shared" si="9"/>
        <v>65.625</v>
      </c>
      <c r="T17" s="163">
        <v>29</v>
      </c>
      <c r="U17" s="163">
        <v>19</v>
      </c>
      <c r="V17" s="164">
        <f t="shared" si="11"/>
        <v>65.517241379310349</v>
      </c>
      <c r="W17" s="34"/>
      <c r="X17" s="35"/>
    </row>
    <row r="18" spans="1:24" s="36" customFormat="1" ht="16.5" customHeight="1">
      <c r="A18" s="128" t="s">
        <v>44</v>
      </c>
      <c r="B18" s="163">
        <v>49</v>
      </c>
      <c r="C18" s="163">
        <v>55</v>
      </c>
      <c r="D18" s="164">
        <f t="shared" si="12"/>
        <v>112.24489795918366</v>
      </c>
      <c r="E18" s="163">
        <v>12</v>
      </c>
      <c r="F18" s="163">
        <v>17</v>
      </c>
      <c r="G18" s="164">
        <f t="shared" si="1"/>
        <v>141.66666666666669</v>
      </c>
      <c r="H18" s="163">
        <v>5</v>
      </c>
      <c r="I18" s="163">
        <v>5</v>
      </c>
      <c r="J18" s="164">
        <f t="shared" si="3"/>
        <v>100</v>
      </c>
      <c r="K18" s="163">
        <v>32</v>
      </c>
      <c r="L18" s="163">
        <v>9</v>
      </c>
      <c r="M18" s="164">
        <f t="shared" si="5"/>
        <v>28.125</v>
      </c>
      <c r="N18" s="168">
        <v>49</v>
      </c>
      <c r="O18" s="163">
        <v>54</v>
      </c>
      <c r="P18" s="164">
        <f t="shared" si="7"/>
        <v>110.20408163265304</v>
      </c>
      <c r="Q18" s="163">
        <v>15</v>
      </c>
      <c r="R18" s="163">
        <v>16</v>
      </c>
      <c r="S18" s="164">
        <f t="shared" si="9"/>
        <v>106.66666666666667</v>
      </c>
      <c r="T18" s="163">
        <v>14</v>
      </c>
      <c r="U18" s="163">
        <v>16</v>
      </c>
      <c r="V18" s="164">
        <f t="shared" si="11"/>
        <v>114.28571428571428</v>
      </c>
      <c r="W18" s="34"/>
      <c r="X18" s="35"/>
    </row>
    <row r="19" spans="1:24" s="36" customFormat="1" ht="16.5" customHeight="1">
      <c r="A19" s="128" t="s">
        <v>45</v>
      </c>
      <c r="B19" s="163">
        <v>77</v>
      </c>
      <c r="C19" s="163">
        <v>83</v>
      </c>
      <c r="D19" s="164">
        <f t="shared" si="12"/>
        <v>107.79220779220779</v>
      </c>
      <c r="E19" s="163">
        <v>27</v>
      </c>
      <c r="F19" s="163">
        <v>26</v>
      </c>
      <c r="G19" s="164">
        <f t="shared" si="1"/>
        <v>96.296296296296291</v>
      </c>
      <c r="H19" s="163">
        <v>17</v>
      </c>
      <c r="I19" s="163">
        <v>17</v>
      </c>
      <c r="J19" s="164">
        <f t="shared" si="3"/>
        <v>100</v>
      </c>
      <c r="K19" s="163">
        <v>16</v>
      </c>
      <c r="L19" s="163">
        <v>0</v>
      </c>
      <c r="M19" s="164">
        <f t="shared" si="5"/>
        <v>0</v>
      </c>
      <c r="N19" s="168">
        <v>77</v>
      </c>
      <c r="O19" s="163">
        <v>82</v>
      </c>
      <c r="P19" s="164">
        <f t="shared" si="7"/>
        <v>106.49350649350649</v>
      </c>
      <c r="Q19" s="163">
        <v>26</v>
      </c>
      <c r="R19" s="163">
        <v>18</v>
      </c>
      <c r="S19" s="164">
        <f t="shared" si="9"/>
        <v>69.230769230769226</v>
      </c>
      <c r="T19" s="163">
        <v>25</v>
      </c>
      <c r="U19" s="163">
        <v>17</v>
      </c>
      <c r="V19" s="164">
        <f t="shared" si="11"/>
        <v>68</v>
      </c>
      <c r="W19" s="34"/>
      <c r="X19" s="35"/>
    </row>
    <row r="20" spans="1:24" s="36" customFormat="1" ht="16.5" customHeight="1">
      <c r="A20" s="128" t="s">
        <v>46</v>
      </c>
      <c r="B20" s="163">
        <v>44</v>
      </c>
      <c r="C20" s="163">
        <v>55</v>
      </c>
      <c r="D20" s="164">
        <f t="shared" si="12"/>
        <v>125</v>
      </c>
      <c r="E20" s="163">
        <v>14</v>
      </c>
      <c r="F20" s="163">
        <v>23</v>
      </c>
      <c r="G20" s="164">
        <f t="shared" si="1"/>
        <v>164.28571428571428</v>
      </c>
      <c r="H20" s="163">
        <v>9</v>
      </c>
      <c r="I20" s="163">
        <v>8</v>
      </c>
      <c r="J20" s="164">
        <f t="shared" si="3"/>
        <v>88.888888888888886</v>
      </c>
      <c r="K20" s="163">
        <v>24</v>
      </c>
      <c r="L20" s="163">
        <v>1</v>
      </c>
      <c r="M20" s="164">
        <f t="shared" si="5"/>
        <v>4.1666666666666661</v>
      </c>
      <c r="N20" s="168">
        <v>43</v>
      </c>
      <c r="O20" s="163">
        <v>54</v>
      </c>
      <c r="P20" s="164">
        <f t="shared" si="7"/>
        <v>125.58139534883721</v>
      </c>
      <c r="Q20" s="163">
        <v>9</v>
      </c>
      <c r="R20" s="163">
        <v>19</v>
      </c>
      <c r="S20" s="164">
        <f t="shared" si="9"/>
        <v>211.11111111111111</v>
      </c>
      <c r="T20" s="163">
        <v>7</v>
      </c>
      <c r="U20" s="163">
        <v>15</v>
      </c>
      <c r="V20" s="164">
        <f t="shared" si="11"/>
        <v>214.28571428571428</v>
      </c>
      <c r="W20" s="34"/>
      <c r="X20" s="35"/>
    </row>
    <row r="21" spans="1:24" s="36" customFormat="1" ht="16.5" customHeight="1">
      <c r="A21" s="128" t="s">
        <v>47</v>
      </c>
      <c r="B21" s="163">
        <v>55</v>
      </c>
      <c r="C21" s="163">
        <v>77</v>
      </c>
      <c r="D21" s="164">
        <f t="shared" si="12"/>
        <v>140</v>
      </c>
      <c r="E21" s="163">
        <v>17</v>
      </c>
      <c r="F21" s="163">
        <v>17</v>
      </c>
      <c r="G21" s="164">
        <f>F21/E21*100</f>
        <v>100</v>
      </c>
      <c r="H21" s="163">
        <v>9</v>
      </c>
      <c r="I21" s="163">
        <v>13</v>
      </c>
      <c r="J21" s="164">
        <f t="shared" si="3"/>
        <v>144.44444444444443</v>
      </c>
      <c r="K21" s="163">
        <v>4</v>
      </c>
      <c r="L21" s="163">
        <v>0</v>
      </c>
      <c r="M21" s="164">
        <f t="shared" si="5"/>
        <v>0</v>
      </c>
      <c r="N21" s="168">
        <v>53</v>
      </c>
      <c r="O21" s="163">
        <v>76</v>
      </c>
      <c r="P21" s="164">
        <f t="shared" si="7"/>
        <v>143.39622641509433</v>
      </c>
      <c r="Q21" s="163">
        <v>24</v>
      </c>
      <c r="R21" s="163">
        <v>27</v>
      </c>
      <c r="S21" s="164">
        <f t="shared" si="9"/>
        <v>112.5</v>
      </c>
      <c r="T21" s="163">
        <v>24</v>
      </c>
      <c r="U21" s="163">
        <v>26</v>
      </c>
      <c r="V21" s="164">
        <f t="shared" si="11"/>
        <v>108.33333333333333</v>
      </c>
      <c r="W21" s="34"/>
      <c r="X21" s="35"/>
    </row>
    <row r="22" spans="1:24" s="36" customFormat="1" ht="16.5" customHeight="1">
      <c r="A22" s="128" t="s">
        <v>48</v>
      </c>
      <c r="B22" s="163">
        <v>43</v>
      </c>
      <c r="C22" s="163">
        <v>57</v>
      </c>
      <c r="D22" s="164">
        <f t="shared" si="12"/>
        <v>132.55813953488371</v>
      </c>
      <c r="E22" s="163">
        <v>6</v>
      </c>
      <c r="F22" s="163">
        <v>18</v>
      </c>
      <c r="G22" s="164">
        <f>F22/E22*100</f>
        <v>300</v>
      </c>
      <c r="H22" s="163">
        <v>7</v>
      </c>
      <c r="I22" s="163">
        <v>17</v>
      </c>
      <c r="J22" s="164">
        <f t="shared" si="3"/>
        <v>242.85714285714283</v>
      </c>
      <c r="K22" s="163">
        <v>9</v>
      </c>
      <c r="L22" s="163">
        <v>0</v>
      </c>
      <c r="M22" s="164">
        <f t="shared" si="5"/>
        <v>0</v>
      </c>
      <c r="N22" s="168">
        <v>39</v>
      </c>
      <c r="O22" s="163">
        <v>53</v>
      </c>
      <c r="P22" s="164">
        <f t="shared" si="7"/>
        <v>135.89743589743591</v>
      </c>
      <c r="Q22" s="163">
        <v>16</v>
      </c>
      <c r="R22" s="163">
        <v>19</v>
      </c>
      <c r="S22" s="164">
        <f t="shared" si="9"/>
        <v>118.75</v>
      </c>
      <c r="T22" s="163">
        <v>15</v>
      </c>
      <c r="U22" s="163">
        <v>17</v>
      </c>
      <c r="V22" s="164">
        <f t="shared" si="11"/>
        <v>113.33333333333333</v>
      </c>
      <c r="W22" s="34"/>
      <c r="X22" s="35"/>
    </row>
    <row r="23" spans="1:24" s="36" customFormat="1" ht="16.5" customHeight="1">
      <c r="A23" s="128" t="s">
        <v>49</v>
      </c>
      <c r="B23" s="163">
        <v>198</v>
      </c>
      <c r="C23" s="163">
        <v>246</v>
      </c>
      <c r="D23" s="164">
        <f t="shared" si="12"/>
        <v>124.24242424242425</v>
      </c>
      <c r="E23" s="163">
        <v>51</v>
      </c>
      <c r="F23" s="163">
        <v>60</v>
      </c>
      <c r="G23" s="164">
        <f t="shared" si="1"/>
        <v>117.64705882352942</v>
      </c>
      <c r="H23" s="163">
        <v>18</v>
      </c>
      <c r="I23" s="163">
        <v>25</v>
      </c>
      <c r="J23" s="164">
        <f t="shared" si="3"/>
        <v>138.88888888888889</v>
      </c>
      <c r="K23" s="163">
        <v>2</v>
      </c>
      <c r="L23" s="163">
        <v>5</v>
      </c>
      <c r="M23" s="164">
        <f t="shared" si="5"/>
        <v>250</v>
      </c>
      <c r="N23" s="168">
        <v>194</v>
      </c>
      <c r="O23" s="163">
        <v>236</v>
      </c>
      <c r="P23" s="164">
        <f t="shared" si="7"/>
        <v>121.64948453608247</v>
      </c>
      <c r="Q23" s="163">
        <v>97</v>
      </c>
      <c r="R23" s="163">
        <v>81</v>
      </c>
      <c r="S23" s="164">
        <f t="shared" si="9"/>
        <v>83.505154639175259</v>
      </c>
      <c r="T23" s="163">
        <v>86</v>
      </c>
      <c r="U23" s="163">
        <v>75</v>
      </c>
      <c r="V23" s="164">
        <f t="shared" si="11"/>
        <v>87.20930232558139</v>
      </c>
      <c r="W23" s="34"/>
      <c r="X23" s="35"/>
    </row>
    <row r="24" spans="1:24" s="36" customFormat="1" ht="16.5" customHeight="1">
      <c r="A24" s="128" t="s">
        <v>50</v>
      </c>
      <c r="B24" s="163">
        <v>179</v>
      </c>
      <c r="C24" s="163">
        <v>182</v>
      </c>
      <c r="D24" s="164">
        <f t="shared" si="12"/>
        <v>101.67597765363128</v>
      </c>
      <c r="E24" s="163">
        <v>54</v>
      </c>
      <c r="F24" s="163">
        <v>70</v>
      </c>
      <c r="G24" s="164">
        <f t="shared" si="1"/>
        <v>129.62962962962962</v>
      </c>
      <c r="H24" s="163">
        <v>38</v>
      </c>
      <c r="I24" s="163">
        <v>45</v>
      </c>
      <c r="J24" s="164">
        <f t="shared" si="3"/>
        <v>118.42105263157893</v>
      </c>
      <c r="K24" s="163">
        <v>5</v>
      </c>
      <c r="L24" s="163">
        <v>1</v>
      </c>
      <c r="M24" s="164">
        <f t="shared" si="5"/>
        <v>20</v>
      </c>
      <c r="N24" s="168">
        <v>176</v>
      </c>
      <c r="O24" s="163">
        <v>181</v>
      </c>
      <c r="P24" s="164">
        <f t="shared" si="7"/>
        <v>102.84090909090908</v>
      </c>
      <c r="Q24" s="163">
        <v>72</v>
      </c>
      <c r="R24" s="163">
        <v>47</v>
      </c>
      <c r="S24" s="164">
        <f t="shared" si="9"/>
        <v>65.277777777777786</v>
      </c>
      <c r="T24" s="163">
        <v>67</v>
      </c>
      <c r="U24" s="163">
        <v>44</v>
      </c>
      <c r="V24" s="164">
        <f t="shared" si="11"/>
        <v>65.671641791044777</v>
      </c>
      <c r="W24" s="34"/>
      <c r="X24" s="35"/>
    </row>
    <row r="25" spans="1:24"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24"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24"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24"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24"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24"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24"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4"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8:19"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8:19"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8:19"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8:19"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8:19"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8:19"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8:19"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8:19"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8:19"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8:19"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8:19"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8:19"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8:19"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8:19"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8:19"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8:19"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8:19"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spans="8:19"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8:19"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8:19"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8:19"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spans="8:19"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8:19"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8:19"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8:19"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8:19"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8:19"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8:19"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8:19"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8:19"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8:19"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</sheetData>
  <mergeCells count="30">
    <mergeCell ref="B1:L1"/>
    <mergeCell ref="A3:A5"/>
    <mergeCell ref="B3:D3"/>
    <mergeCell ref="E3:G3"/>
    <mergeCell ref="H3:J3"/>
    <mergeCell ref="F4:F5"/>
    <mergeCell ref="G4:G5"/>
    <mergeCell ref="K3:M3"/>
    <mergeCell ref="B4:B5"/>
    <mergeCell ref="C4:C5"/>
    <mergeCell ref="D4:D5"/>
    <mergeCell ref="E4:E5"/>
    <mergeCell ref="H4:H5"/>
    <mergeCell ref="I4:I5"/>
    <mergeCell ref="J4:J5"/>
    <mergeCell ref="K4:K5"/>
    <mergeCell ref="N3:P3"/>
    <mergeCell ref="N4:N5"/>
    <mergeCell ref="O4:O5"/>
    <mergeCell ref="P4:P5"/>
    <mergeCell ref="L4:L5"/>
    <mergeCell ref="M4:M5"/>
    <mergeCell ref="T3:V3"/>
    <mergeCell ref="T4:T5"/>
    <mergeCell ref="U4:U5"/>
    <mergeCell ref="V4:V5"/>
    <mergeCell ref="R4:R5"/>
    <mergeCell ref="S4:S5"/>
    <mergeCell ref="Q3:S3"/>
    <mergeCell ref="Q4:Q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7"/>
  <sheetViews>
    <sheetView view="pageBreakPreview" zoomScale="80" zoomScaleNormal="70" zoomScaleSheetLayoutView="80" workbookViewId="0">
      <selection activeCell="B27" sqref="B27"/>
    </sheetView>
  </sheetViews>
  <sheetFormatPr defaultColWidth="8" defaultRowHeight="12.75"/>
  <cols>
    <col min="1" max="1" width="61.7109375" style="3" customWidth="1"/>
    <col min="2" max="2" width="17" style="15" customWidth="1"/>
    <col min="3" max="3" width="16.8554687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11" t="s">
        <v>54</v>
      </c>
      <c r="B1" s="211"/>
      <c r="C1" s="211"/>
      <c r="D1" s="211"/>
      <c r="E1" s="211"/>
    </row>
    <row r="2" spans="1:9" ht="9.75" customHeight="1">
      <c r="A2" s="230"/>
      <c r="B2" s="230"/>
      <c r="C2" s="230"/>
      <c r="D2" s="230"/>
      <c r="E2" s="230"/>
    </row>
    <row r="3" spans="1:9" s="4" customFormat="1" ht="23.25" customHeight="1">
      <c r="A3" s="206" t="s">
        <v>0</v>
      </c>
      <c r="B3" s="212" t="s">
        <v>78</v>
      </c>
      <c r="C3" s="212" t="s">
        <v>83</v>
      </c>
      <c r="D3" s="228" t="s">
        <v>2</v>
      </c>
      <c r="E3" s="229"/>
    </row>
    <row r="4" spans="1:9" s="4" customFormat="1" ht="30">
      <c r="A4" s="207"/>
      <c r="B4" s="213"/>
      <c r="C4" s="213"/>
      <c r="D4" s="5" t="s">
        <v>3</v>
      </c>
      <c r="E4" s="6" t="s">
        <v>31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4" customFormat="1" ht="29.25" customHeight="1">
      <c r="A6" s="10" t="s">
        <v>27</v>
      </c>
      <c r="B6" s="145">
        <v>605</v>
      </c>
      <c r="C6" s="134">
        <v>552</v>
      </c>
      <c r="D6" s="17">
        <f t="shared" ref="D6:D10" si="0">C6/B6*100</f>
        <v>91.239669421487605</v>
      </c>
      <c r="E6" s="130">
        <f t="shared" ref="E6:E10" si="1">C6-B6</f>
        <v>-53</v>
      </c>
      <c r="I6" s="12"/>
    </row>
    <row r="7" spans="1:9" s="4" customFormat="1" ht="39.75" customHeight="1">
      <c r="A7" s="13" t="s">
        <v>77</v>
      </c>
      <c r="B7" s="145">
        <v>114</v>
      </c>
      <c r="C7" s="134">
        <v>124</v>
      </c>
      <c r="D7" s="17">
        <f t="shared" si="0"/>
        <v>108.77192982456141</v>
      </c>
      <c r="E7" s="130">
        <f t="shared" si="1"/>
        <v>10</v>
      </c>
      <c r="I7" s="12"/>
    </row>
    <row r="8" spans="1:9" s="4" customFormat="1" ht="34.5" customHeight="1">
      <c r="A8" s="14" t="s">
        <v>28</v>
      </c>
      <c r="B8" s="145">
        <v>23</v>
      </c>
      <c r="C8" s="134">
        <v>17</v>
      </c>
      <c r="D8" s="17">
        <f t="shared" si="0"/>
        <v>73.91304347826086</v>
      </c>
      <c r="E8" s="130">
        <f t="shared" si="1"/>
        <v>-6</v>
      </c>
      <c r="I8" s="12"/>
    </row>
    <row r="9" spans="1:9" s="4" customFormat="1" ht="48.75" customHeight="1">
      <c r="A9" s="14" t="s">
        <v>22</v>
      </c>
      <c r="B9" s="145">
        <v>29</v>
      </c>
      <c r="C9" s="134">
        <v>7</v>
      </c>
      <c r="D9" s="17">
        <f t="shared" si="0"/>
        <v>24.137931034482758</v>
      </c>
      <c r="E9" s="130">
        <f t="shared" si="1"/>
        <v>-22</v>
      </c>
      <c r="I9" s="12"/>
    </row>
    <row r="10" spans="1:9" s="4" customFormat="1" ht="54.75" customHeight="1">
      <c r="A10" s="14" t="s">
        <v>29</v>
      </c>
      <c r="B10" s="135">
        <v>586</v>
      </c>
      <c r="C10" s="135">
        <v>524</v>
      </c>
      <c r="D10" s="17">
        <f t="shared" si="0"/>
        <v>89.419795221843003</v>
      </c>
      <c r="E10" s="130">
        <f t="shared" si="1"/>
        <v>-62</v>
      </c>
      <c r="I10" s="12"/>
    </row>
    <row r="11" spans="1:9" s="4" customFormat="1" ht="12.75" customHeight="1">
      <c r="A11" s="202" t="s">
        <v>5</v>
      </c>
      <c r="B11" s="203"/>
      <c r="C11" s="203"/>
      <c r="D11" s="203"/>
      <c r="E11" s="203"/>
      <c r="I11" s="12"/>
    </row>
    <row r="12" spans="1:9" s="4" customFormat="1" ht="18" customHeight="1">
      <c r="A12" s="204"/>
      <c r="B12" s="205"/>
      <c r="C12" s="205"/>
      <c r="D12" s="205"/>
      <c r="E12" s="205"/>
      <c r="I12" s="12"/>
    </row>
    <row r="13" spans="1:9" s="4" customFormat="1" ht="20.25" customHeight="1">
      <c r="A13" s="206" t="s">
        <v>0</v>
      </c>
      <c r="B13" s="208" t="s">
        <v>80</v>
      </c>
      <c r="C13" s="208" t="s">
        <v>84</v>
      </c>
      <c r="D13" s="228" t="s">
        <v>2</v>
      </c>
      <c r="E13" s="229"/>
      <c r="I13" s="12"/>
    </row>
    <row r="14" spans="1:9" ht="27.75" customHeight="1">
      <c r="A14" s="207"/>
      <c r="B14" s="208"/>
      <c r="C14" s="208"/>
      <c r="D14" s="19" t="s">
        <v>3</v>
      </c>
      <c r="E14" s="6" t="s">
        <v>32</v>
      </c>
      <c r="I14" s="12"/>
    </row>
    <row r="15" spans="1:9" ht="25.5" customHeight="1">
      <c r="A15" s="1" t="s">
        <v>27</v>
      </c>
      <c r="B15" s="175">
        <v>230</v>
      </c>
      <c r="C15" s="135">
        <v>197</v>
      </c>
      <c r="D15" s="173">
        <f t="shared" ref="D15:D16" si="2">C15/B15*100</f>
        <v>85.652173913043484</v>
      </c>
      <c r="E15" s="174">
        <f t="shared" ref="E15:E16" si="3">C15-B15</f>
        <v>-33</v>
      </c>
      <c r="I15" s="12"/>
    </row>
    <row r="16" spans="1:9" ht="27.75" customHeight="1">
      <c r="A16" s="1" t="s">
        <v>30</v>
      </c>
      <c r="B16" s="175">
        <v>197</v>
      </c>
      <c r="C16" s="135">
        <v>180</v>
      </c>
      <c r="D16" s="173">
        <f t="shared" si="2"/>
        <v>91.370558375634516</v>
      </c>
      <c r="E16" s="174">
        <f t="shared" si="3"/>
        <v>-17</v>
      </c>
      <c r="I16" s="12"/>
    </row>
    <row r="17" spans="3:3">
      <c r="C17" s="16"/>
    </row>
  </sheetData>
  <mergeCells count="11">
    <mergeCell ref="A1:E1"/>
    <mergeCell ref="A2:E2"/>
    <mergeCell ref="B3:B4"/>
    <mergeCell ref="C3:C4"/>
    <mergeCell ref="D3:E3"/>
    <mergeCell ref="A3:A4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25"/>
  <sheetViews>
    <sheetView view="pageBreakPreview" topLeftCell="C1" zoomScale="85" zoomScaleNormal="85" zoomScaleSheetLayoutView="85" workbookViewId="0">
      <selection activeCell="L20" sqref="L20"/>
    </sheetView>
  </sheetViews>
  <sheetFormatPr defaultRowHeight="15.75"/>
  <cols>
    <col min="1" max="1" width="27.42578125" style="59" customWidth="1"/>
    <col min="2" max="3" width="9.28515625" style="57" customWidth="1"/>
    <col min="4" max="4" width="9.28515625" style="60" customWidth="1"/>
    <col min="5" max="6" width="9.28515625" style="57" customWidth="1"/>
    <col min="7" max="7" width="9.28515625" style="60" customWidth="1"/>
    <col min="8" max="9" width="9.28515625" style="57" customWidth="1"/>
    <col min="10" max="13" width="9.28515625" style="60" customWidth="1"/>
    <col min="14" max="15" width="9.7109375" style="57" customWidth="1"/>
    <col min="16" max="16" width="9.7109375" style="60" customWidth="1"/>
    <col min="17" max="18" width="9.7109375" style="57" customWidth="1"/>
    <col min="19" max="19" width="9.7109375" style="60" customWidth="1"/>
    <col min="20" max="20" width="9.7109375" style="57" customWidth="1"/>
    <col min="21" max="21" width="9.7109375" style="58" customWidth="1"/>
    <col min="22" max="22" width="9.7109375" style="60" customWidth="1"/>
    <col min="23" max="25" width="9.140625" style="57"/>
    <col min="26" max="26" width="10.85546875" style="57" bestFit="1" customWidth="1"/>
    <col min="27" max="247" width="9.140625" style="57"/>
    <col min="248" max="248" width="18.7109375" style="57" customWidth="1"/>
    <col min="249" max="250" width="9.42578125" style="57" customWidth="1"/>
    <col min="251" max="251" width="7.7109375" style="57" customWidth="1"/>
    <col min="252" max="252" width="9.28515625" style="57" customWidth="1"/>
    <col min="253" max="253" width="9.85546875" style="57" customWidth="1"/>
    <col min="254" max="254" width="7.140625" style="57" customWidth="1"/>
    <col min="255" max="255" width="8.5703125" style="57" customWidth="1"/>
    <col min="256" max="256" width="8.85546875" style="57" customWidth="1"/>
    <col min="257" max="257" width="7.140625" style="57" customWidth="1"/>
    <col min="258" max="258" width="9" style="57" customWidth="1"/>
    <col min="259" max="259" width="8.7109375" style="57" customWidth="1"/>
    <col min="260" max="260" width="6.5703125" style="57" customWidth="1"/>
    <col min="261" max="261" width="8.140625" style="57" customWidth="1"/>
    <col min="262" max="262" width="7.5703125" style="57" customWidth="1"/>
    <col min="263" max="263" width="7" style="57" customWidth="1"/>
    <col min="264" max="265" width="8.7109375" style="57" customWidth="1"/>
    <col min="266" max="266" width="7.28515625" style="57" customWidth="1"/>
    <col min="267" max="267" width="8.140625" style="57" customWidth="1"/>
    <col min="268" max="268" width="8.7109375" style="57" customWidth="1"/>
    <col min="269" max="269" width="6.42578125" style="57" customWidth="1"/>
    <col min="270" max="271" width="9.28515625" style="57" customWidth="1"/>
    <col min="272" max="272" width="6.42578125" style="57" customWidth="1"/>
    <col min="273" max="274" width="9.5703125" style="57" customWidth="1"/>
    <col min="275" max="275" width="6.42578125" style="57" customWidth="1"/>
    <col min="276" max="277" width="9.5703125" style="57" customWidth="1"/>
    <col min="278" max="278" width="6.7109375" style="57" customWidth="1"/>
    <col min="279" max="281" width="9.140625" style="57"/>
    <col min="282" max="282" width="10.85546875" style="57" bestFit="1" customWidth="1"/>
    <col min="283" max="503" width="9.140625" style="57"/>
    <col min="504" max="504" width="18.7109375" style="57" customWidth="1"/>
    <col min="505" max="506" width="9.42578125" style="57" customWidth="1"/>
    <col min="507" max="507" width="7.7109375" style="57" customWidth="1"/>
    <col min="508" max="508" width="9.28515625" style="57" customWidth="1"/>
    <col min="509" max="509" width="9.85546875" style="57" customWidth="1"/>
    <col min="510" max="510" width="7.140625" style="57" customWidth="1"/>
    <col min="511" max="511" width="8.5703125" style="57" customWidth="1"/>
    <col min="512" max="512" width="8.85546875" style="57" customWidth="1"/>
    <col min="513" max="513" width="7.140625" style="57" customWidth="1"/>
    <col min="514" max="514" width="9" style="57" customWidth="1"/>
    <col min="515" max="515" width="8.7109375" style="57" customWidth="1"/>
    <col min="516" max="516" width="6.5703125" style="57" customWidth="1"/>
    <col min="517" max="517" width="8.140625" style="57" customWidth="1"/>
    <col min="518" max="518" width="7.5703125" style="57" customWidth="1"/>
    <col min="519" max="519" width="7" style="57" customWidth="1"/>
    <col min="520" max="521" width="8.7109375" style="57" customWidth="1"/>
    <col min="522" max="522" width="7.28515625" style="57" customWidth="1"/>
    <col min="523" max="523" width="8.140625" style="57" customWidth="1"/>
    <col min="524" max="524" width="8.7109375" style="57" customWidth="1"/>
    <col min="525" max="525" width="6.42578125" style="57" customWidth="1"/>
    <col min="526" max="527" width="9.28515625" style="57" customWidth="1"/>
    <col min="528" max="528" width="6.42578125" style="57" customWidth="1"/>
    <col min="529" max="530" width="9.5703125" style="57" customWidth="1"/>
    <col min="531" max="531" width="6.42578125" style="57" customWidth="1"/>
    <col min="532" max="533" width="9.5703125" style="57" customWidth="1"/>
    <col min="534" max="534" width="6.7109375" style="57" customWidth="1"/>
    <col min="535" max="537" width="9.140625" style="57"/>
    <col min="538" max="538" width="10.85546875" style="57" bestFit="1" customWidth="1"/>
    <col min="539" max="759" width="9.140625" style="57"/>
    <col min="760" max="760" width="18.7109375" style="57" customWidth="1"/>
    <col min="761" max="762" width="9.42578125" style="57" customWidth="1"/>
    <col min="763" max="763" width="7.7109375" style="57" customWidth="1"/>
    <col min="764" max="764" width="9.28515625" style="57" customWidth="1"/>
    <col min="765" max="765" width="9.85546875" style="57" customWidth="1"/>
    <col min="766" max="766" width="7.140625" style="57" customWidth="1"/>
    <col min="767" max="767" width="8.5703125" style="57" customWidth="1"/>
    <col min="768" max="768" width="8.85546875" style="57" customWidth="1"/>
    <col min="769" max="769" width="7.140625" style="57" customWidth="1"/>
    <col min="770" max="770" width="9" style="57" customWidth="1"/>
    <col min="771" max="771" width="8.7109375" style="57" customWidth="1"/>
    <col min="772" max="772" width="6.5703125" style="57" customWidth="1"/>
    <col min="773" max="773" width="8.140625" style="57" customWidth="1"/>
    <col min="774" max="774" width="7.5703125" style="57" customWidth="1"/>
    <col min="775" max="775" width="7" style="57" customWidth="1"/>
    <col min="776" max="777" width="8.7109375" style="57" customWidth="1"/>
    <col min="778" max="778" width="7.28515625" style="57" customWidth="1"/>
    <col min="779" max="779" width="8.140625" style="57" customWidth="1"/>
    <col min="780" max="780" width="8.7109375" style="57" customWidth="1"/>
    <col min="781" max="781" width="6.42578125" style="57" customWidth="1"/>
    <col min="782" max="783" width="9.28515625" style="57" customWidth="1"/>
    <col min="784" max="784" width="6.42578125" style="57" customWidth="1"/>
    <col min="785" max="786" width="9.5703125" style="57" customWidth="1"/>
    <col min="787" max="787" width="6.42578125" style="57" customWidth="1"/>
    <col min="788" max="789" width="9.5703125" style="57" customWidth="1"/>
    <col min="790" max="790" width="6.7109375" style="57" customWidth="1"/>
    <col min="791" max="793" width="9.140625" style="57"/>
    <col min="794" max="794" width="10.85546875" style="57" bestFit="1" customWidth="1"/>
    <col min="795" max="1015" width="9.140625" style="57"/>
    <col min="1016" max="1016" width="18.7109375" style="57" customWidth="1"/>
    <col min="1017" max="1018" width="9.42578125" style="57" customWidth="1"/>
    <col min="1019" max="1019" width="7.7109375" style="57" customWidth="1"/>
    <col min="1020" max="1020" width="9.28515625" style="57" customWidth="1"/>
    <col min="1021" max="1021" width="9.85546875" style="57" customWidth="1"/>
    <col min="1022" max="1022" width="7.140625" style="57" customWidth="1"/>
    <col min="1023" max="1023" width="8.5703125" style="57" customWidth="1"/>
    <col min="1024" max="1024" width="8.85546875" style="57" customWidth="1"/>
    <col min="1025" max="1025" width="7.140625" style="57" customWidth="1"/>
    <col min="1026" max="1026" width="9" style="57" customWidth="1"/>
    <col min="1027" max="1027" width="8.7109375" style="57" customWidth="1"/>
    <col min="1028" max="1028" width="6.5703125" style="57" customWidth="1"/>
    <col min="1029" max="1029" width="8.140625" style="57" customWidth="1"/>
    <col min="1030" max="1030" width="7.5703125" style="57" customWidth="1"/>
    <col min="1031" max="1031" width="7" style="57" customWidth="1"/>
    <col min="1032" max="1033" width="8.7109375" style="57" customWidth="1"/>
    <col min="1034" max="1034" width="7.28515625" style="57" customWidth="1"/>
    <col min="1035" max="1035" width="8.140625" style="57" customWidth="1"/>
    <col min="1036" max="1036" width="8.7109375" style="57" customWidth="1"/>
    <col min="1037" max="1037" width="6.42578125" style="57" customWidth="1"/>
    <col min="1038" max="1039" width="9.28515625" style="57" customWidth="1"/>
    <col min="1040" max="1040" width="6.42578125" style="57" customWidth="1"/>
    <col min="1041" max="1042" width="9.5703125" style="57" customWidth="1"/>
    <col min="1043" max="1043" width="6.42578125" style="57" customWidth="1"/>
    <col min="1044" max="1045" width="9.5703125" style="57" customWidth="1"/>
    <col min="1046" max="1046" width="6.7109375" style="57" customWidth="1"/>
    <col min="1047" max="1049" width="9.140625" style="57"/>
    <col min="1050" max="1050" width="10.85546875" style="57" bestFit="1" customWidth="1"/>
    <col min="1051" max="1271" width="9.140625" style="57"/>
    <col min="1272" max="1272" width="18.7109375" style="57" customWidth="1"/>
    <col min="1273" max="1274" width="9.42578125" style="57" customWidth="1"/>
    <col min="1275" max="1275" width="7.7109375" style="57" customWidth="1"/>
    <col min="1276" max="1276" width="9.28515625" style="57" customWidth="1"/>
    <col min="1277" max="1277" width="9.85546875" style="57" customWidth="1"/>
    <col min="1278" max="1278" width="7.140625" style="57" customWidth="1"/>
    <col min="1279" max="1279" width="8.5703125" style="57" customWidth="1"/>
    <col min="1280" max="1280" width="8.85546875" style="57" customWidth="1"/>
    <col min="1281" max="1281" width="7.140625" style="57" customWidth="1"/>
    <col min="1282" max="1282" width="9" style="57" customWidth="1"/>
    <col min="1283" max="1283" width="8.7109375" style="57" customWidth="1"/>
    <col min="1284" max="1284" width="6.5703125" style="57" customWidth="1"/>
    <col min="1285" max="1285" width="8.140625" style="57" customWidth="1"/>
    <col min="1286" max="1286" width="7.5703125" style="57" customWidth="1"/>
    <col min="1287" max="1287" width="7" style="57" customWidth="1"/>
    <col min="1288" max="1289" width="8.7109375" style="57" customWidth="1"/>
    <col min="1290" max="1290" width="7.28515625" style="57" customWidth="1"/>
    <col min="1291" max="1291" width="8.140625" style="57" customWidth="1"/>
    <col min="1292" max="1292" width="8.7109375" style="57" customWidth="1"/>
    <col min="1293" max="1293" width="6.42578125" style="57" customWidth="1"/>
    <col min="1294" max="1295" width="9.28515625" style="57" customWidth="1"/>
    <col min="1296" max="1296" width="6.42578125" style="57" customWidth="1"/>
    <col min="1297" max="1298" width="9.5703125" style="57" customWidth="1"/>
    <col min="1299" max="1299" width="6.42578125" style="57" customWidth="1"/>
    <col min="1300" max="1301" width="9.5703125" style="57" customWidth="1"/>
    <col min="1302" max="1302" width="6.7109375" style="57" customWidth="1"/>
    <col min="1303" max="1305" width="9.140625" style="57"/>
    <col min="1306" max="1306" width="10.85546875" style="57" bestFit="1" customWidth="1"/>
    <col min="1307" max="1527" width="9.140625" style="57"/>
    <col min="1528" max="1528" width="18.7109375" style="57" customWidth="1"/>
    <col min="1529" max="1530" width="9.42578125" style="57" customWidth="1"/>
    <col min="1531" max="1531" width="7.7109375" style="57" customWidth="1"/>
    <col min="1532" max="1532" width="9.28515625" style="57" customWidth="1"/>
    <col min="1533" max="1533" width="9.85546875" style="57" customWidth="1"/>
    <col min="1534" max="1534" width="7.140625" style="57" customWidth="1"/>
    <col min="1535" max="1535" width="8.5703125" style="57" customWidth="1"/>
    <col min="1536" max="1536" width="8.85546875" style="57" customWidth="1"/>
    <col min="1537" max="1537" width="7.140625" style="57" customWidth="1"/>
    <col min="1538" max="1538" width="9" style="57" customWidth="1"/>
    <col min="1539" max="1539" width="8.7109375" style="57" customWidth="1"/>
    <col min="1540" max="1540" width="6.5703125" style="57" customWidth="1"/>
    <col min="1541" max="1541" width="8.140625" style="57" customWidth="1"/>
    <col min="1542" max="1542" width="7.5703125" style="57" customWidth="1"/>
    <col min="1543" max="1543" width="7" style="57" customWidth="1"/>
    <col min="1544" max="1545" width="8.7109375" style="57" customWidth="1"/>
    <col min="1546" max="1546" width="7.28515625" style="57" customWidth="1"/>
    <col min="1547" max="1547" width="8.140625" style="57" customWidth="1"/>
    <col min="1548" max="1548" width="8.7109375" style="57" customWidth="1"/>
    <col min="1549" max="1549" width="6.42578125" style="57" customWidth="1"/>
    <col min="1550" max="1551" width="9.28515625" style="57" customWidth="1"/>
    <col min="1552" max="1552" width="6.42578125" style="57" customWidth="1"/>
    <col min="1553" max="1554" width="9.5703125" style="57" customWidth="1"/>
    <col min="1555" max="1555" width="6.42578125" style="57" customWidth="1"/>
    <col min="1556" max="1557" width="9.5703125" style="57" customWidth="1"/>
    <col min="1558" max="1558" width="6.7109375" style="57" customWidth="1"/>
    <col min="1559" max="1561" width="9.140625" style="57"/>
    <col min="1562" max="1562" width="10.85546875" style="57" bestFit="1" customWidth="1"/>
    <col min="1563" max="1783" width="9.140625" style="57"/>
    <col min="1784" max="1784" width="18.7109375" style="57" customWidth="1"/>
    <col min="1785" max="1786" width="9.42578125" style="57" customWidth="1"/>
    <col min="1787" max="1787" width="7.7109375" style="57" customWidth="1"/>
    <col min="1788" max="1788" width="9.28515625" style="57" customWidth="1"/>
    <col min="1789" max="1789" width="9.85546875" style="57" customWidth="1"/>
    <col min="1790" max="1790" width="7.140625" style="57" customWidth="1"/>
    <col min="1791" max="1791" width="8.5703125" style="57" customWidth="1"/>
    <col min="1792" max="1792" width="8.85546875" style="57" customWidth="1"/>
    <col min="1793" max="1793" width="7.140625" style="57" customWidth="1"/>
    <col min="1794" max="1794" width="9" style="57" customWidth="1"/>
    <col min="1795" max="1795" width="8.7109375" style="57" customWidth="1"/>
    <col min="1796" max="1796" width="6.5703125" style="57" customWidth="1"/>
    <col min="1797" max="1797" width="8.140625" style="57" customWidth="1"/>
    <col min="1798" max="1798" width="7.5703125" style="57" customWidth="1"/>
    <col min="1799" max="1799" width="7" style="57" customWidth="1"/>
    <col min="1800" max="1801" width="8.7109375" style="57" customWidth="1"/>
    <col min="1802" max="1802" width="7.28515625" style="57" customWidth="1"/>
    <col min="1803" max="1803" width="8.140625" style="57" customWidth="1"/>
    <col min="1804" max="1804" width="8.7109375" style="57" customWidth="1"/>
    <col min="1805" max="1805" width="6.42578125" style="57" customWidth="1"/>
    <col min="1806" max="1807" width="9.28515625" style="57" customWidth="1"/>
    <col min="1808" max="1808" width="6.42578125" style="57" customWidth="1"/>
    <col min="1809" max="1810" width="9.5703125" style="57" customWidth="1"/>
    <col min="1811" max="1811" width="6.42578125" style="57" customWidth="1"/>
    <col min="1812" max="1813" width="9.5703125" style="57" customWidth="1"/>
    <col min="1814" max="1814" width="6.7109375" style="57" customWidth="1"/>
    <col min="1815" max="1817" width="9.140625" style="57"/>
    <col min="1818" max="1818" width="10.85546875" style="57" bestFit="1" customWidth="1"/>
    <col min="1819" max="2039" width="9.140625" style="57"/>
    <col min="2040" max="2040" width="18.7109375" style="57" customWidth="1"/>
    <col min="2041" max="2042" width="9.42578125" style="57" customWidth="1"/>
    <col min="2043" max="2043" width="7.7109375" style="57" customWidth="1"/>
    <col min="2044" max="2044" width="9.28515625" style="57" customWidth="1"/>
    <col min="2045" max="2045" width="9.85546875" style="57" customWidth="1"/>
    <col min="2046" max="2046" width="7.140625" style="57" customWidth="1"/>
    <col min="2047" max="2047" width="8.5703125" style="57" customWidth="1"/>
    <col min="2048" max="2048" width="8.85546875" style="57" customWidth="1"/>
    <col min="2049" max="2049" width="7.140625" style="57" customWidth="1"/>
    <col min="2050" max="2050" width="9" style="57" customWidth="1"/>
    <col min="2051" max="2051" width="8.7109375" style="57" customWidth="1"/>
    <col min="2052" max="2052" width="6.5703125" style="57" customWidth="1"/>
    <col min="2053" max="2053" width="8.140625" style="57" customWidth="1"/>
    <col min="2054" max="2054" width="7.5703125" style="57" customWidth="1"/>
    <col min="2055" max="2055" width="7" style="57" customWidth="1"/>
    <col min="2056" max="2057" width="8.7109375" style="57" customWidth="1"/>
    <col min="2058" max="2058" width="7.28515625" style="57" customWidth="1"/>
    <col min="2059" max="2059" width="8.140625" style="57" customWidth="1"/>
    <col min="2060" max="2060" width="8.7109375" style="57" customWidth="1"/>
    <col min="2061" max="2061" width="6.42578125" style="57" customWidth="1"/>
    <col min="2062" max="2063" width="9.28515625" style="57" customWidth="1"/>
    <col min="2064" max="2064" width="6.42578125" style="57" customWidth="1"/>
    <col min="2065" max="2066" width="9.5703125" style="57" customWidth="1"/>
    <col min="2067" max="2067" width="6.42578125" style="57" customWidth="1"/>
    <col min="2068" max="2069" width="9.5703125" style="57" customWidth="1"/>
    <col min="2070" max="2070" width="6.7109375" style="57" customWidth="1"/>
    <col min="2071" max="2073" width="9.140625" style="57"/>
    <col min="2074" max="2074" width="10.85546875" style="57" bestFit="1" customWidth="1"/>
    <col min="2075" max="2295" width="9.140625" style="57"/>
    <col min="2296" max="2296" width="18.7109375" style="57" customWidth="1"/>
    <col min="2297" max="2298" width="9.42578125" style="57" customWidth="1"/>
    <col min="2299" max="2299" width="7.7109375" style="57" customWidth="1"/>
    <col min="2300" max="2300" width="9.28515625" style="57" customWidth="1"/>
    <col min="2301" max="2301" width="9.85546875" style="57" customWidth="1"/>
    <col min="2302" max="2302" width="7.140625" style="57" customWidth="1"/>
    <col min="2303" max="2303" width="8.5703125" style="57" customWidth="1"/>
    <col min="2304" max="2304" width="8.85546875" style="57" customWidth="1"/>
    <col min="2305" max="2305" width="7.140625" style="57" customWidth="1"/>
    <col min="2306" max="2306" width="9" style="57" customWidth="1"/>
    <col min="2307" max="2307" width="8.7109375" style="57" customWidth="1"/>
    <col min="2308" max="2308" width="6.5703125" style="57" customWidth="1"/>
    <col min="2309" max="2309" width="8.140625" style="57" customWidth="1"/>
    <col min="2310" max="2310" width="7.5703125" style="57" customWidth="1"/>
    <col min="2311" max="2311" width="7" style="57" customWidth="1"/>
    <col min="2312" max="2313" width="8.7109375" style="57" customWidth="1"/>
    <col min="2314" max="2314" width="7.28515625" style="57" customWidth="1"/>
    <col min="2315" max="2315" width="8.140625" style="57" customWidth="1"/>
    <col min="2316" max="2316" width="8.7109375" style="57" customWidth="1"/>
    <col min="2317" max="2317" width="6.42578125" style="57" customWidth="1"/>
    <col min="2318" max="2319" width="9.28515625" style="57" customWidth="1"/>
    <col min="2320" max="2320" width="6.42578125" style="57" customWidth="1"/>
    <col min="2321" max="2322" width="9.5703125" style="57" customWidth="1"/>
    <col min="2323" max="2323" width="6.42578125" style="57" customWidth="1"/>
    <col min="2324" max="2325" width="9.5703125" style="57" customWidth="1"/>
    <col min="2326" max="2326" width="6.7109375" style="57" customWidth="1"/>
    <col min="2327" max="2329" width="9.140625" style="57"/>
    <col min="2330" max="2330" width="10.85546875" style="57" bestFit="1" customWidth="1"/>
    <col min="2331" max="2551" width="9.140625" style="57"/>
    <col min="2552" max="2552" width="18.7109375" style="57" customWidth="1"/>
    <col min="2553" max="2554" width="9.42578125" style="57" customWidth="1"/>
    <col min="2555" max="2555" width="7.7109375" style="57" customWidth="1"/>
    <col min="2556" max="2556" width="9.28515625" style="57" customWidth="1"/>
    <col min="2557" max="2557" width="9.85546875" style="57" customWidth="1"/>
    <col min="2558" max="2558" width="7.140625" style="57" customWidth="1"/>
    <col min="2559" max="2559" width="8.5703125" style="57" customWidth="1"/>
    <col min="2560" max="2560" width="8.85546875" style="57" customWidth="1"/>
    <col min="2561" max="2561" width="7.140625" style="57" customWidth="1"/>
    <col min="2562" max="2562" width="9" style="57" customWidth="1"/>
    <col min="2563" max="2563" width="8.7109375" style="57" customWidth="1"/>
    <col min="2564" max="2564" width="6.5703125" style="57" customWidth="1"/>
    <col min="2565" max="2565" width="8.140625" style="57" customWidth="1"/>
    <col min="2566" max="2566" width="7.5703125" style="57" customWidth="1"/>
    <col min="2567" max="2567" width="7" style="57" customWidth="1"/>
    <col min="2568" max="2569" width="8.7109375" style="57" customWidth="1"/>
    <col min="2570" max="2570" width="7.28515625" style="57" customWidth="1"/>
    <col min="2571" max="2571" width="8.140625" style="57" customWidth="1"/>
    <col min="2572" max="2572" width="8.7109375" style="57" customWidth="1"/>
    <col min="2573" max="2573" width="6.42578125" style="57" customWidth="1"/>
    <col min="2574" max="2575" width="9.28515625" style="57" customWidth="1"/>
    <col min="2576" max="2576" width="6.42578125" style="57" customWidth="1"/>
    <col min="2577" max="2578" width="9.5703125" style="57" customWidth="1"/>
    <col min="2579" max="2579" width="6.42578125" style="57" customWidth="1"/>
    <col min="2580" max="2581" width="9.5703125" style="57" customWidth="1"/>
    <col min="2582" max="2582" width="6.7109375" style="57" customWidth="1"/>
    <col min="2583" max="2585" width="9.140625" style="57"/>
    <col min="2586" max="2586" width="10.85546875" style="57" bestFit="1" customWidth="1"/>
    <col min="2587" max="2807" width="9.140625" style="57"/>
    <col min="2808" max="2808" width="18.7109375" style="57" customWidth="1"/>
    <col min="2809" max="2810" width="9.42578125" style="57" customWidth="1"/>
    <col min="2811" max="2811" width="7.7109375" style="57" customWidth="1"/>
    <col min="2812" max="2812" width="9.28515625" style="57" customWidth="1"/>
    <col min="2813" max="2813" width="9.85546875" style="57" customWidth="1"/>
    <col min="2814" max="2814" width="7.140625" style="57" customWidth="1"/>
    <col min="2815" max="2815" width="8.5703125" style="57" customWidth="1"/>
    <col min="2816" max="2816" width="8.85546875" style="57" customWidth="1"/>
    <col min="2817" max="2817" width="7.140625" style="57" customWidth="1"/>
    <col min="2818" max="2818" width="9" style="57" customWidth="1"/>
    <col min="2819" max="2819" width="8.7109375" style="57" customWidth="1"/>
    <col min="2820" max="2820" width="6.5703125" style="57" customWidth="1"/>
    <col min="2821" max="2821" width="8.140625" style="57" customWidth="1"/>
    <col min="2822" max="2822" width="7.5703125" style="57" customWidth="1"/>
    <col min="2823" max="2823" width="7" style="57" customWidth="1"/>
    <col min="2824" max="2825" width="8.7109375" style="57" customWidth="1"/>
    <col min="2826" max="2826" width="7.28515625" style="57" customWidth="1"/>
    <col min="2827" max="2827" width="8.140625" style="57" customWidth="1"/>
    <col min="2828" max="2828" width="8.7109375" style="57" customWidth="1"/>
    <col min="2829" max="2829" width="6.42578125" style="57" customWidth="1"/>
    <col min="2830" max="2831" width="9.28515625" style="57" customWidth="1"/>
    <col min="2832" max="2832" width="6.42578125" style="57" customWidth="1"/>
    <col min="2833" max="2834" width="9.5703125" style="57" customWidth="1"/>
    <col min="2835" max="2835" width="6.42578125" style="57" customWidth="1"/>
    <col min="2836" max="2837" width="9.5703125" style="57" customWidth="1"/>
    <col min="2838" max="2838" width="6.7109375" style="57" customWidth="1"/>
    <col min="2839" max="2841" width="9.140625" style="57"/>
    <col min="2842" max="2842" width="10.85546875" style="57" bestFit="1" customWidth="1"/>
    <col min="2843" max="3063" width="9.140625" style="57"/>
    <col min="3064" max="3064" width="18.7109375" style="57" customWidth="1"/>
    <col min="3065" max="3066" width="9.42578125" style="57" customWidth="1"/>
    <col min="3067" max="3067" width="7.7109375" style="57" customWidth="1"/>
    <col min="3068" max="3068" width="9.28515625" style="57" customWidth="1"/>
    <col min="3069" max="3069" width="9.85546875" style="57" customWidth="1"/>
    <col min="3070" max="3070" width="7.140625" style="57" customWidth="1"/>
    <col min="3071" max="3071" width="8.5703125" style="57" customWidth="1"/>
    <col min="3072" max="3072" width="8.85546875" style="57" customWidth="1"/>
    <col min="3073" max="3073" width="7.140625" style="57" customWidth="1"/>
    <col min="3074" max="3074" width="9" style="57" customWidth="1"/>
    <col min="3075" max="3075" width="8.7109375" style="57" customWidth="1"/>
    <col min="3076" max="3076" width="6.5703125" style="57" customWidth="1"/>
    <col min="3077" max="3077" width="8.140625" style="57" customWidth="1"/>
    <col min="3078" max="3078" width="7.5703125" style="57" customWidth="1"/>
    <col min="3079" max="3079" width="7" style="57" customWidth="1"/>
    <col min="3080" max="3081" width="8.7109375" style="57" customWidth="1"/>
    <col min="3082" max="3082" width="7.28515625" style="57" customWidth="1"/>
    <col min="3083" max="3083" width="8.140625" style="57" customWidth="1"/>
    <col min="3084" max="3084" width="8.7109375" style="57" customWidth="1"/>
    <col min="3085" max="3085" width="6.42578125" style="57" customWidth="1"/>
    <col min="3086" max="3087" width="9.28515625" style="57" customWidth="1"/>
    <col min="3088" max="3088" width="6.42578125" style="57" customWidth="1"/>
    <col min="3089" max="3090" width="9.5703125" style="57" customWidth="1"/>
    <col min="3091" max="3091" width="6.42578125" style="57" customWidth="1"/>
    <col min="3092" max="3093" width="9.5703125" style="57" customWidth="1"/>
    <col min="3094" max="3094" width="6.7109375" style="57" customWidth="1"/>
    <col min="3095" max="3097" width="9.140625" style="57"/>
    <col min="3098" max="3098" width="10.85546875" style="57" bestFit="1" customWidth="1"/>
    <col min="3099" max="3319" width="9.140625" style="57"/>
    <col min="3320" max="3320" width="18.7109375" style="57" customWidth="1"/>
    <col min="3321" max="3322" width="9.42578125" style="57" customWidth="1"/>
    <col min="3323" max="3323" width="7.7109375" style="57" customWidth="1"/>
    <col min="3324" max="3324" width="9.28515625" style="57" customWidth="1"/>
    <col min="3325" max="3325" width="9.85546875" style="57" customWidth="1"/>
    <col min="3326" max="3326" width="7.140625" style="57" customWidth="1"/>
    <col min="3327" max="3327" width="8.5703125" style="57" customWidth="1"/>
    <col min="3328" max="3328" width="8.85546875" style="57" customWidth="1"/>
    <col min="3329" max="3329" width="7.140625" style="57" customWidth="1"/>
    <col min="3330" max="3330" width="9" style="57" customWidth="1"/>
    <col min="3331" max="3331" width="8.7109375" style="57" customWidth="1"/>
    <col min="3332" max="3332" width="6.5703125" style="57" customWidth="1"/>
    <col min="3333" max="3333" width="8.140625" style="57" customWidth="1"/>
    <col min="3334" max="3334" width="7.5703125" style="57" customWidth="1"/>
    <col min="3335" max="3335" width="7" style="57" customWidth="1"/>
    <col min="3336" max="3337" width="8.7109375" style="57" customWidth="1"/>
    <col min="3338" max="3338" width="7.28515625" style="57" customWidth="1"/>
    <col min="3339" max="3339" width="8.140625" style="57" customWidth="1"/>
    <col min="3340" max="3340" width="8.7109375" style="57" customWidth="1"/>
    <col min="3341" max="3341" width="6.42578125" style="57" customWidth="1"/>
    <col min="3342" max="3343" width="9.28515625" style="57" customWidth="1"/>
    <col min="3344" max="3344" width="6.42578125" style="57" customWidth="1"/>
    <col min="3345" max="3346" width="9.5703125" style="57" customWidth="1"/>
    <col min="3347" max="3347" width="6.42578125" style="57" customWidth="1"/>
    <col min="3348" max="3349" width="9.5703125" style="57" customWidth="1"/>
    <col min="3350" max="3350" width="6.7109375" style="57" customWidth="1"/>
    <col min="3351" max="3353" width="9.140625" style="57"/>
    <col min="3354" max="3354" width="10.85546875" style="57" bestFit="1" customWidth="1"/>
    <col min="3355" max="3575" width="9.140625" style="57"/>
    <col min="3576" max="3576" width="18.7109375" style="57" customWidth="1"/>
    <col min="3577" max="3578" width="9.42578125" style="57" customWidth="1"/>
    <col min="3579" max="3579" width="7.7109375" style="57" customWidth="1"/>
    <col min="3580" max="3580" width="9.28515625" style="57" customWidth="1"/>
    <col min="3581" max="3581" width="9.85546875" style="57" customWidth="1"/>
    <col min="3582" max="3582" width="7.140625" style="57" customWidth="1"/>
    <col min="3583" max="3583" width="8.5703125" style="57" customWidth="1"/>
    <col min="3584" max="3584" width="8.85546875" style="57" customWidth="1"/>
    <col min="3585" max="3585" width="7.140625" style="57" customWidth="1"/>
    <col min="3586" max="3586" width="9" style="57" customWidth="1"/>
    <col min="3587" max="3587" width="8.7109375" style="57" customWidth="1"/>
    <col min="3588" max="3588" width="6.5703125" style="57" customWidth="1"/>
    <col min="3589" max="3589" width="8.140625" style="57" customWidth="1"/>
    <col min="3590" max="3590" width="7.5703125" style="57" customWidth="1"/>
    <col min="3591" max="3591" width="7" style="57" customWidth="1"/>
    <col min="3592" max="3593" width="8.7109375" style="57" customWidth="1"/>
    <col min="3594" max="3594" width="7.28515625" style="57" customWidth="1"/>
    <col min="3595" max="3595" width="8.140625" style="57" customWidth="1"/>
    <col min="3596" max="3596" width="8.7109375" style="57" customWidth="1"/>
    <col min="3597" max="3597" width="6.42578125" style="57" customWidth="1"/>
    <col min="3598" max="3599" width="9.28515625" style="57" customWidth="1"/>
    <col min="3600" max="3600" width="6.42578125" style="57" customWidth="1"/>
    <col min="3601" max="3602" width="9.5703125" style="57" customWidth="1"/>
    <col min="3603" max="3603" width="6.42578125" style="57" customWidth="1"/>
    <col min="3604" max="3605" width="9.5703125" style="57" customWidth="1"/>
    <col min="3606" max="3606" width="6.7109375" style="57" customWidth="1"/>
    <col min="3607" max="3609" width="9.140625" style="57"/>
    <col min="3610" max="3610" width="10.85546875" style="57" bestFit="1" customWidth="1"/>
    <col min="3611" max="3831" width="9.140625" style="57"/>
    <col min="3832" max="3832" width="18.7109375" style="57" customWidth="1"/>
    <col min="3833" max="3834" width="9.42578125" style="57" customWidth="1"/>
    <col min="3835" max="3835" width="7.7109375" style="57" customWidth="1"/>
    <col min="3836" max="3836" width="9.28515625" style="57" customWidth="1"/>
    <col min="3837" max="3837" width="9.85546875" style="57" customWidth="1"/>
    <col min="3838" max="3838" width="7.140625" style="57" customWidth="1"/>
    <col min="3839" max="3839" width="8.5703125" style="57" customWidth="1"/>
    <col min="3840" max="3840" width="8.85546875" style="57" customWidth="1"/>
    <col min="3841" max="3841" width="7.140625" style="57" customWidth="1"/>
    <col min="3842" max="3842" width="9" style="57" customWidth="1"/>
    <col min="3843" max="3843" width="8.7109375" style="57" customWidth="1"/>
    <col min="3844" max="3844" width="6.5703125" style="57" customWidth="1"/>
    <col min="3845" max="3845" width="8.140625" style="57" customWidth="1"/>
    <col min="3846" max="3846" width="7.5703125" style="57" customWidth="1"/>
    <col min="3847" max="3847" width="7" style="57" customWidth="1"/>
    <col min="3848" max="3849" width="8.7109375" style="57" customWidth="1"/>
    <col min="3850" max="3850" width="7.28515625" style="57" customWidth="1"/>
    <col min="3851" max="3851" width="8.140625" style="57" customWidth="1"/>
    <col min="3852" max="3852" width="8.7109375" style="57" customWidth="1"/>
    <col min="3853" max="3853" width="6.42578125" style="57" customWidth="1"/>
    <col min="3854" max="3855" width="9.28515625" style="57" customWidth="1"/>
    <col min="3856" max="3856" width="6.42578125" style="57" customWidth="1"/>
    <col min="3857" max="3858" width="9.5703125" style="57" customWidth="1"/>
    <col min="3859" max="3859" width="6.42578125" style="57" customWidth="1"/>
    <col min="3860" max="3861" width="9.5703125" style="57" customWidth="1"/>
    <col min="3862" max="3862" width="6.7109375" style="57" customWidth="1"/>
    <col min="3863" max="3865" width="9.140625" style="57"/>
    <col min="3866" max="3866" width="10.85546875" style="57" bestFit="1" customWidth="1"/>
    <col min="3867" max="4087" width="9.140625" style="57"/>
    <col min="4088" max="4088" width="18.7109375" style="57" customWidth="1"/>
    <col min="4089" max="4090" width="9.42578125" style="57" customWidth="1"/>
    <col min="4091" max="4091" width="7.7109375" style="57" customWidth="1"/>
    <col min="4092" max="4092" width="9.28515625" style="57" customWidth="1"/>
    <col min="4093" max="4093" width="9.85546875" style="57" customWidth="1"/>
    <col min="4094" max="4094" width="7.140625" style="57" customWidth="1"/>
    <col min="4095" max="4095" width="8.5703125" style="57" customWidth="1"/>
    <col min="4096" max="4096" width="8.85546875" style="57" customWidth="1"/>
    <col min="4097" max="4097" width="7.140625" style="57" customWidth="1"/>
    <col min="4098" max="4098" width="9" style="57" customWidth="1"/>
    <col min="4099" max="4099" width="8.7109375" style="57" customWidth="1"/>
    <col min="4100" max="4100" width="6.5703125" style="57" customWidth="1"/>
    <col min="4101" max="4101" width="8.140625" style="57" customWidth="1"/>
    <col min="4102" max="4102" width="7.5703125" style="57" customWidth="1"/>
    <col min="4103" max="4103" width="7" style="57" customWidth="1"/>
    <col min="4104" max="4105" width="8.7109375" style="57" customWidth="1"/>
    <col min="4106" max="4106" width="7.28515625" style="57" customWidth="1"/>
    <col min="4107" max="4107" width="8.140625" style="57" customWidth="1"/>
    <col min="4108" max="4108" width="8.7109375" style="57" customWidth="1"/>
    <col min="4109" max="4109" width="6.42578125" style="57" customWidth="1"/>
    <col min="4110" max="4111" width="9.28515625" style="57" customWidth="1"/>
    <col min="4112" max="4112" width="6.42578125" style="57" customWidth="1"/>
    <col min="4113" max="4114" width="9.5703125" style="57" customWidth="1"/>
    <col min="4115" max="4115" width="6.42578125" style="57" customWidth="1"/>
    <col min="4116" max="4117" width="9.5703125" style="57" customWidth="1"/>
    <col min="4118" max="4118" width="6.7109375" style="57" customWidth="1"/>
    <col min="4119" max="4121" width="9.140625" style="57"/>
    <col min="4122" max="4122" width="10.85546875" style="57" bestFit="1" customWidth="1"/>
    <col min="4123" max="4343" width="9.140625" style="57"/>
    <col min="4344" max="4344" width="18.7109375" style="57" customWidth="1"/>
    <col min="4345" max="4346" width="9.42578125" style="57" customWidth="1"/>
    <col min="4347" max="4347" width="7.7109375" style="57" customWidth="1"/>
    <col min="4348" max="4348" width="9.28515625" style="57" customWidth="1"/>
    <col min="4349" max="4349" width="9.85546875" style="57" customWidth="1"/>
    <col min="4350" max="4350" width="7.140625" style="57" customWidth="1"/>
    <col min="4351" max="4351" width="8.5703125" style="57" customWidth="1"/>
    <col min="4352" max="4352" width="8.85546875" style="57" customWidth="1"/>
    <col min="4353" max="4353" width="7.140625" style="57" customWidth="1"/>
    <col min="4354" max="4354" width="9" style="57" customWidth="1"/>
    <col min="4355" max="4355" width="8.7109375" style="57" customWidth="1"/>
    <col min="4356" max="4356" width="6.5703125" style="57" customWidth="1"/>
    <col min="4357" max="4357" width="8.140625" style="57" customWidth="1"/>
    <col min="4358" max="4358" width="7.5703125" style="57" customWidth="1"/>
    <col min="4359" max="4359" width="7" style="57" customWidth="1"/>
    <col min="4360" max="4361" width="8.7109375" style="57" customWidth="1"/>
    <col min="4362" max="4362" width="7.28515625" style="57" customWidth="1"/>
    <col min="4363" max="4363" width="8.140625" style="57" customWidth="1"/>
    <col min="4364" max="4364" width="8.7109375" style="57" customWidth="1"/>
    <col min="4365" max="4365" width="6.42578125" style="57" customWidth="1"/>
    <col min="4366" max="4367" width="9.28515625" style="57" customWidth="1"/>
    <col min="4368" max="4368" width="6.42578125" style="57" customWidth="1"/>
    <col min="4369" max="4370" width="9.5703125" style="57" customWidth="1"/>
    <col min="4371" max="4371" width="6.42578125" style="57" customWidth="1"/>
    <col min="4372" max="4373" width="9.5703125" style="57" customWidth="1"/>
    <col min="4374" max="4374" width="6.7109375" style="57" customWidth="1"/>
    <col min="4375" max="4377" width="9.140625" style="57"/>
    <col min="4378" max="4378" width="10.85546875" style="57" bestFit="1" customWidth="1"/>
    <col min="4379" max="4599" width="9.140625" style="57"/>
    <col min="4600" max="4600" width="18.7109375" style="57" customWidth="1"/>
    <col min="4601" max="4602" width="9.42578125" style="57" customWidth="1"/>
    <col min="4603" max="4603" width="7.7109375" style="57" customWidth="1"/>
    <col min="4604" max="4604" width="9.28515625" style="57" customWidth="1"/>
    <col min="4605" max="4605" width="9.85546875" style="57" customWidth="1"/>
    <col min="4606" max="4606" width="7.140625" style="57" customWidth="1"/>
    <col min="4607" max="4607" width="8.5703125" style="57" customWidth="1"/>
    <col min="4608" max="4608" width="8.85546875" style="57" customWidth="1"/>
    <col min="4609" max="4609" width="7.140625" style="57" customWidth="1"/>
    <col min="4610" max="4610" width="9" style="57" customWidth="1"/>
    <col min="4611" max="4611" width="8.7109375" style="57" customWidth="1"/>
    <col min="4612" max="4612" width="6.5703125" style="57" customWidth="1"/>
    <col min="4613" max="4613" width="8.140625" style="57" customWidth="1"/>
    <col min="4614" max="4614" width="7.5703125" style="57" customWidth="1"/>
    <col min="4615" max="4615" width="7" style="57" customWidth="1"/>
    <col min="4616" max="4617" width="8.7109375" style="57" customWidth="1"/>
    <col min="4618" max="4618" width="7.28515625" style="57" customWidth="1"/>
    <col min="4619" max="4619" width="8.140625" style="57" customWidth="1"/>
    <col min="4620" max="4620" width="8.7109375" style="57" customWidth="1"/>
    <col min="4621" max="4621" width="6.42578125" style="57" customWidth="1"/>
    <col min="4622" max="4623" width="9.28515625" style="57" customWidth="1"/>
    <col min="4624" max="4624" width="6.42578125" style="57" customWidth="1"/>
    <col min="4625" max="4626" width="9.5703125" style="57" customWidth="1"/>
    <col min="4627" max="4627" width="6.42578125" style="57" customWidth="1"/>
    <col min="4628" max="4629" width="9.5703125" style="57" customWidth="1"/>
    <col min="4630" max="4630" width="6.7109375" style="57" customWidth="1"/>
    <col min="4631" max="4633" width="9.140625" style="57"/>
    <col min="4634" max="4634" width="10.85546875" style="57" bestFit="1" customWidth="1"/>
    <col min="4635" max="4855" width="9.140625" style="57"/>
    <col min="4856" max="4856" width="18.7109375" style="57" customWidth="1"/>
    <col min="4857" max="4858" width="9.42578125" style="57" customWidth="1"/>
    <col min="4859" max="4859" width="7.7109375" style="57" customWidth="1"/>
    <col min="4860" max="4860" width="9.28515625" style="57" customWidth="1"/>
    <col min="4861" max="4861" width="9.85546875" style="57" customWidth="1"/>
    <col min="4862" max="4862" width="7.140625" style="57" customWidth="1"/>
    <col min="4863" max="4863" width="8.5703125" style="57" customWidth="1"/>
    <col min="4864" max="4864" width="8.85546875" style="57" customWidth="1"/>
    <col min="4865" max="4865" width="7.140625" style="57" customWidth="1"/>
    <col min="4866" max="4866" width="9" style="57" customWidth="1"/>
    <col min="4867" max="4867" width="8.7109375" style="57" customWidth="1"/>
    <col min="4868" max="4868" width="6.5703125" style="57" customWidth="1"/>
    <col min="4869" max="4869" width="8.140625" style="57" customWidth="1"/>
    <col min="4870" max="4870" width="7.5703125" style="57" customWidth="1"/>
    <col min="4871" max="4871" width="7" style="57" customWidth="1"/>
    <col min="4872" max="4873" width="8.7109375" style="57" customWidth="1"/>
    <col min="4874" max="4874" width="7.28515625" style="57" customWidth="1"/>
    <col min="4875" max="4875" width="8.140625" style="57" customWidth="1"/>
    <col min="4876" max="4876" width="8.7109375" style="57" customWidth="1"/>
    <col min="4877" max="4877" width="6.42578125" style="57" customWidth="1"/>
    <col min="4878" max="4879" width="9.28515625" style="57" customWidth="1"/>
    <col min="4880" max="4880" width="6.42578125" style="57" customWidth="1"/>
    <col min="4881" max="4882" width="9.5703125" style="57" customWidth="1"/>
    <col min="4883" max="4883" width="6.42578125" style="57" customWidth="1"/>
    <col min="4884" max="4885" width="9.5703125" style="57" customWidth="1"/>
    <col min="4886" max="4886" width="6.7109375" style="57" customWidth="1"/>
    <col min="4887" max="4889" width="9.140625" style="57"/>
    <col min="4890" max="4890" width="10.85546875" style="57" bestFit="1" customWidth="1"/>
    <col min="4891" max="5111" width="9.140625" style="57"/>
    <col min="5112" max="5112" width="18.7109375" style="57" customWidth="1"/>
    <col min="5113" max="5114" width="9.42578125" style="57" customWidth="1"/>
    <col min="5115" max="5115" width="7.7109375" style="57" customWidth="1"/>
    <col min="5116" max="5116" width="9.28515625" style="57" customWidth="1"/>
    <col min="5117" max="5117" width="9.85546875" style="57" customWidth="1"/>
    <col min="5118" max="5118" width="7.140625" style="57" customWidth="1"/>
    <col min="5119" max="5119" width="8.5703125" style="57" customWidth="1"/>
    <col min="5120" max="5120" width="8.85546875" style="57" customWidth="1"/>
    <col min="5121" max="5121" width="7.140625" style="57" customWidth="1"/>
    <col min="5122" max="5122" width="9" style="57" customWidth="1"/>
    <col min="5123" max="5123" width="8.7109375" style="57" customWidth="1"/>
    <col min="5124" max="5124" width="6.5703125" style="57" customWidth="1"/>
    <col min="5125" max="5125" width="8.140625" style="57" customWidth="1"/>
    <col min="5126" max="5126" width="7.5703125" style="57" customWidth="1"/>
    <col min="5127" max="5127" width="7" style="57" customWidth="1"/>
    <col min="5128" max="5129" width="8.7109375" style="57" customWidth="1"/>
    <col min="5130" max="5130" width="7.28515625" style="57" customWidth="1"/>
    <col min="5131" max="5131" width="8.140625" style="57" customWidth="1"/>
    <col min="5132" max="5132" width="8.7109375" style="57" customWidth="1"/>
    <col min="5133" max="5133" width="6.42578125" style="57" customWidth="1"/>
    <col min="5134" max="5135" width="9.28515625" style="57" customWidth="1"/>
    <col min="5136" max="5136" width="6.42578125" style="57" customWidth="1"/>
    <col min="5137" max="5138" width="9.5703125" style="57" customWidth="1"/>
    <col min="5139" max="5139" width="6.42578125" style="57" customWidth="1"/>
    <col min="5140" max="5141" width="9.5703125" style="57" customWidth="1"/>
    <col min="5142" max="5142" width="6.7109375" style="57" customWidth="1"/>
    <col min="5143" max="5145" width="9.140625" style="57"/>
    <col min="5146" max="5146" width="10.85546875" style="57" bestFit="1" customWidth="1"/>
    <col min="5147" max="5367" width="9.140625" style="57"/>
    <col min="5368" max="5368" width="18.7109375" style="57" customWidth="1"/>
    <col min="5369" max="5370" width="9.42578125" style="57" customWidth="1"/>
    <col min="5371" max="5371" width="7.7109375" style="57" customWidth="1"/>
    <col min="5372" max="5372" width="9.28515625" style="57" customWidth="1"/>
    <col min="5373" max="5373" width="9.85546875" style="57" customWidth="1"/>
    <col min="5374" max="5374" width="7.140625" style="57" customWidth="1"/>
    <col min="5375" max="5375" width="8.5703125" style="57" customWidth="1"/>
    <col min="5376" max="5376" width="8.85546875" style="57" customWidth="1"/>
    <col min="5377" max="5377" width="7.140625" style="57" customWidth="1"/>
    <col min="5378" max="5378" width="9" style="57" customWidth="1"/>
    <col min="5379" max="5379" width="8.7109375" style="57" customWidth="1"/>
    <col min="5380" max="5380" width="6.5703125" style="57" customWidth="1"/>
    <col min="5381" max="5381" width="8.140625" style="57" customWidth="1"/>
    <col min="5382" max="5382" width="7.5703125" style="57" customWidth="1"/>
    <col min="5383" max="5383" width="7" style="57" customWidth="1"/>
    <col min="5384" max="5385" width="8.7109375" style="57" customWidth="1"/>
    <col min="5386" max="5386" width="7.28515625" style="57" customWidth="1"/>
    <col min="5387" max="5387" width="8.140625" style="57" customWidth="1"/>
    <col min="5388" max="5388" width="8.7109375" style="57" customWidth="1"/>
    <col min="5389" max="5389" width="6.42578125" style="57" customWidth="1"/>
    <col min="5390" max="5391" width="9.28515625" style="57" customWidth="1"/>
    <col min="5392" max="5392" width="6.42578125" style="57" customWidth="1"/>
    <col min="5393" max="5394" width="9.5703125" style="57" customWidth="1"/>
    <col min="5395" max="5395" width="6.42578125" style="57" customWidth="1"/>
    <col min="5396" max="5397" width="9.5703125" style="57" customWidth="1"/>
    <col min="5398" max="5398" width="6.7109375" style="57" customWidth="1"/>
    <col min="5399" max="5401" width="9.140625" style="57"/>
    <col min="5402" max="5402" width="10.85546875" style="57" bestFit="1" customWidth="1"/>
    <col min="5403" max="5623" width="9.140625" style="57"/>
    <col min="5624" max="5624" width="18.7109375" style="57" customWidth="1"/>
    <col min="5625" max="5626" width="9.42578125" style="57" customWidth="1"/>
    <col min="5627" max="5627" width="7.7109375" style="57" customWidth="1"/>
    <col min="5628" max="5628" width="9.28515625" style="57" customWidth="1"/>
    <col min="5629" max="5629" width="9.85546875" style="57" customWidth="1"/>
    <col min="5630" max="5630" width="7.140625" style="57" customWidth="1"/>
    <col min="5631" max="5631" width="8.5703125" style="57" customWidth="1"/>
    <col min="5632" max="5632" width="8.85546875" style="57" customWidth="1"/>
    <col min="5633" max="5633" width="7.140625" style="57" customWidth="1"/>
    <col min="5634" max="5634" width="9" style="57" customWidth="1"/>
    <col min="5635" max="5635" width="8.7109375" style="57" customWidth="1"/>
    <col min="5636" max="5636" width="6.5703125" style="57" customWidth="1"/>
    <col min="5637" max="5637" width="8.140625" style="57" customWidth="1"/>
    <col min="5638" max="5638" width="7.5703125" style="57" customWidth="1"/>
    <col min="5639" max="5639" width="7" style="57" customWidth="1"/>
    <col min="5640" max="5641" width="8.7109375" style="57" customWidth="1"/>
    <col min="5642" max="5642" width="7.28515625" style="57" customWidth="1"/>
    <col min="5643" max="5643" width="8.140625" style="57" customWidth="1"/>
    <col min="5644" max="5644" width="8.7109375" style="57" customWidth="1"/>
    <col min="5645" max="5645" width="6.42578125" style="57" customWidth="1"/>
    <col min="5646" max="5647" width="9.28515625" style="57" customWidth="1"/>
    <col min="5648" max="5648" width="6.42578125" style="57" customWidth="1"/>
    <col min="5649" max="5650" width="9.5703125" style="57" customWidth="1"/>
    <col min="5651" max="5651" width="6.42578125" style="57" customWidth="1"/>
    <col min="5652" max="5653" width="9.5703125" style="57" customWidth="1"/>
    <col min="5654" max="5654" width="6.7109375" style="57" customWidth="1"/>
    <col min="5655" max="5657" width="9.140625" style="57"/>
    <col min="5658" max="5658" width="10.85546875" style="57" bestFit="1" customWidth="1"/>
    <col min="5659" max="5879" width="9.140625" style="57"/>
    <col min="5880" max="5880" width="18.7109375" style="57" customWidth="1"/>
    <col min="5881" max="5882" width="9.42578125" style="57" customWidth="1"/>
    <col min="5883" max="5883" width="7.7109375" style="57" customWidth="1"/>
    <col min="5884" max="5884" width="9.28515625" style="57" customWidth="1"/>
    <col min="5885" max="5885" width="9.85546875" style="57" customWidth="1"/>
    <col min="5886" max="5886" width="7.140625" style="57" customWidth="1"/>
    <col min="5887" max="5887" width="8.5703125" style="57" customWidth="1"/>
    <col min="5888" max="5888" width="8.85546875" style="57" customWidth="1"/>
    <col min="5889" max="5889" width="7.140625" style="57" customWidth="1"/>
    <col min="5890" max="5890" width="9" style="57" customWidth="1"/>
    <col min="5891" max="5891" width="8.7109375" style="57" customWidth="1"/>
    <col min="5892" max="5892" width="6.5703125" style="57" customWidth="1"/>
    <col min="5893" max="5893" width="8.140625" style="57" customWidth="1"/>
    <col min="5894" max="5894" width="7.5703125" style="57" customWidth="1"/>
    <col min="5895" max="5895" width="7" style="57" customWidth="1"/>
    <col min="5896" max="5897" width="8.7109375" style="57" customWidth="1"/>
    <col min="5898" max="5898" width="7.28515625" style="57" customWidth="1"/>
    <col min="5899" max="5899" width="8.140625" style="57" customWidth="1"/>
    <col min="5900" max="5900" width="8.7109375" style="57" customWidth="1"/>
    <col min="5901" max="5901" width="6.42578125" style="57" customWidth="1"/>
    <col min="5902" max="5903" width="9.28515625" style="57" customWidth="1"/>
    <col min="5904" max="5904" width="6.42578125" style="57" customWidth="1"/>
    <col min="5905" max="5906" width="9.5703125" style="57" customWidth="1"/>
    <col min="5907" max="5907" width="6.42578125" style="57" customWidth="1"/>
    <col min="5908" max="5909" width="9.5703125" style="57" customWidth="1"/>
    <col min="5910" max="5910" width="6.7109375" style="57" customWidth="1"/>
    <col min="5911" max="5913" width="9.140625" style="57"/>
    <col min="5914" max="5914" width="10.85546875" style="57" bestFit="1" customWidth="1"/>
    <col min="5915" max="6135" width="9.140625" style="57"/>
    <col min="6136" max="6136" width="18.7109375" style="57" customWidth="1"/>
    <col min="6137" max="6138" width="9.42578125" style="57" customWidth="1"/>
    <col min="6139" max="6139" width="7.7109375" style="57" customWidth="1"/>
    <col min="6140" max="6140" width="9.28515625" style="57" customWidth="1"/>
    <col min="6141" max="6141" width="9.85546875" style="57" customWidth="1"/>
    <col min="6142" max="6142" width="7.140625" style="57" customWidth="1"/>
    <col min="6143" max="6143" width="8.5703125" style="57" customWidth="1"/>
    <col min="6144" max="6144" width="8.85546875" style="57" customWidth="1"/>
    <col min="6145" max="6145" width="7.140625" style="57" customWidth="1"/>
    <col min="6146" max="6146" width="9" style="57" customWidth="1"/>
    <col min="6147" max="6147" width="8.7109375" style="57" customWidth="1"/>
    <col min="6148" max="6148" width="6.5703125" style="57" customWidth="1"/>
    <col min="6149" max="6149" width="8.140625" style="57" customWidth="1"/>
    <col min="6150" max="6150" width="7.5703125" style="57" customWidth="1"/>
    <col min="6151" max="6151" width="7" style="57" customWidth="1"/>
    <col min="6152" max="6153" width="8.7109375" style="57" customWidth="1"/>
    <col min="6154" max="6154" width="7.28515625" style="57" customWidth="1"/>
    <col min="6155" max="6155" width="8.140625" style="57" customWidth="1"/>
    <col min="6156" max="6156" width="8.7109375" style="57" customWidth="1"/>
    <col min="6157" max="6157" width="6.42578125" style="57" customWidth="1"/>
    <col min="6158" max="6159" width="9.28515625" style="57" customWidth="1"/>
    <col min="6160" max="6160" width="6.42578125" style="57" customWidth="1"/>
    <col min="6161" max="6162" width="9.5703125" style="57" customWidth="1"/>
    <col min="6163" max="6163" width="6.42578125" style="57" customWidth="1"/>
    <col min="6164" max="6165" width="9.5703125" style="57" customWidth="1"/>
    <col min="6166" max="6166" width="6.7109375" style="57" customWidth="1"/>
    <col min="6167" max="6169" width="9.140625" style="57"/>
    <col min="6170" max="6170" width="10.85546875" style="57" bestFit="1" customWidth="1"/>
    <col min="6171" max="6391" width="9.140625" style="57"/>
    <col min="6392" max="6392" width="18.7109375" style="57" customWidth="1"/>
    <col min="6393" max="6394" width="9.42578125" style="57" customWidth="1"/>
    <col min="6395" max="6395" width="7.7109375" style="57" customWidth="1"/>
    <col min="6396" max="6396" width="9.28515625" style="57" customWidth="1"/>
    <col min="6397" max="6397" width="9.85546875" style="57" customWidth="1"/>
    <col min="6398" max="6398" width="7.140625" style="57" customWidth="1"/>
    <col min="6399" max="6399" width="8.5703125" style="57" customWidth="1"/>
    <col min="6400" max="6400" width="8.85546875" style="57" customWidth="1"/>
    <col min="6401" max="6401" width="7.140625" style="57" customWidth="1"/>
    <col min="6402" max="6402" width="9" style="57" customWidth="1"/>
    <col min="6403" max="6403" width="8.7109375" style="57" customWidth="1"/>
    <col min="6404" max="6404" width="6.5703125" style="57" customWidth="1"/>
    <col min="6405" max="6405" width="8.140625" style="57" customWidth="1"/>
    <col min="6406" max="6406" width="7.5703125" style="57" customWidth="1"/>
    <col min="6407" max="6407" width="7" style="57" customWidth="1"/>
    <col min="6408" max="6409" width="8.7109375" style="57" customWidth="1"/>
    <col min="6410" max="6410" width="7.28515625" style="57" customWidth="1"/>
    <col min="6411" max="6411" width="8.140625" style="57" customWidth="1"/>
    <col min="6412" max="6412" width="8.7109375" style="57" customWidth="1"/>
    <col min="6413" max="6413" width="6.42578125" style="57" customWidth="1"/>
    <col min="6414" max="6415" width="9.28515625" style="57" customWidth="1"/>
    <col min="6416" max="6416" width="6.42578125" style="57" customWidth="1"/>
    <col min="6417" max="6418" width="9.5703125" style="57" customWidth="1"/>
    <col min="6419" max="6419" width="6.42578125" style="57" customWidth="1"/>
    <col min="6420" max="6421" width="9.5703125" style="57" customWidth="1"/>
    <col min="6422" max="6422" width="6.7109375" style="57" customWidth="1"/>
    <col min="6423" max="6425" width="9.140625" style="57"/>
    <col min="6426" max="6426" width="10.85546875" style="57" bestFit="1" customWidth="1"/>
    <col min="6427" max="6647" width="9.140625" style="57"/>
    <col min="6648" max="6648" width="18.7109375" style="57" customWidth="1"/>
    <col min="6649" max="6650" width="9.42578125" style="57" customWidth="1"/>
    <col min="6651" max="6651" width="7.7109375" style="57" customWidth="1"/>
    <col min="6652" max="6652" width="9.28515625" style="57" customWidth="1"/>
    <col min="6653" max="6653" width="9.85546875" style="57" customWidth="1"/>
    <col min="6654" max="6654" width="7.140625" style="57" customWidth="1"/>
    <col min="6655" max="6655" width="8.5703125" style="57" customWidth="1"/>
    <col min="6656" max="6656" width="8.85546875" style="57" customWidth="1"/>
    <col min="6657" max="6657" width="7.140625" style="57" customWidth="1"/>
    <col min="6658" max="6658" width="9" style="57" customWidth="1"/>
    <col min="6659" max="6659" width="8.7109375" style="57" customWidth="1"/>
    <col min="6660" max="6660" width="6.5703125" style="57" customWidth="1"/>
    <col min="6661" max="6661" width="8.140625" style="57" customWidth="1"/>
    <col min="6662" max="6662" width="7.5703125" style="57" customWidth="1"/>
    <col min="6663" max="6663" width="7" style="57" customWidth="1"/>
    <col min="6664" max="6665" width="8.7109375" style="57" customWidth="1"/>
    <col min="6666" max="6666" width="7.28515625" style="57" customWidth="1"/>
    <col min="6667" max="6667" width="8.140625" style="57" customWidth="1"/>
    <col min="6668" max="6668" width="8.7109375" style="57" customWidth="1"/>
    <col min="6669" max="6669" width="6.42578125" style="57" customWidth="1"/>
    <col min="6670" max="6671" width="9.28515625" style="57" customWidth="1"/>
    <col min="6672" max="6672" width="6.42578125" style="57" customWidth="1"/>
    <col min="6673" max="6674" width="9.5703125" style="57" customWidth="1"/>
    <col min="6675" max="6675" width="6.42578125" style="57" customWidth="1"/>
    <col min="6676" max="6677" width="9.5703125" style="57" customWidth="1"/>
    <col min="6678" max="6678" width="6.7109375" style="57" customWidth="1"/>
    <col min="6679" max="6681" width="9.140625" style="57"/>
    <col min="6682" max="6682" width="10.85546875" style="57" bestFit="1" customWidth="1"/>
    <col min="6683" max="6903" width="9.140625" style="57"/>
    <col min="6904" max="6904" width="18.7109375" style="57" customWidth="1"/>
    <col min="6905" max="6906" width="9.42578125" style="57" customWidth="1"/>
    <col min="6907" max="6907" width="7.7109375" style="57" customWidth="1"/>
    <col min="6908" max="6908" width="9.28515625" style="57" customWidth="1"/>
    <col min="6909" max="6909" width="9.85546875" style="57" customWidth="1"/>
    <col min="6910" max="6910" width="7.140625" style="57" customWidth="1"/>
    <col min="6911" max="6911" width="8.5703125" style="57" customWidth="1"/>
    <col min="6912" max="6912" width="8.85546875" style="57" customWidth="1"/>
    <col min="6913" max="6913" width="7.140625" style="57" customWidth="1"/>
    <col min="6914" max="6914" width="9" style="57" customWidth="1"/>
    <col min="6915" max="6915" width="8.7109375" style="57" customWidth="1"/>
    <col min="6916" max="6916" width="6.5703125" style="57" customWidth="1"/>
    <col min="6917" max="6917" width="8.140625" style="57" customWidth="1"/>
    <col min="6918" max="6918" width="7.5703125" style="57" customWidth="1"/>
    <col min="6919" max="6919" width="7" style="57" customWidth="1"/>
    <col min="6920" max="6921" width="8.7109375" style="57" customWidth="1"/>
    <col min="6922" max="6922" width="7.28515625" style="57" customWidth="1"/>
    <col min="6923" max="6923" width="8.140625" style="57" customWidth="1"/>
    <col min="6924" max="6924" width="8.7109375" style="57" customWidth="1"/>
    <col min="6925" max="6925" width="6.42578125" style="57" customWidth="1"/>
    <col min="6926" max="6927" width="9.28515625" style="57" customWidth="1"/>
    <col min="6928" max="6928" width="6.42578125" style="57" customWidth="1"/>
    <col min="6929" max="6930" width="9.5703125" style="57" customWidth="1"/>
    <col min="6931" max="6931" width="6.42578125" style="57" customWidth="1"/>
    <col min="6932" max="6933" width="9.5703125" style="57" customWidth="1"/>
    <col min="6934" max="6934" width="6.7109375" style="57" customWidth="1"/>
    <col min="6935" max="6937" width="9.140625" style="57"/>
    <col min="6938" max="6938" width="10.85546875" style="57" bestFit="1" customWidth="1"/>
    <col min="6939" max="7159" width="9.140625" style="57"/>
    <col min="7160" max="7160" width="18.7109375" style="57" customWidth="1"/>
    <col min="7161" max="7162" width="9.42578125" style="57" customWidth="1"/>
    <col min="7163" max="7163" width="7.7109375" style="57" customWidth="1"/>
    <col min="7164" max="7164" width="9.28515625" style="57" customWidth="1"/>
    <col min="7165" max="7165" width="9.85546875" style="57" customWidth="1"/>
    <col min="7166" max="7166" width="7.140625" style="57" customWidth="1"/>
    <col min="7167" max="7167" width="8.5703125" style="57" customWidth="1"/>
    <col min="7168" max="7168" width="8.85546875" style="57" customWidth="1"/>
    <col min="7169" max="7169" width="7.140625" style="57" customWidth="1"/>
    <col min="7170" max="7170" width="9" style="57" customWidth="1"/>
    <col min="7171" max="7171" width="8.7109375" style="57" customWidth="1"/>
    <col min="7172" max="7172" width="6.5703125" style="57" customWidth="1"/>
    <col min="7173" max="7173" width="8.140625" style="57" customWidth="1"/>
    <col min="7174" max="7174" width="7.5703125" style="57" customWidth="1"/>
    <col min="7175" max="7175" width="7" style="57" customWidth="1"/>
    <col min="7176" max="7177" width="8.7109375" style="57" customWidth="1"/>
    <col min="7178" max="7178" width="7.28515625" style="57" customWidth="1"/>
    <col min="7179" max="7179" width="8.140625" style="57" customWidth="1"/>
    <col min="7180" max="7180" width="8.7109375" style="57" customWidth="1"/>
    <col min="7181" max="7181" width="6.42578125" style="57" customWidth="1"/>
    <col min="7182" max="7183" width="9.28515625" style="57" customWidth="1"/>
    <col min="7184" max="7184" width="6.42578125" style="57" customWidth="1"/>
    <col min="7185" max="7186" width="9.5703125" style="57" customWidth="1"/>
    <col min="7187" max="7187" width="6.42578125" style="57" customWidth="1"/>
    <col min="7188" max="7189" width="9.5703125" style="57" customWidth="1"/>
    <col min="7190" max="7190" width="6.7109375" style="57" customWidth="1"/>
    <col min="7191" max="7193" width="9.140625" style="57"/>
    <col min="7194" max="7194" width="10.85546875" style="57" bestFit="1" customWidth="1"/>
    <col min="7195" max="7415" width="9.140625" style="57"/>
    <col min="7416" max="7416" width="18.7109375" style="57" customWidth="1"/>
    <col min="7417" max="7418" width="9.42578125" style="57" customWidth="1"/>
    <col min="7419" max="7419" width="7.7109375" style="57" customWidth="1"/>
    <col min="7420" max="7420" width="9.28515625" style="57" customWidth="1"/>
    <col min="7421" max="7421" width="9.85546875" style="57" customWidth="1"/>
    <col min="7422" max="7422" width="7.140625" style="57" customWidth="1"/>
    <col min="7423" max="7423" width="8.5703125" style="57" customWidth="1"/>
    <col min="7424" max="7424" width="8.85546875" style="57" customWidth="1"/>
    <col min="7425" max="7425" width="7.140625" style="57" customWidth="1"/>
    <col min="7426" max="7426" width="9" style="57" customWidth="1"/>
    <col min="7427" max="7427" width="8.7109375" style="57" customWidth="1"/>
    <col min="7428" max="7428" width="6.5703125" style="57" customWidth="1"/>
    <col min="7429" max="7429" width="8.140625" style="57" customWidth="1"/>
    <col min="7430" max="7430" width="7.5703125" style="57" customWidth="1"/>
    <col min="7431" max="7431" width="7" style="57" customWidth="1"/>
    <col min="7432" max="7433" width="8.7109375" style="57" customWidth="1"/>
    <col min="7434" max="7434" width="7.28515625" style="57" customWidth="1"/>
    <col min="7435" max="7435" width="8.140625" style="57" customWidth="1"/>
    <col min="7436" max="7436" width="8.7109375" style="57" customWidth="1"/>
    <col min="7437" max="7437" width="6.42578125" style="57" customWidth="1"/>
    <col min="7438" max="7439" width="9.28515625" style="57" customWidth="1"/>
    <col min="7440" max="7440" width="6.42578125" style="57" customWidth="1"/>
    <col min="7441" max="7442" width="9.5703125" style="57" customWidth="1"/>
    <col min="7443" max="7443" width="6.42578125" style="57" customWidth="1"/>
    <col min="7444" max="7445" width="9.5703125" style="57" customWidth="1"/>
    <col min="7446" max="7446" width="6.7109375" style="57" customWidth="1"/>
    <col min="7447" max="7449" width="9.140625" style="57"/>
    <col min="7450" max="7450" width="10.85546875" style="57" bestFit="1" customWidth="1"/>
    <col min="7451" max="7671" width="9.140625" style="57"/>
    <col min="7672" max="7672" width="18.7109375" style="57" customWidth="1"/>
    <col min="7673" max="7674" width="9.42578125" style="57" customWidth="1"/>
    <col min="7675" max="7675" width="7.7109375" style="57" customWidth="1"/>
    <col min="7676" max="7676" width="9.28515625" style="57" customWidth="1"/>
    <col min="7677" max="7677" width="9.85546875" style="57" customWidth="1"/>
    <col min="7678" max="7678" width="7.140625" style="57" customWidth="1"/>
    <col min="7679" max="7679" width="8.5703125" style="57" customWidth="1"/>
    <col min="7680" max="7680" width="8.85546875" style="57" customWidth="1"/>
    <col min="7681" max="7681" width="7.140625" style="57" customWidth="1"/>
    <col min="7682" max="7682" width="9" style="57" customWidth="1"/>
    <col min="7683" max="7683" width="8.7109375" style="57" customWidth="1"/>
    <col min="7684" max="7684" width="6.5703125" style="57" customWidth="1"/>
    <col min="7685" max="7685" width="8.140625" style="57" customWidth="1"/>
    <col min="7686" max="7686" width="7.5703125" style="57" customWidth="1"/>
    <col min="7687" max="7687" width="7" style="57" customWidth="1"/>
    <col min="7688" max="7689" width="8.7109375" style="57" customWidth="1"/>
    <col min="7690" max="7690" width="7.28515625" style="57" customWidth="1"/>
    <col min="7691" max="7691" width="8.140625" style="57" customWidth="1"/>
    <col min="7692" max="7692" width="8.7109375" style="57" customWidth="1"/>
    <col min="7693" max="7693" width="6.42578125" style="57" customWidth="1"/>
    <col min="7694" max="7695" width="9.28515625" style="57" customWidth="1"/>
    <col min="7696" max="7696" width="6.42578125" style="57" customWidth="1"/>
    <col min="7697" max="7698" width="9.5703125" style="57" customWidth="1"/>
    <col min="7699" max="7699" width="6.42578125" style="57" customWidth="1"/>
    <col min="7700" max="7701" width="9.5703125" style="57" customWidth="1"/>
    <col min="7702" max="7702" width="6.7109375" style="57" customWidth="1"/>
    <col min="7703" max="7705" width="9.140625" style="57"/>
    <col min="7706" max="7706" width="10.85546875" style="57" bestFit="1" customWidth="1"/>
    <col min="7707" max="7927" width="9.140625" style="57"/>
    <col min="7928" max="7928" width="18.7109375" style="57" customWidth="1"/>
    <col min="7929" max="7930" width="9.42578125" style="57" customWidth="1"/>
    <col min="7931" max="7931" width="7.7109375" style="57" customWidth="1"/>
    <col min="7932" max="7932" width="9.28515625" style="57" customWidth="1"/>
    <col min="7933" max="7933" width="9.85546875" style="57" customWidth="1"/>
    <col min="7934" max="7934" width="7.140625" style="57" customWidth="1"/>
    <col min="7935" max="7935" width="8.5703125" style="57" customWidth="1"/>
    <col min="7936" max="7936" width="8.85546875" style="57" customWidth="1"/>
    <col min="7937" max="7937" width="7.140625" style="57" customWidth="1"/>
    <col min="7938" max="7938" width="9" style="57" customWidth="1"/>
    <col min="7939" max="7939" width="8.7109375" style="57" customWidth="1"/>
    <col min="7940" max="7940" width="6.5703125" style="57" customWidth="1"/>
    <col min="7941" max="7941" width="8.140625" style="57" customWidth="1"/>
    <col min="7942" max="7942" width="7.5703125" style="57" customWidth="1"/>
    <col min="7943" max="7943" width="7" style="57" customWidth="1"/>
    <col min="7944" max="7945" width="8.7109375" style="57" customWidth="1"/>
    <col min="7946" max="7946" width="7.28515625" style="57" customWidth="1"/>
    <col min="7947" max="7947" width="8.140625" style="57" customWidth="1"/>
    <col min="7948" max="7948" width="8.7109375" style="57" customWidth="1"/>
    <col min="7949" max="7949" width="6.42578125" style="57" customWidth="1"/>
    <col min="7950" max="7951" width="9.28515625" style="57" customWidth="1"/>
    <col min="7952" max="7952" width="6.42578125" style="57" customWidth="1"/>
    <col min="7953" max="7954" width="9.5703125" style="57" customWidth="1"/>
    <col min="7955" max="7955" width="6.42578125" style="57" customWidth="1"/>
    <col min="7956" max="7957" width="9.5703125" style="57" customWidth="1"/>
    <col min="7958" max="7958" width="6.7109375" style="57" customWidth="1"/>
    <col min="7959" max="7961" width="9.140625" style="57"/>
    <col min="7962" max="7962" width="10.85546875" style="57" bestFit="1" customWidth="1"/>
    <col min="7963" max="8183" width="9.140625" style="57"/>
    <col min="8184" max="8184" width="18.7109375" style="57" customWidth="1"/>
    <col min="8185" max="8186" width="9.42578125" style="57" customWidth="1"/>
    <col min="8187" max="8187" width="7.7109375" style="57" customWidth="1"/>
    <col min="8188" max="8188" width="9.28515625" style="57" customWidth="1"/>
    <col min="8189" max="8189" width="9.85546875" style="57" customWidth="1"/>
    <col min="8190" max="8190" width="7.140625" style="57" customWidth="1"/>
    <col min="8191" max="8191" width="8.5703125" style="57" customWidth="1"/>
    <col min="8192" max="8192" width="8.85546875" style="57" customWidth="1"/>
    <col min="8193" max="8193" width="7.140625" style="57" customWidth="1"/>
    <col min="8194" max="8194" width="9" style="57" customWidth="1"/>
    <col min="8195" max="8195" width="8.7109375" style="57" customWidth="1"/>
    <col min="8196" max="8196" width="6.5703125" style="57" customWidth="1"/>
    <col min="8197" max="8197" width="8.140625" style="57" customWidth="1"/>
    <col min="8198" max="8198" width="7.5703125" style="57" customWidth="1"/>
    <col min="8199" max="8199" width="7" style="57" customWidth="1"/>
    <col min="8200" max="8201" width="8.7109375" style="57" customWidth="1"/>
    <col min="8202" max="8202" width="7.28515625" style="57" customWidth="1"/>
    <col min="8203" max="8203" width="8.140625" style="57" customWidth="1"/>
    <col min="8204" max="8204" width="8.7109375" style="57" customWidth="1"/>
    <col min="8205" max="8205" width="6.42578125" style="57" customWidth="1"/>
    <col min="8206" max="8207" width="9.28515625" style="57" customWidth="1"/>
    <col min="8208" max="8208" width="6.42578125" style="57" customWidth="1"/>
    <col min="8209" max="8210" width="9.5703125" style="57" customWidth="1"/>
    <col min="8211" max="8211" width="6.42578125" style="57" customWidth="1"/>
    <col min="8212" max="8213" width="9.5703125" style="57" customWidth="1"/>
    <col min="8214" max="8214" width="6.7109375" style="57" customWidth="1"/>
    <col min="8215" max="8217" width="9.140625" style="57"/>
    <col min="8218" max="8218" width="10.85546875" style="57" bestFit="1" customWidth="1"/>
    <col min="8219" max="8439" width="9.140625" style="57"/>
    <col min="8440" max="8440" width="18.7109375" style="57" customWidth="1"/>
    <col min="8441" max="8442" width="9.42578125" style="57" customWidth="1"/>
    <col min="8443" max="8443" width="7.7109375" style="57" customWidth="1"/>
    <col min="8444" max="8444" width="9.28515625" style="57" customWidth="1"/>
    <col min="8445" max="8445" width="9.85546875" style="57" customWidth="1"/>
    <col min="8446" max="8446" width="7.140625" style="57" customWidth="1"/>
    <col min="8447" max="8447" width="8.5703125" style="57" customWidth="1"/>
    <col min="8448" max="8448" width="8.85546875" style="57" customWidth="1"/>
    <col min="8449" max="8449" width="7.140625" style="57" customWidth="1"/>
    <col min="8450" max="8450" width="9" style="57" customWidth="1"/>
    <col min="8451" max="8451" width="8.7109375" style="57" customWidth="1"/>
    <col min="8452" max="8452" width="6.5703125" style="57" customWidth="1"/>
    <col min="8453" max="8453" width="8.140625" style="57" customWidth="1"/>
    <col min="8454" max="8454" width="7.5703125" style="57" customWidth="1"/>
    <col min="8455" max="8455" width="7" style="57" customWidth="1"/>
    <col min="8456" max="8457" width="8.7109375" style="57" customWidth="1"/>
    <col min="8458" max="8458" width="7.28515625" style="57" customWidth="1"/>
    <col min="8459" max="8459" width="8.140625" style="57" customWidth="1"/>
    <col min="8460" max="8460" width="8.7109375" style="57" customWidth="1"/>
    <col min="8461" max="8461" width="6.42578125" style="57" customWidth="1"/>
    <col min="8462" max="8463" width="9.28515625" style="57" customWidth="1"/>
    <col min="8464" max="8464" width="6.42578125" style="57" customWidth="1"/>
    <col min="8465" max="8466" width="9.5703125" style="57" customWidth="1"/>
    <col min="8467" max="8467" width="6.42578125" style="57" customWidth="1"/>
    <col min="8468" max="8469" width="9.5703125" style="57" customWidth="1"/>
    <col min="8470" max="8470" width="6.7109375" style="57" customWidth="1"/>
    <col min="8471" max="8473" width="9.140625" style="57"/>
    <col min="8474" max="8474" width="10.85546875" style="57" bestFit="1" customWidth="1"/>
    <col min="8475" max="8695" width="9.140625" style="57"/>
    <col min="8696" max="8696" width="18.7109375" style="57" customWidth="1"/>
    <col min="8697" max="8698" width="9.42578125" style="57" customWidth="1"/>
    <col min="8699" max="8699" width="7.7109375" style="57" customWidth="1"/>
    <col min="8700" max="8700" width="9.28515625" style="57" customWidth="1"/>
    <col min="8701" max="8701" width="9.85546875" style="57" customWidth="1"/>
    <col min="8702" max="8702" width="7.140625" style="57" customWidth="1"/>
    <col min="8703" max="8703" width="8.5703125" style="57" customWidth="1"/>
    <col min="8704" max="8704" width="8.85546875" style="57" customWidth="1"/>
    <col min="8705" max="8705" width="7.140625" style="57" customWidth="1"/>
    <col min="8706" max="8706" width="9" style="57" customWidth="1"/>
    <col min="8707" max="8707" width="8.7109375" style="57" customWidth="1"/>
    <col min="8708" max="8708" width="6.5703125" style="57" customWidth="1"/>
    <col min="8709" max="8709" width="8.140625" style="57" customWidth="1"/>
    <col min="8710" max="8710" width="7.5703125" style="57" customWidth="1"/>
    <col min="8711" max="8711" width="7" style="57" customWidth="1"/>
    <col min="8712" max="8713" width="8.7109375" style="57" customWidth="1"/>
    <col min="8714" max="8714" width="7.28515625" style="57" customWidth="1"/>
    <col min="8715" max="8715" width="8.140625" style="57" customWidth="1"/>
    <col min="8716" max="8716" width="8.7109375" style="57" customWidth="1"/>
    <col min="8717" max="8717" width="6.42578125" style="57" customWidth="1"/>
    <col min="8718" max="8719" width="9.28515625" style="57" customWidth="1"/>
    <col min="8720" max="8720" width="6.42578125" style="57" customWidth="1"/>
    <col min="8721" max="8722" width="9.5703125" style="57" customWidth="1"/>
    <col min="8723" max="8723" width="6.42578125" style="57" customWidth="1"/>
    <col min="8724" max="8725" width="9.5703125" style="57" customWidth="1"/>
    <col min="8726" max="8726" width="6.7109375" style="57" customWidth="1"/>
    <col min="8727" max="8729" width="9.140625" style="57"/>
    <col min="8730" max="8730" width="10.85546875" style="57" bestFit="1" customWidth="1"/>
    <col min="8731" max="8951" width="9.140625" style="57"/>
    <col min="8952" max="8952" width="18.7109375" style="57" customWidth="1"/>
    <col min="8953" max="8954" width="9.42578125" style="57" customWidth="1"/>
    <col min="8955" max="8955" width="7.7109375" style="57" customWidth="1"/>
    <col min="8956" max="8956" width="9.28515625" style="57" customWidth="1"/>
    <col min="8957" max="8957" width="9.85546875" style="57" customWidth="1"/>
    <col min="8958" max="8958" width="7.140625" style="57" customWidth="1"/>
    <col min="8959" max="8959" width="8.5703125" style="57" customWidth="1"/>
    <col min="8960" max="8960" width="8.85546875" style="57" customWidth="1"/>
    <col min="8961" max="8961" width="7.140625" style="57" customWidth="1"/>
    <col min="8962" max="8962" width="9" style="57" customWidth="1"/>
    <col min="8963" max="8963" width="8.7109375" style="57" customWidth="1"/>
    <col min="8964" max="8964" width="6.5703125" style="57" customWidth="1"/>
    <col min="8965" max="8965" width="8.140625" style="57" customWidth="1"/>
    <col min="8966" max="8966" width="7.5703125" style="57" customWidth="1"/>
    <col min="8967" max="8967" width="7" style="57" customWidth="1"/>
    <col min="8968" max="8969" width="8.7109375" style="57" customWidth="1"/>
    <col min="8970" max="8970" width="7.28515625" style="57" customWidth="1"/>
    <col min="8971" max="8971" width="8.140625" style="57" customWidth="1"/>
    <col min="8972" max="8972" width="8.7109375" style="57" customWidth="1"/>
    <col min="8973" max="8973" width="6.42578125" style="57" customWidth="1"/>
    <col min="8974" max="8975" width="9.28515625" style="57" customWidth="1"/>
    <col min="8976" max="8976" width="6.42578125" style="57" customWidth="1"/>
    <col min="8977" max="8978" width="9.5703125" style="57" customWidth="1"/>
    <col min="8979" max="8979" width="6.42578125" style="57" customWidth="1"/>
    <col min="8980" max="8981" width="9.5703125" style="57" customWidth="1"/>
    <col min="8982" max="8982" width="6.7109375" style="57" customWidth="1"/>
    <col min="8983" max="8985" width="9.140625" style="57"/>
    <col min="8986" max="8986" width="10.85546875" style="57" bestFit="1" customWidth="1"/>
    <col min="8987" max="9207" width="9.140625" style="57"/>
    <col min="9208" max="9208" width="18.7109375" style="57" customWidth="1"/>
    <col min="9209" max="9210" width="9.42578125" style="57" customWidth="1"/>
    <col min="9211" max="9211" width="7.7109375" style="57" customWidth="1"/>
    <col min="9212" max="9212" width="9.28515625" style="57" customWidth="1"/>
    <col min="9213" max="9213" width="9.85546875" style="57" customWidth="1"/>
    <col min="9214" max="9214" width="7.140625" style="57" customWidth="1"/>
    <col min="9215" max="9215" width="8.5703125" style="57" customWidth="1"/>
    <col min="9216" max="9216" width="8.85546875" style="57" customWidth="1"/>
    <col min="9217" max="9217" width="7.140625" style="57" customWidth="1"/>
    <col min="9218" max="9218" width="9" style="57" customWidth="1"/>
    <col min="9219" max="9219" width="8.7109375" style="57" customWidth="1"/>
    <col min="9220" max="9220" width="6.5703125" style="57" customWidth="1"/>
    <col min="9221" max="9221" width="8.140625" style="57" customWidth="1"/>
    <col min="9222" max="9222" width="7.5703125" style="57" customWidth="1"/>
    <col min="9223" max="9223" width="7" style="57" customWidth="1"/>
    <col min="9224" max="9225" width="8.7109375" style="57" customWidth="1"/>
    <col min="9226" max="9226" width="7.28515625" style="57" customWidth="1"/>
    <col min="9227" max="9227" width="8.140625" style="57" customWidth="1"/>
    <col min="9228" max="9228" width="8.7109375" style="57" customWidth="1"/>
    <col min="9229" max="9229" width="6.42578125" style="57" customWidth="1"/>
    <col min="9230" max="9231" width="9.28515625" style="57" customWidth="1"/>
    <col min="9232" max="9232" width="6.42578125" style="57" customWidth="1"/>
    <col min="9233" max="9234" width="9.5703125" style="57" customWidth="1"/>
    <col min="9235" max="9235" width="6.42578125" style="57" customWidth="1"/>
    <col min="9236" max="9237" width="9.5703125" style="57" customWidth="1"/>
    <col min="9238" max="9238" width="6.7109375" style="57" customWidth="1"/>
    <col min="9239" max="9241" width="9.140625" style="57"/>
    <col min="9242" max="9242" width="10.85546875" style="57" bestFit="1" customWidth="1"/>
    <col min="9243" max="9463" width="9.140625" style="57"/>
    <col min="9464" max="9464" width="18.7109375" style="57" customWidth="1"/>
    <col min="9465" max="9466" width="9.42578125" style="57" customWidth="1"/>
    <col min="9467" max="9467" width="7.7109375" style="57" customWidth="1"/>
    <col min="9468" max="9468" width="9.28515625" style="57" customWidth="1"/>
    <col min="9469" max="9469" width="9.85546875" style="57" customWidth="1"/>
    <col min="9470" max="9470" width="7.140625" style="57" customWidth="1"/>
    <col min="9471" max="9471" width="8.5703125" style="57" customWidth="1"/>
    <col min="9472" max="9472" width="8.85546875" style="57" customWidth="1"/>
    <col min="9473" max="9473" width="7.140625" style="57" customWidth="1"/>
    <col min="9474" max="9474" width="9" style="57" customWidth="1"/>
    <col min="9475" max="9475" width="8.7109375" style="57" customWidth="1"/>
    <col min="9476" max="9476" width="6.5703125" style="57" customWidth="1"/>
    <col min="9477" max="9477" width="8.140625" style="57" customWidth="1"/>
    <col min="9478" max="9478" width="7.5703125" style="57" customWidth="1"/>
    <col min="9479" max="9479" width="7" style="57" customWidth="1"/>
    <col min="9480" max="9481" width="8.7109375" style="57" customWidth="1"/>
    <col min="9482" max="9482" width="7.28515625" style="57" customWidth="1"/>
    <col min="9483" max="9483" width="8.140625" style="57" customWidth="1"/>
    <col min="9484" max="9484" width="8.7109375" style="57" customWidth="1"/>
    <col min="9485" max="9485" width="6.42578125" style="57" customWidth="1"/>
    <col min="9486" max="9487" width="9.28515625" style="57" customWidth="1"/>
    <col min="9488" max="9488" width="6.42578125" style="57" customWidth="1"/>
    <col min="9489" max="9490" width="9.5703125" style="57" customWidth="1"/>
    <col min="9491" max="9491" width="6.42578125" style="57" customWidth="1"/>
    <col min="9492" max="9493" width="9.5703125" style="57" customWidth="1"/>
    <col min="9494" max="9494" width="6.7109375" style="57" customWidth="1"/>
    <col min="9495" max="9497" width="9.140625" style="57"/>
    <col min="9498" max="9498" width="10.85546875" style="57" bestFit="1" customWidth="1"/>
    <col min="9499" max="9719" width="9.140625" style="57"/>
    <col min="9720" max="9720" width="18.7109375" style="57" customWidth="1"/>
    <col min="9721" max="9722" width="9.42578125" style="57" customWidth="1"/>
    <col min="9723" max="9723" width="7.7109375" style="57" customWidth="1"/>
    <col min="9724" max="9724" width="9.28515625" style="57" customWidth="1"/>
    <col min="9725" max="9725" width="9.85546875" style="57" customWidth="1"/>
    <col min="9726" max="9726" width="7.140625" style="57" customWidth="1"/>
    <col min="9727" max="9727" width="8.5703125" style="57" customWidth="1"/>
    <col min="9728" max="9728" width="8.85546875" style="57" customWidth="1"/>
    <col min="9729" max="9729" width="7.140625" style="57" customWidth="1"/>
    <col min="9730" max="9730" width="9" style="57" customWidth="1"/>
    <col min="9731" max="9731" width="8.7109375" style="57" customWidth="1"/>
    <col min="9732" max="9732" width="6.5703125" style="57" customWidth="1"/>
    <col min="9733" max="9733" width="8.140625" style="57" customWidth="1"/>
    <col min="9734" max="9734" width="7.5703125" style="57" customWidth="1"/>
    <col min="9735" max="9735" width="7" style="57" customWidth="1"/>
    <col min="9736" max="9737" width="8.7109375" style="57" customWidth="1"/>
    <col min="9738" max="9738" width="7.28515625" style="57" customWidth="1"/>
    <col min="9739" max="9739" width="8.140625" style="57" customWidth="1"/>
    <col min="9740" max="9740" width="8.7109375" style="57" customWidth="1"/>
    <col min="9741" max="9741" width="6.42578125" style="57" customWidth="1"/>
    <col min="9742" max="9743" width="9.28515625" style="57" customWidth="1"/>
    <col min="9744" max="9744" width="6.42578125" style="57" customWidth="1"/>
    <col min="9745" max="9746" width="9.5703125" style="57" customWidth="1"/>
    <col min="9747" max="9747" width="6.42578125" style="57" customWidth="1"/>
    <col min="9748" max="9749" width="9.5703125" style="57" customWidth="1"/>
    <col min="9750" max="9750" width="6.7109375" style="57" customWidth="1"/>
    <col min="9751" max="9753" width="9.140625" style="57"/>
    <col min="9754" max="9754" width="10.85546875" style="57" bestFit="1" customWidth="1"/>
    <col min="9755" max="9975" width="9.140625" style="57"/>
    <col min="9976" max="9976" width="18.7109375" style="57" customWidth="1"/>
    <col min="9977" max="9978" width="9.42578125" style="57" customWidth="1"/>
    <col min="9979" max="9979" width="7.7109375" style="57" customWidth="1"/>
    <col min="9980" max="9980" width="9.28515625" style="57" customWidth="1"/>
    <col min="9981" max="9981" width="9.85546875" style="57" customWidth="1"/>
    <col min="9982" max="9982" width="7.140625" style="57" customWidth="1"/>
    <col min="9983" max="9983" width="8.5703125" style="57" customWidth="1"/>
    <col min="9984" max="9984" width="8.85546875" style="57" customWidth="1"/>
    <col min="9985" max="9985" width="7.140625" style="57" customWidth="1"/>
    <col min="9986" max="9986" width="9" style="57" customWidth="1"/>
    <col min="9987" max="9987" width="8.7109375" style="57" customWidth="1"/>
    <col min="9988" max="9988" width="6.5703125" style="57" customWidth="1"/>
    <col min="9989" max="9989" width="8.140625" style="57" customWidth="1"/>
    <col min="9990" max="9990" width="7.5703125" style="57" customWidth="1"/>
    <col min="9991" max="9991" width="7" style="57" customWidth="1"/>
    <col min="9992" max="9993" width="8.7109375" style="57" customWidth="1"/>
    <col min="9994" max="9994" width="7.28515625" style="57" customWidth="1"/>
    <col min="9995" max="9995" width="8.140625" style="57" customWidth="1"/>
    <col min="9996" max="9996" width="8.7109375" style="57" customWidth="1"/>
    <col min="9997" max="9997" width="6.42578125" style="57" customWidth="1"/>
    <col min="9998" max="9999" width="9.28515625" style="57" customWidth="1"/>
    <col min="10000" max="10000" width="6.42578125" style="57" customWidth="1"/>
    <col min="10001" max="10002" width="9.5703125" style="57" customWidth="1"/>
    <col min="10003" max="10003" width="6.42578125" style="57" customWidth="1"/>
    <col min="10004" max="10005" width="9.5703125" style="57" customWidth="1"/>
    <col min="10006" max="10006" width="6.7109375" style="57" customWidth="1"/>
    <col min="10007" max="10009" width="9.140625" style="57"/>
    <col min="10010" max="10010" width="10.85546875" style="57" bestFit="1" customWidth="1"/>
    <col min="10011" max="10231" width="9.140625" style="57"/>
    <col min="10232" max="10232" width="18.7109375" style="57" customWidth="1"/>
    <col min="10233" max="10234" width="9.42578125" style="57" customWidth="1"/>
    <col min="10235" max="10235" width="7.7109375" style="57" customWidth="1"/>
    <col min="10236" max="10236" width="9.28515625" style="57" customWidth="1"/>
    <col min="10237" max="10237" width="9.85546875" style="57" customWidth="1"/>
    <col min="10238" max="10238" width="7.140625" style="57" customWidth="1"/>
    <col min="10239" max="10239" width="8.5703125" style="57" customWidth="1"/>
    <col min="10240" max="10240" width="8.85546875" style="57" customWidth="1"/>
    <col min="10241" max="10241" width="7.140625" style="57" customWidth="1"/>
    <col min="10242" max="10242" width="9" style="57" customWidth="1"/>
    <col min="10243" max="10243" width="8.7109375" style="57" customWidth="1"/>
    <col min="10244" max="10244" width="6.5703125" style="57" customWidth="1"/>
    <col min="10245" max="10245" width="8.140625" style="57" customWidth="1"/>
    <col min="10246" max="10246" width="7.5703125" style="57" customWidth="1"/>
    <col min="10247" max="10247" width="7" style="57" customWidth="1"/>
    <col min="10248" max="10249" width="8.7109375" style="57" customWidth="1"/>
    <col min="10250" max="10250" width="7.28515625" style="57" customWidth="1"/>
    <col min="10251" max="10251" width="8.140625" style="57" customWidth="1"/>
    <col min="10252" max="10252" width="8.7109375" style="57" customWidth="1"/>
    <col min="10253" max="10253" width="6.42578125" style="57" customWidth="1"/>
    <col min="10254" max="10255" width="9.28515625" style="57" customWidth="1"/>
    <col min="10256" max="10256" width="6.42578125" style="57" customWidth="1"/>
    <col min="10257" max="10258" width="9.5703125" style="57" customWidth="1"/>
    <col min="10259" max="10259" width="6.42578125" style="57" customWidth="1"/>
    <col min="10260" max="10261" width="9.5703125" style="57" customWidth="1"/>
    <col min="10262" max="10262" width="6.7109375" style="57" customWidth="1"/>
    <col min="10263" max="10265" width="9.140625" style="57"/>
    <col min="10266" max="10266" width="10.85546875" style="57" bestFit="1" customWidth="1"/>
    <col min="10267" max="10487" width="9.140625" style="57"/>
    <col min="10488" max="10488" width="18.7109375" style="57" customWidth="1"/>
    <col min="10489" max="10490" width="9.42578125" style="57" customWidth="1"/>
    <col min="10491" max="10491" width="7.7109375" style="57" customWidth="1"/>
    <col min="10492" max="10492" width="9.28515625" style="57" customWidth="1"/>
    <col min="10493" max="10493" width="9.85546875" style="57" customWidth="1"/>
    <col min="10494" max="10494" width="7.140625" style="57" customWidth="1"/>
    <col min="10495" max="10495" width="8.5703125" style="57" customWidth="1"/>
    <col min="10496" max="10496" width="8.85546875" style="57" customWidth="1"/>
    <col min="10497" max="10497" width="7.140625" style="57" customWidth="1"/>
    <col min="10498" max="10498" width="9" style="57" customWidth="1"/>
    <col min="10499" max="10499" width="8.7109375" style="57" customWidth="1"/>
    <col min="10500" max="10500" width="6.5703125" style="57" customWidth="1"/>
    <col min="10501" max="10501" width="8.140625" style="57" customWidth="1"/>
    <col min="10502" max="10502" width="7.5703125" style="57" customWidth="1"/>
    <col min="10503" max="10503" width="7" style="57" customWidth="1"/>
    <col min="10504" max="10505" width="8.7109375" style="57" customWidth="1"/>
    <col min="10506" max="10506" width="7.28515625" style="57" customWidth="1"/>
    <col min="10507" max="10507" width="8.140625" style="57" customWidth="1"/>
    <col min="10508" max="10508" width="8.7109375" style="57" customWidth="1"/>
    <col min="10509" max="10509" width="6.42578125" style="57" customWidth="1"/>
    <col min="10510" max="10511" width="9.28515625" style="57" customWidth="1"/>
    <col min="10512" max="10512" width="6.42578125" style="57" customWidth="1"/>
    <col min="10513" max="10514" width="9.5703125" style="57" customWidth="1"/>
    <col min="10515" max="10515" width="6.42578125" style="57" customWidth="1"/>
    <col min="10516" max="10517" width="9.5703125" style="57" customWidth="1"/>
    <col min="10518" max="10518" width="6.7109375" style="57" customWidth="1"/>
    <col min="10519" max="10521" width="9.140625" style="57"/>
    <col min="10522" max="10522" width="10.85546875" style="57" bestFit="1" customWidth="1"/>
    <col min="10523" max="10743" width="9.140625" style="57"/>
    <col min="10744" max="10744" width="18.7109375" style="57" customWidth="1"/>
    <col min="10745" max="10746" width="9.42578125" style="57" customWidth="1"/>
    <col min="10747" max="10747" width="7.7109375" style="57" customWidth="1"/>
    <col min="10748" max="10748" width="9.28515625" style="57" customWidth="1"/>
    <col min="10749" max="10749" width="9.85546875" style="57" customWidth="1"/>
    <col min="10750" max="10750" width="7.140625" style="57" customWidth="1"/>
    <col min="10751" max="10751" width="8.5703125" style="57" customWidth="1"/>
    <col min="10752" max="10752" width="8.85546875" style="57" customWidth="1"/>
    <col min="10753" max="10753" width="7.140625" style="57" customWidth="1"/>
    <col min="10754" max="10754" width="9" style="57" customWidth="1"/>
    <col min="10755" max="10755" width="8.7109375" style="57" customWidth="1"/>
    <col min="10756" max="10756" width="6.5703125" style="57" customWidth="1"/>
    <col min="10757" max="10757" width="8.140625" style="57" customWidth="1"/>
    <col min="10758" max="10758" width="7.5703125" style="57" customWidth="1"/>
    <col min="10759" max="10759" width="7" style="57" customWidth="1"/>
    <col min="10760" max="10761" width="8.7109375" style="57" customWidth="1"/>
    <col min="10762" max="10762" width="7.28515625" style="57" customWidth="1"/>
    <col min="10763" max="10763" width="8.140625" style="57" customWidth="1"/>
    <col min="10764" max="10764" width="8.7109375" style="57" customWidth="1"/>
    <col min="10765" max="10765" width="6.42578125" style="57" customWidth="1"/>
    <col min="10766" max="10767" width="9.28515625" style="57" customWidth="1"/>
    <col min="10768" max="10768" width="6.42578125" style="57" customWidth="1"/>
    <col min="10769" max="10770" width="9.5703125" style="57" customWidth="1"/>
    <col min="10771" max="10771" width="6.42578125" style="57" customWidth="1"/>
    <col min="10772" max="10773" width="9.5703125" style="57" customWidth="1"/>
    <col min="10774" max="10774" width="6.7109375" style="57" customWidth="1"/>
    <col min="10775" max="10777" width="9.140625" style="57"/>
    <col min="10778" max="10778" width="10.85546875" style="57" bestFit="1" customWidth="1"/>
    <col min="10779" max="10999" width="9.140625" style="57"/>
    <col min="11000" max="11000" width="18.7109375" style="57" customWidth="1"/>
    <col min="11001" max="11002" width="9.42578125" style="57" customWidth="1"/>
    <col min="11003" max="11003" width="7.7109375" style="57" customWidth="1"/>
    <col min="11004" max="11004" width="9.28515625" style="57" customWidth="1"/>
    <col min="11005" max="11005" width="9.85546875" style="57" customWidth="1"/>
    <col min="11006" max="11006" width="7.140625" style="57" customWidth="1"/>
    <col min="11007" max="11007" width="8.5703125" style="57" customWidth="1"/>
    <col min="11008" max="11008" width="8.85546875" style="57" customWidth="1"/>
    <col min="11009" max="11009" width="7.140625" style="57" customWidth="1"/>
    <col min="11010" max="11010" width="9" style="57" customWidth="1"/>
    <col min="11011" max="11011" width="8.7109375" style="57" customWidth="1"/>
    <col min="11012" max="11012" width="6.5703125" style="57" customWidth="1"/>
    <col min="11013" max="11013" width="8.140625" style="57" customWidth="1"/>
    <col min="11014" max="11014" width="7.5703125" style="57" customWidth="1"/>
    <col min="11015" max="11015" width="7" style="57" customWidth="1"/>
    <col min="11016" max="11017" width="8.7109375" style="57" customWidth="1"/>
    <col min="11018" max="11018" width="7.28515625" style="57" customWidth="1"/>
    <col min="11019" max="11019" width="8.140625" style="57" customWidth="1"/>
    <col min="11020" max="11020" width="8.7109375" style="57" customWidth="1"/>
    <col min="11021" max="11021" width="6.42578125" style="57" customWidth="1"/>
    <col min="11022" max="11023" width="9.28515625" style="57" customWidth="1"/>
    <col min="11024" max="11024" width="6.42578125" style="57" customWidth="1"/>
    <col min="11025" max="11026" width="9.5703125" style="57" customWidth="1"/>
    <col min="11027" max="11027" width="6.42578125" style="57" customWidth="1"/>
    <col min="11028" max="11029" width="9.5703125" style="57" customWidth="1"/>
    <col min="11030" max="11030" width="6.7109375" style="57" customWidth="1"/>
    <col min="11031" max="11033" width="9.140625" style="57"/>
    <col min="11034" max="11034" width="10.85546875" style="57" bestFit="1" customWidth="1"/>
    <col min="11035" max="11255" width="9.140625" style="57"/>
    <col min="11256" max="11256" width="18.7109375" style="57" customWidth="1"/>
    <col min="11257" max="11258" width="9.42578125" style="57" customWidth="1"/>
    <col min="11259" max="11259" width="7.7109375" style="57" customWidth="1"/>
    <col min="11260" max="11260" width="9.28515625" style="57" customWidth="1"/>
    <col min="11261" max="11261" width="9.85546875" style="57" customWidth="1"/>
    <col min="11262" max="11262" width="7.140625" style="57" customWidth="1"/>
    <col min="11263" max="11263" width="8.5703125" style="57" customWidth="1"/>
    <col min="11264" max="11264" width="8.85546875" style="57" customWidth="1"/>
    <col min="11265" max="11265" width="7.140625" style="57" customWidth="1"/>
    <col min="11266" max="11266" width="9" style="57" customWidth="1"/>
    <col min="11267" max="11267" width="8.7109375" style="57" customWidth="1"/>
    <col min="11268" max="11268" width="6.5703125" style="57" customWidth="1"/>
    <col min="11269" max="11269" width="8.140625" style="57" customWidth="1"/>
    <col min="11270" max="11270" width="7.5703125" style="57" customWidth="1"/>
    <col min="11271" max="11271" width="7" style="57" customWidth="1"/>
    <col min="11272" max="11273" width="8.7109375" style="57" customWidth="1"/>
    <col min="11274" max="11274" width="7.28515625" style="57" customWidth="1"/>
    <col min="11275" max="11275" width="8.140625" style="57" customWidth="1"/>
    <col min="11276" max="11276" width="8.7109375" style="57" customWidth="1"/>
    <col min="11277" max="11277" width="6.42578125" style="57" customWidth="1"/>
    <col min="11278" max="11279" width="9.28515625" style="57" customWidth="1"/>
    <col min="11280" max="11280" width="6.42578125" style="57" customWidth="1"/>
    <col min="11281" max="11282" width="9.5703125" style="57" customWidth="1"/>
    <col min="11283" max="11283" width="6.42578125" style="57" customWidth="1"/>
    <col min="11284" max="11285" width="9.5703125" style="57" customWidth="1"/>
    <col min="11286" max="11286" width="6.7109375" style="57" customWidth="1"/>
    <col min="11287" max="11289" width="9.140625" style="57"/>
    <col min="11290" max="11290" width="10.85546875" style="57" bestFit="1" customWidth="1"/>
    <col min="11291" max="11511" width="9.140625" style="57"/>
    <col min="11512" max="11512" width="18.7109375" style="57" customWidth="1"/>
    <col min="11513" max="11514" width="9.42578125" style="57" customWidth="1"/>
    <col min="11515" max="11515" width="7.7109375" style="57" customWidth="1"/>
    <col min="11516" max="11516" width="9.28515625" style="57" customWidth="1"/>
    <col min="11517" max="11517" width="9.85546875" style="57" customWidth="1"/>
    <col min="11518" max="11518" width="7.140625" style="57" customWidth="1"/>
    <col min="11519" max="11519" width="8.5703125" style="57" customWidth="1"/>
    <col min="11520" max="11520" width="8.85546875" style="57" customWidth="1"/>
    <col min="11521" max="11521" width="7.140625" style="57" customWidth="1"/>
    <col min="11522" max="11522" width="9" style="57" customWidth="1"/>
    <col min="11523" max="11523" width="8.7109375" style="57" customWidth="1"/>
    <col min="11524" max="11524" width="6.5703125" style="57" customWidth="1"/>
    <col min="11525" max="11525" width="8.140625" style="57" customWidth="1"/>
    <col min="11526" max="11526" width="7.5703125" style="57" customWidth="1"/>
    <col min="11527" max="11527" width="7" style="57" customWidth="1"/>
    <col min="11528" max="11529" width="8.7109375" style="57" customWidth="1"/>
    <col min="11530" max="11530" width="7.28515625" style="57" customWidth="1"/>
    <col min="11531" max="11531" width="8.140625" style="57" customWidth="1"/>
    <col min="11532" max="11532" width="8.7109375" style="57" customWidth="1"/>
    <col min="11533" max="11533" width="6.42578125" style="57" customWidth="1"/>
    <col min="11534" max="11535" width="9.28515625" style="57" customWidth="1"/>
    <col min="11536" max="11536" width="6.42578125" style="57" customWidth="1"/>
    <col min="11537" max="11538" width="9.5703125" style="57" customWidth="1"/>
    <col min="11539" max="11539" width="6.42578125" style="57" customWidth="1"/>
    <col min="11540" max="11541" width="9.5703125" style="57" customWidth="1"/>
    <col min="11542" max="11542" width="6.7109375" style="57" customWidth="1"/>
    <col min="11543" max="11545" width="9.140625" style="57"/>
    <col min="11546" max="11546" width="10.85546875" style="57" bestFit="1" customWidth="1"/>
    <col min="11547" max="11767" width="9.140625" style="57"/>
    <col min="11768" max="11768" width="18.7109375" style="57" customWidth="1"/>
    <col min="11769" max="11770" width="9.42578125" style="57" customWidth="1"/>
    <col min="11771" max="11771" width="7.7109375" style="57" customWidth="1"/>
    <col min="11772" max="11772" width="9.28515625" style="57" customWidth="1"/>
    <col min="11773" max="11773" width="9.85546875" style="57" customWidth="1"/>
    <col min="11774" max="11774" width="7.140625" style="57" customWidth="1"/>
    <col min="11775" max="11775" width="8.5703125" style="57" customWidth="1"/>
    <col min="11776" max="11776" width="8.85546875" style="57" customWidth="1"/>
    <col min="11777" max="11777" width="7.140625" style="57" customWidth="1"/>
    <col min="11778" max="11778" width="9" style="57" customWidth="1"/>
    <col min="11779" max="11779" width="8.7109375" style="57" customWidth="1"/>
    <col min="11780" max="11780" width="6.5703125" style="57" customWidth="1"/>
    <col min="11781" max="11781" width="8.140625" style="57" customWidth="1"/>
    <col min="11782" max="11782" width="7.5703125" style="57" customWidth="1"/>
    <col min="11783" max="11783" width="7" style="57" customWidth="1"/>
    <col min="11784" max="11785" width="8.7109375" style="57" customWidth="1"/>
    <col min="11786" max="11786" width="7.28515625" style="57" customWidth="1"/>
    <col min="11787" max="11787" width="8.140625" style="57" customWidth="1"/>
    <col min="11788" max="11788" width="8.7109375" style="57" customWidth="1"/>
    <col min="11789" max="11789" width="6.42578125" style="57" customWidth="1"/>
    <col min="11790" max="11791" width="9.28515625" style="57" customWidth="1"/>
    <col min="11792" max="11792" width="6.42578125" style="57" customWidth="1"/>
    <col min="11793" max="11794" width="9.5703125" style="57" customWidth="1"/>
    <col min="11795" max="11795" width="6.42578125" style="57" customWidth="1"/>
    <col min="11796" max="11797" width="9.5703125" style="57" customWidth="1"/>
    <col min="11798" max="11798" width="6.7109375" style="57" customWidth="1"/>
    <col min="11799" max="11801" width="9.140625" style="57"/>
    <col min="11802" max="11802" width="10.85546875" style="57" bestFit="1" customWidth="1"/>
    <col min="11803" max="12023" width="9.140625" style="57"/>
    <col min="12024" max="12024" width="18.7109375" style="57" customWidth="1"/>
    <col min="12025" max="12026" width="9.42578125" style="57" customWidth="1"/>
    <col min="12027" max="12027" width="7.7109375" style="57" customWidth="1"/>
    <col min="12028" max="12028" width="9.28515625" style="57" customWidth="1"/>
    <col min="12029" max="12029" width="9.85546875" style="57" customWidth="1"/>
    <col min="12030" max="12030" width="7.140625" style="57" customWidth="1"/>
    <col min="12031" max="12031" width="8.5703125" style="57" customWidth="1"/>
    <col min="12032" max="12032" width="8.85546875" style="57" customWidth="1"/>
    <col min="12033" max="12033" width="7.140625" style="57" customWidth="1"/>
    <col min="12034" max="12034" width="9" style="57" customWidth="1"/>
    <col min="12035" max="12035" width="8.7109375" style="57" customWidth="1"/>
    <col min="12036" max="12036" width="6.5703125" style="57" customWidth="1"/>
    <col min="12037" max="12037" width="8.140625" style="57" customWidth="1"/>
    <col min="12038" max="12038" width="7.5703125" style="57" customWidth="1"/>
    <col min="12039" max="12039" width="7" style="57" customWidth="1"/>
    <col min="12040" max="12041" width="8.7109375" style="57" customWidth="1"/>
    <col min="12042" max="12042" width="7.28515625" style="57" customWidth="1"/>
    <col min="12043" max="12043" width="8.140625" style="57" customWidth="1"/>
    <col min="12044" max="12044" width="8.7109375" style="57" customWidth="1"/>
    <col min="12045" max="12045" width="6.42578125" style="57" customWidth="1"/>
    <col min="12046" max="12047" width="9.28515625" style="57" customWidth="1"/>
    <col min="12048" max="12048" width="6.42578125" style="57" customWidth="1"/>
    <col min="12049" max="12050" width="9.5703125" style="57" customWidth="1"/>
    <col min="12051" max="12051" width="6.42578125" style="57" customWidth="1"/>
    <col min="12052" max="12053" width="9.5703125" style="57" customWidth="1"/>
    <col min="12054" max="12054" width="6.7109375" style="57" customWidth="1"/>
    <col min="12055" max="12057" width="9.140625" style="57"/>
    <col min="12058" max="12058" width="10.85546875" style="57" bestFit="1" customWidth="1"/>
    <col min="12059" max="12279" width="9.140625" style="57"/>
    <col min="12280" max="12280" width="18.7109375" style="57" customWidth="1"/>
    <col min="12281" max="12282" width="9.42578125" style="57" customWidth="1"/>
    <col min="12283" max="12283" width="7.7109375" style="57" customWidth="1"/>
    <col min="12284" max="12284" width="9.28515625" style="57" customWidth="1"/>
    <col min="12285" max="12285" width="9.85546875" style="57" customWidth="1"/>
    <col min="12286" max="12286" width="7.140625" style="57" customWidth="1"/>
    <col min="12287" max="12287" width="8.5703125" style="57" customWidth="1"/>
    <col min="12288" max="12288" width="8.85546875" style="57" customWidth="1"/>
    <col min="12289" max="12289" width="7.140625" style="57" customWidth="1"/>
    <col min="12290" max="12290" width="9" style="57" customWidth="1"/>
    <col min="12291" max="12291" width="8.7109375" style="57" customWidth="1"/>
    <col min="12292" max="12292" width="6.5703125" style="57" customWidth="1"/>
    <col min="12293" max="12293" width="8.140625" style="57" customWidth="1"/>
    <col min="12294" max="12294" width="7.5703125" style="57" customWidth="1"/>
    <col min="12295" max="12295" width="7" style="57" customWidth="1"/>
    <col min="12296" max="12297" width="8.7109375" style="57" customWidth="1"/>
    <col min="12298" max="12298" width="7.28515625" style="57" customWidth="1"/>
    <col min="12299" max="12299" width="8.140625" style="57" customWidth="1"/>
    <col min="12300" max="12300" width="8.7109375" style="57" customWidth="1"/>
    <col min="12301" max="12301" width="6.42578125" style="57" customWidth="1"/>
    <col min="12302" max="12303" width="9.28515625" style="57" customWidth="1"/>
    <col min="12304" max="12304" width="6.42578125" style="57" customWidth="1"/>
    <col min="12305" max="12306" width="9.5703125" style="57" customWidth="1"/>
    <col min="12307" max="12307" width="6.42578125" style="57" customWidth="1"/>
    <col min="12308" max="12309" width="9.5703125" style="57" customWidth="1"/>
    <col min="12310" max="12310" width="6.7109375" style="57" customWidth="1"/>
    <col min="12311" max="12313" width="9.140625" style="57"/>
    <col min="12314" max="12314" width="10.85546875" style="57" bestFit="1" customWidth="1"/>
    <col min="12315" max="12535" width="9.140625" style="57"/>
    <col min="12536" max="12536" width="18.7109375" style="57" customWidth="1"/>
    <col min="12537" max="12538" width="9.42578125" style="57" customWidth="1"/>
    <col min="12539" max="12539" width="7.7109375" style="57" customWidth="1"/>
    <col min="12540" max="12540" width="9.28515625" style="57" customWidth="1"/>
    <col min="12541" max="12541" width="9.85546875" style="57" customWidth="1"/>
    <col min="12542" max="12542" width="7.140625" style="57" customWidth="1"/>
    <col min="12543" max="12543" width="8.5703125" style="57" customWidth="1"/>
    <col min="12544" max="12544" width="8.85546875" style="57" customWidth="1"/>
    <col min="12545" max="12545" width="7.140625" style="57" customWidth="1"/>
    <col min="12546" max="12546" width="9" style="57" customWidth="1"/>
    <col min="12547" max="12547" width="8.7109375" style="57" customWidth="1"/>
    <col min="12548" max="12548" width="6.5703125" style="57" customWidth="1"/>
    <col min="12549" max="12549" width="8.140625" style="57" customWidth="1"/>
    <col min="12550" max="12550" width="7.5703125" style="57" customWidth="1"/>
    <col min="12551" max="12551" width="7" style="57" customWidth="1"/>
    <col min="12552" max="12553" width="8.7109375" style="57" customWidth="1"/>
    <col min="12554" max="12554" width="7.28515625" style="57" customWidth="1"/>
    <col min="12555" max="12555" width="8.140625" style="57" customWidth="1"/>
    <col min="12556" max="12556" width="8.7109375" style="57" customWidth="1"/>
    <col min="12557" max="12557" width="6.42578125" style="57" customWidth="1"/>
    <col min="12558" max="12559" width="9.28515625" style="57" customWidth="1"/>
    <col min="12560" max="12560" width="6.42578125" style="57" customWidth="1"/>
    <col min="12561" max="12562" width="9.5703125" style="57" customWidth="1"/>
    <col min="12563" max="12563" width="6.42578125" style="57" customWidth="1"/>
    <col min="12564" max="12565" width="9.5703125" style="57" customWidth="1"/>
    <col min="12566" max="12566" width="6.7109375" style="57" customWidth="1"/>
    <col min="12567" max="12569" width="9.140625" style="57"/>
    <col min="12570" max="12570" width="10.85546875" style="57" bestFit="1" customWidth="1"/>
    <col min="12571" max="12791" width="9.140625" style="57"/>
    <col min="12792" max="12792" width="18.7109375" style="57" customWidth="1"/>
    <col min="12793" max="12794" width="9.42578125" style="57" customWidth="1"/>
    <col min="12795" max="12795" width="7.7109375" style="57" customWidth="1"/>
    <col min="12796" max="12796" width="9.28515625" style="57" customWidth="1"/>
    <col min="12797" max="12797" width="9.85546875" style="57" customWidth="1"/>
    <col min="12798" max="12798" width="7.140625" style="57" customWidth="1"/>
    <col min="12799" max="12799" width="8.5703125" style="57" customWidth="1"/>
    <col min="12800" max="12800" width="8.85546875" style="57" customWidth="1"/>
    <col min="12801" max="12801" width="7.140625" style="57" customWidth="1"/>
    <col min="12802" max="12802" width="9" style="57" customWidth="1"/>
    <col min="12803" max="12803" width="8.7109375" style="57" customWidth="1"/>
    <col min="12804" max="12804" width="6.5703125" style="57" customWidth="1"/>
    <col min="12805" max="12805" width="8.140625" style="57" customWidth="1"/>
    <col min="12806" max="12806" width="7.5703125" style="57" customWidth="1"/>
    <col min="12807" max="12807" width="7" style="57" customWidth="1"/>
    <col min="12808" max="12809" width="8.7109375" style="57" customWidth="1"/>
    <col min="12810" max="12810" width="7.28515625" style="57" customWidth="1"/>
    <col min="12811" max="12811" width="8.140625" style="57" customWidth="1"/>
    <col min="12812" max="12812" width="8.7109375" style="57" customWidth="1"/>
    <col min="12813" max="12813" width="6.42578125" style="57" customWidth="1"/>
    <col min="12814" max="12815" width="9.28515625" style="57" customWidth="1"/>
    <col min="12816" max="12816" width="6.42578125" style="57" customWidth="1"/>
    <col min="12817" max="12818" width="9.5703125" style="57" customWidth="1"/>
    <col min="12819" max="12819" width="6.42578125" style="57" customWidth="1"/>
    <col min="12820" max="12821" width="9.5703125" style="57" customWidth="1"/>
    <col min="12822" max="12822" width="6.7109375" style="57" customWidth="1"/>
    <col min="12823" max="12825" width="9.140625" style="57"/>
    <col min="12826" max="12826" width="10.85546875" style="57" bestFit="1" customWidth="1"/>
    <col min="12827" max="13047" width="9.140625" style="57"/>
    <col min="13048" max="13048" width="18.7109375" style="57" customWidth="1"/>
    <col min="13049" max="13050" width="9.42578125" style="57" customWidth="1"/>
    <col min="13051" max="13051" width="7.7109375" style="57" customWidth="1"/>
    <col min="13052" max="13052" width="9.28515625" style="57" customWidth="1"/>
    <col min="13053" max="13053" width="9.85546875" style="57" customWidth="1"/>
    <col min="13054" max="13054" width="7.140625" style="57" customWidth="1"/>
    <col min="13055" max="13055" width="8.5703125" style="57" customWidth="1"/>
    <col min="13056" max="13056" width="8.85546875" style="57" customWidth="1"/>
    <col min="13057" max="13057" width="7.140625" style="57" customWidth="1"/>
    <col min="13058" max="13058" width="9" style="57" customWidth="1"/>
    <col min="13059" max="13059" width="8.7109375" style="57" customWidth="1"/>
    <col min="13060" max="13060" width="6.5703125" style="57" customWidth="1"/>
    <col min="13061" max="13061" width="8.140625" style="57" customWidth="1"/>
    <col min="13062" max="13062" width="7.5703125" style="57" customWidth="1"/>
    <col min="13063" max="13063" width="7" style="57" customWidth="1"/>
    <col min="13064" max="13065" width="8.7109375" style="57" customWidth="1"/>
    <col min="13066" max="13066" width="7.28515625" style="57" customWidth="1"/>
    <col min="13067" max="13067" width="8.140625" style="57" customWidth="1"/>
    <col min="13068" max="13068" width="8.7109375" style="57" customWidth="1"/>
    <col min="13069" max="13069" width="6.42578125" style="57" customWidth="1"/>
    <col min="13070" max="13071" width="9.28515625" style="57" customWidth="1"/>
    <col min="13072" max="13072" width="6.42578125" style="57" customWidth="1"/>
    <col min="13073" max="13074" width="9.5703125" style="57" customWidth="1"/>
    <col min="13075" max="13075" width="6.42578125" style="57" customWidth="1"/>
    <col min="13076" max="13077" width="9.5703125" style="57" customWidth="1"/>
    <col min="13078" max="13078" width="6.7109375" style="57" customWidth="1"/>
    <col min="13079" max="13081" width="9.140625" style="57"/>
    <col min="13082" max="13082" width="10.85546875" style="57" bestFit="1" customWidth="1"/>
    <col min="13083" max="13303" width="9.140625" style="57"/>
    <col min="13304" max="13304" width="18.7109375" style="57" customWidth="1"/>
    <col min="13305" max="13306" width="9.42578125" style="57" customWidth="1"/>
    <col min="13307" max="13307" width="7.7109375" style="57" customWidth="1"/>
    <col min="13308" max="13308" width="9.28515625" style="57" customWidth="1"/>
    <col min="13309" max="13309" width="9.85546875" style="57" customWidth="1"/>
    <col min="13310" max="13310" width="7.140625" style="57" customWidth="1"/>
    <col min="13311" max="13311" width="8.5703125" style="57" customWidth="1"/>
    <col min="13312" max="13312" width="8.85546875" style="57" customWidth="1"/>
    <col min="13313" max="13313" width="7.140625" style="57" customWidth="1"/>
    <col min="13314" max="13314" width="9" style="57" customWidth="1"/>
    <col min="13315" max="13315" width="8.7109375" style="57" customWidth="1"/>
    <col min="13316" max="13316" width="6.5703125" style="57" customWidth="1"/>
    <col min="13317" max="13317" width="8.140625" style="57" customWidth="1"/>
    <col min="13318" max="13318" width="7.5703125" style="57" customWidth="1"/>
    <col min="13319" max="13319" width="7" style="57" customWidth="1"/>
    <col min="13320" max="13321" width="8.7109375" style="57" customWidth="1"/>
    <col min="13322" max="13322" width="7.28515625" style="57" customWidth="1"/>
    <col min="13323" max="13323" width="8.140625" style="57" customWidth="1"/>
    <col min="13324" max="13324" width="8.7109375" style="57" customWidth="1"/>
    <col min="13325" max="13325" width="6.42578125" style="57" customWidth="1"/>
    <col min="13326" max="13327" width="9.28515625" style="57" customWidth="1"/>
    <col min="13328" max="13328" width="6.42578125" style="57" customWidth="1"/>
    <col min="13329" max="13330" width="9.5703125" style="57" customWidth="1"/>
    <col min="13331" max="13331" width="6.42578125" style="57" customWidth="1"/>
    <col min="13332" max="13333" width="9.5703125" style="57" customWidth="1"/>
    <col min="13334" max="13334" width="6.7109375" style="57" customWidth="1"/>
    <col min="13335" max="13337" width="9.140625" style="57"/>
    <col min="13338" max="13338" width="10.85546875" style="57" bestFit="1" customWidth="1"/>
    <col min="13339" max="13559" width="9.140625" style="57"/>
    <col min="13560" max="13560" width="18.7109375" style="57" customWidth="1"/>
    <col min="13561" max="13562" width="9.42578125" style="57" customWidth="1"/>
    <col min="13563" max="13563" width="7.7109375" style="57" customWidth="1"/>
    <col min="13564" max="13564" width="9.28515625" style="57" customWidth="1"/>
    <col min="13565" max="13565" width="9.85546875" style="57" customWidth="1"/>
    <col min="13566" max="13566" width="7.140625" style="57" customWidth="1"/>
    <col min="13567" max="13567" width="8.5703125" style="57" customWidth="1"/>
    <col min="13568" max="13568" width="8.85546875" style="57" customWidth="1"/>
    <col min="13569" max="13569" width="7.140625" style="57" customWidth="1"/>
    <col min="13570" max="13570" width="9" style="57" customWidth="1"/>
    <col min="13571" max="13571" width="8.7109375" style="57" customWidth="1"/>
    <col min="13572" max="13572" width="6.5703125" style="57" customWidth="1"/>
    <col min="13573" max="13573" width="8.140625" style="57" customWidth="1"/>
    <col min="13574" max="13574" width="7.5703125" style="57" customWidth="1"/>
    <col min="13575" max="13575" width="7" style="57" customWidth="1"/>
    <col min="13576" max="13577" width="8.7109375" style="57" customWidth="1"/>
    <col min="13578" max="13578" width="7.28515625" style="57" customWidth="1"/>
    <col min="13579" max="13579" width="8.140625" style="57" customWidth="1"/>
    <col min="13580" max="13580" width="8.7109375" style="57" customWidth="1"/>
    <col min="13581" max="13581" width="6.42578125" style="57" customWidth="1"/>
    <col min="13582" max="13583" width="9.28515625" style="57" customWidth="1"/>
    <col min="13584" max="13584" width="6.42578125" style="57" customWidth="1"/>
    <col min="13585" max="13586" width="9.5703125" style="57" customWidth="1"/>
    <col min="13587" max="13587" width="6.42578125" style="57" customWidth="1"/>
    <col min="13588" max="13589" width="9.5703125" style="57" customWidth="1"/>
    <col min="13590" max="13590" width="6.7109375" style="57" customWidth="1"/>
    <col min="13591" max="13593" width="9.140625" style="57"/>
    <col min="13594" max="13594" width="10.85546875" style="57" bestFit="1" customWidth="1"/>
    <col min="13595" max="13815" width="9.140625" style="57"/>
    <col min="13816" max="13816" width="18.7109375" style="57" customWidth="1"/>
    <col min="13817" max="13818" width="9.42578125" style="57" customWidth="1"/>
    <col min="13819" max="13819" width="7.7109375" style="57" customWidth="1"/>
    <col min="13820" max="13820" width="9.28515625" style="57" customWidth="1"/>
    <col min="13821" max="13821" width="9.85546875" style="57" customWidth="1"/>
    <col min="13822" max="13822" width="7.140625" style="57" customWidth="1"/>
    <col min="13823" max="13823" width="8.5703125" style="57" customWidth="1"/>
    <col min="13824" max="13824" width="8.85546875" style="57" customWidth="1"/>
    <col min="13825" max="13825" width="7.140625" style="57" customWidth="1"/>
    <col min="13826" max="13826" width="9" style="57" customWidth="1"/>
    <col min="13827" max="13827" width="8.7109375" style="57" customWidth="1"/>
    <col min="13828" max="13828" width="6.5703125" style="57" customWidth="1"/>
    <col min="13829" max="13829" width="8.140625" style="57" customWidth="1"/>
    <col min="13830" max="13830" width="7.5703125" style="57" customWidth="1"/>
    <col min="13831" max="13831" width="7" style="57" customWidth="1"/>
    <col min="13832" max="13833" width="8.7109375" style="57" customWidth="1"/>
    <col min="13834" max="13834" width="7.28515625" style="57" customWidth="1"/>
    <col min="13835" max="13835" width="8.140625" style="57" customWidth="1"/>
    <col min="13836" max="13836" width="8.7109375" style="57" customWidth="1"/>
    <col min="13837" max="13837" width="6.42578125" style="57" customWidth="1"/>
    <col min="13838" max="13839" width="9.28515625" style="57" customWidth="1"/>
    <col min="13840" max="13840" width="6.42578125" style="57" customWidth="1"/>
    <col min="13841" max="13842" width="9.5703125" style="57" customWidth="1"/>
    <col min="13843" max="13843" width="6.42578125" style="57" customWidth="1"/>
    <col min="13844" max="13845" width="9.5703125" style="57" customWidth="1"/>
    <col min="13846" max="13846" width="6.7109375" style="57" customWidth="1"/>
    <col min="13847" max="13849" width="9.140625" style="57"/>
    <col min="13850" max="13850" width="10.85546875" style="57" bestFit="1" customWidth="1"/>
    <col min="13851" max="14071" width="9.140625" style="57"/>
    <col min="14072" max="14072" width="18.7109375" style="57" customWidth="1"/>
    <col min="14073" max="14074" width="9.42578125" style="57" customWidth="1"/>
    <col min="14075" max="14075" width="7.7109375" style="57" customWidth="1"/>
    <col min="14076" max="14076" width="9.28515625" style="57" customWidth="1"/>
    <col min="14077" max="14077" width="9.85546875" style="57" customWidth="1"/>
    <col min="14078" max="14078" width="7.140625" style="57" customWidth="1"/>
    <col min="14079" max="14079" width="8.5703125" style="57" customWidth="1"/>
    <col min="14080" max="14080" width="8.85546875" style="57" customWidth="1"/>
    <col min="14081" max="14081" width="7.140625" style="57" customWidth="1"/>
    <col min="14082" max="14082" width="9" style="57" customWidth="1"/>
    <col min="14083" max="14083" width="8.7109375" style="57" customWidth="1"/>
    <col min="14084" max="14084" width="6.5703125" style="57" customWidth="1"/>
    <col min="14085" max="14085" width="8.140625" style="57" customWidth="1"/>
    <col min="14086" max="14086" width="7.5703125" style="57" customWidth="1"/>
    <col min="14087" max="14087" width="7" style="57" customWidth="1"/>
    <col min="14088" max="14089" width="8.7109375" style="57" customWidth="1"/>
    <col min="14090" max="14090" width="7.28515625" style="57" customWidth="1"/>
    <col min="14091" max="14091" width="8.140625" style="57" customWidth="1"/>
    <col min="14092" max="14092" width="8.7109375" style="57" customWidth="1"/>
    <col min="14093" max="14093" width="6.42578125" style="57" customWidth="1"/>
    <col min="14094" max="14095" width="9.28515625" style="57" customWidth="1"/>
    <col min="14096" max="14096" width="6.42578125" style="57" customWidth="1"/>
    <col min="14097" max="14098" width="9.5703125" style="57" customWidth="1"/>
    <col min="14099" max="14099" width="6.42578125" style="57" customWidth="1"/>
    <col min="14100" max="14101" width="9.5703125" style="57" customWidth="1"/>
    <col min="14102" max="14102" width="6.7109375" style="57" customWidth="1"/>
    <col min="14103" max="14105" width="9.140625" style="57"/>
    <col min="14106" max="14106" width="10.85546875" style="57" bestFit="1" customWidth="1"/>
    <col min="14107" max="14327" width="9.140625" style="57"/>
    <col min="14328" max="14328" width="18.7109375" style="57" customWidth="1"/>
    <col min="14329" max="14330" width="9.42578125" style="57" customWidth="1"/>
    <col min="14331" max="14331" width="7.7109375" style="57" customWidth="1"/>
    <col min="14332" max="14332" width="9.28515625" style="57" customWidth="1"/>
    <col min="14333" max="14333" width="9.85546875" style="57" customWidth="1"/>
    <col min="14334" max="14334" width="7.140625" style="57" customWidth="1"/>
    <col min="14335" max="14335" width="8.5703125" style="57" customWidth="1"/>
    <col min="14336" max="14336" width="8.85546875" style="57" customWidth="1"/>
    <col min="14337" max="14337" width="7.140625" style="57" customWidth="1"/>
    <col min="14338" max="14338" width="9" style="57" customWidth="1"/>
    <col min="14339" max="14339" width="8.7109375" style="57" customWidth="1"/>
    <col min="14340" max="14340" width="6.5703125" style="57" customWidth="1"/>
    <col min="14341" max="14341" width="8.140625" style="57" customWidth="1"/>
    <col min="14342" max="14342" width="7.5703125" style="57" customWidth="1"/>
    <col min="14343" max="14343" width="7" style="57" customWidth="1"/>
    <col min="14344" max="14345" width="8.7109375" style="57" customWidth="1"/>
    <col min="14346" max="14346" width="7.28515625" style="57" customWidth="1"/>
    <col min="14347" max="14347" width="8.140625" style="57" customWidth="1"/>
    <col min="14348" max="14348" width="8.7109375" style="57" customWidth="1"/>
    <col min="14349" max="14349" width="6.42578125" style="57" customWidth="1"/>
    <col min="14350" max="14351" width="9.28515625" style="57" customWidth="1"/>
    <col min="14352" max="14352" width="6.42578125" style="57" customWidth="1"/>
    <col min="14353" max="14354" width="9.5703125" style="57" customWidth="1"/>
    <col min="14355" max="14355" width="6.42578125" style="57" customWidth="1"/>
    <col min="14356" max="14357" width="9.5703125" style="57" customWidth="1"/>
    <col min="14358" max="14358" width="6.7109375" style="57" customWidth="1"/>
    <col min="14359" max="14361" width="9.140625" style="57"/>
    <col min="14362" max="14362" width="10.85546875" style="57" bestFit="1" customWidth="1"/>
    <col min="14363" max="14583" width="9.140625" style="57"/>
    <col min="14584" max="14584" width="18.7109375" style="57" customWidth="1"/>
    <col min="14585" max="14586" width="9.42578125" style="57" customWidth="1"/>
    <col min="14587" max="14587" width="7.7109375" style="57" customWidth="1"/>
    <col min="14588" max="14588" width="9.28515625" style="57" customWidth="1"/>
    <col min="14589" max="14589" width="9.85546875" style="57" customWidth="1"/>
    <col min="14590" max="14590" width="7.140625" style="57" customWidth="1"/>
    <col min="14591" max="14591" width="8.5703125" style="57" customWidth="1"/>
    <col min="14592" max="14592" width="8.85546875" style="57" customWidth="1"/>
    <col min="14593" max="14593" width="7.140625" style="57" customWidth="1"/>
    <col min="14594" max="14594" width="9" style="57" customWidth="1"/>
    <col min="14595" max="14595" width="8.7109375" style="57" customWidth="1"/>
    <col min="14596" max="14596" width="6.5703125" style="57" customWidth="1"/>
    <col min="14597" max="14597" width="8.140625" style="57" customWidth="1"/>
    <col min="14598" max="14598" width="7.5703125" style="57" customWidth="1"/>
    <col min="14599" max="14599" width="7" style="57" customWidth="1"/>
    <col min="14600" max="14601" width="8.7109375" style="57" customWidth="1"/>
    <col min="14602" max="14602" width="7.28515625" style="57" customWidth="1"/>
    <col min="14603" max="14603" width="8.140625" style="57" customWidth="1"/>
    <col min="14604" max="14604" width="8.7109375" style="57" customWidth="1"/>
    <col min="14605" max="14605" width="6.42578125" style="57" customWidth="1"/>
    <col min="14606" max="14607" width="9.28515625" style="57" customWidth="1"/>
    <col min="14608" max="14608" width="6.42578125" style="57" customWidth="1"/>
    <col min="14609" max="14610" width="9.5703125" style="57" customWidth="1"/>
    <col min="14611" max="14611" width="6.42578125" style="57" customWidth="1"/>
    <col min="14612" max="14613" width="9.5703125" style="57" customWidth="1"/>
    <col min="14614" max="14614" width="6.7109375" style="57" customWidth="1"/>
    <col min="14615" max="14617" width="9.140625" style="57"/>
    <col min="14618" max="14618" width="10.85546875" style="57" bestFit="1" customWidth="1"/>
    <col min="14619" max="14839" width="9.140625" style="57"/>
    <col min="14840" max="14840" width="18.7109375" style="57" customWidth="1"/>
    <col min="14841" max="14842" width="9.42578125" style="57" customWidth="1"/>
    <col min="14843" max="14843" width="7.7109375" style="57" customWidth="1"/>
    <col min="14844" max="14844" width="9.28515625" style="57" customWidth="1"/>
    <col min="14845" max="14845" width="9.85546875" style="57" customWidth="1"/>
    <col min="14846" max="14846" width="7.140625" style="57" customWidth="1"/>
    <col min="14847" max="14847" width="8.5703125" style="57" customWidth="1"/>
    <col min="14848" max="14848" width="8.85546875" style="57" customWidth="1"/>
    <col min="14849" max="14849" width="7.140625" style="57" customWidth="1"/>
    <col min="14850" max="14850" width="9" style="57" customWidth="1"/>
    <col min="14851" max="14851" width="8.7109375" style="57" customWidth="1"/>
    <col min="14852" max="14852" width="6.5703125" style="57" customWidth="1"/>
    <col min="14853" max="14853" width="8.140625" style="57" customWidth="1"/>
    <col min="14854" max="14854" width="7.5703125" style="57" customWidth="1"/>
    <col min="14855" max="14855" width="7" style="57" customWidth="1"/>
    <col min="14856" max="14857" width="8.7109375" style="57" customWidth="1"/>
    <col min="14858" max="14858" width="7.28515625" style="57" customWidth="1"/>
    <col min="14859" max="14859" width="8.140625" style="57" customWidth="1"/>
    <col min="14860" max="14860" width="8.7109375" style="57" customWidth="1"/>
    <col min="14861" max="14861" width="6.42578125" style="57" customWidth="1"/>
    <col min="14862" max="14863" width="9.28515625" style="57" customWidth="1"/>
    <col min="14864" max="14864" width="6.42578125" style="57" customWidth="1"/>
    <col min="14865" max="14866" width="9.5703125" style="57" customWidth="1"/>
    <col min="14867" max="14867" width="6.42578125" style="57" customWidth="1"/>
    <col min="14868" max="14869" width="9.5703125" style="57" customWidth="1"/>
    <col min="14870" max="14870" width="6.7109375" style="57" customWidth="1"/>
    <col min="14871" max="14873" width="9.140625" style="57"/>
    <col min="14874" max="14874" width="10.85546875" style="57" bestFit="1" customWidth="1"/>
    <col min="14875" max="15095" width="9.140625" style="57"/>
    <col min="15096" max="15096" width="18.7109375" style="57" customWidth="1"/>
    <col min="15097" max="15098" width="9.42578125" style="57" customWidth="1"/>
    <col min="15099" max="15099" width="7.7109375" style="57" customWidth="1"/>
    <col min="15100" max="15100" width="9.28515625" style="57" customWidth="1"/>
    <col min="15101" max="15101" width="9.85546875" style="57" customWidth="1"/>
    <col min="15102" max="15102" width="7.140625" style="57" customWidth="1"/>
    <col min="15103" max="15103" width="8.5703125" style="57" customWidth="1"/>
    <col min="15104" max="15104" width="8.85546875" style="57" customWidth="1"/>
    <col min="15105" max="15105" width="7.140625" style="57" customWidth="1"/>
    <col min="15106" max="15106" width="9" style="57" customWidth="1"/>
    <col min="15107" max="15107" width="8.7109375" style="57" customWidth="1"/>
    <col min="15108" max="15108" width="6.5703125" style="57" customWidth="1"/>
    <col min="15109" max="15109" width="8.140625" style="57" customWidth="1"/>
    <col min="15110" max="15110" width="7.5703125" style="57" customWidth="1"/>
    <col min="15111" max="15111" width="7" style="57" customWidth="1"/>
    <col min="15112" max="15113" width="8.7109375" style="57" customWidth="1"/>
    <col min="15114" max="15114" width="7.28515625" style="57" customWidth="1"/>
    <col min="15115" max="15115" width="8.140625" style="57" customWidth="1"/>
    <col min="15116" max="15116" width="8.7109375" style="57" customWidth="1"/>
    <col min="15117" max="15117" width="6.42578125" style="57" customWidth="1"/>
    <col min="15118" max="15119" width="9.28515625" style="57" customWidth="1"/>
    <col min="15120" max="15120" width="6.42578125" style="57" customWidth="1"/>
    <col min="15121" max="15122" width="9.5703125" style="57" customWidth="1"/>
    <col min="15123" max="15123" width="6.42578125" style="57" customWidth="1"/>
    <col min="15124" max="15125" width="9.5703125" style="57" customWidth="1"/>
    <col min="15126" max="15126" width="6.7109375" style="57" customWidth="1"/>
    <col min="15127" max="15129" width="9.140625" style="57"/>
    <col min="15130" max="15130" width="10.85546875" style="57" bestFit="1" customWidth="1"/>
    <col min="15131" max="15351" width="9.140625" style="57"/>
    <col min="15352" max="15352" width="18.7109375" style="57" customWidth="1"/>
    <col min="15353" max="15354" width="9.42578125" style="57" customWidth="1"/>
    <col min="15355" max="15355" width="7.7109375" style="57" customWidth="1"/>
    <col min="15356" max="15356" width="9.28515625" style="57" customWidth="1"/>
    <col min="15357" max="15357" width="9.85546875" style="57" customWidth="1"/>
    <col min="15358" max="15358" width="7.140625" style="57" customWidth="1"/>
    <col min="15359" max="15359" width="8.5703125" style="57" customWidth="1"/>
    <col min="15360" max="15360" width="8.85546875" style="57" customWidth="1"/>
    <col min="15361" max="15361" width="7.140625" style="57" customWidth="1"/>
    <col min="15362" max="15362" width="9" style="57" customWidth="1"/>
    <col min="15363" max="15363" width="8.7109375" style="57" customWidth="1"/>
    <col min="15364" max="15364" width="6.5703125" style="57" customWidth="1"/>
    <col min="15365" max="15365" width="8.140625" style="57" customWidth="1"/>
    <col min="15366" max="15366" width="7.5703125" style="57" customWidth="1"/>
    <col min="15367" max="15367" width="7" style="57" customWidth="1"/>
    <col min="15368" max="15369" width="8.7109375" style="57" customWidth="1"/>
    <col min="15370" max="15370" width="7.28515625" style="57" customWidth="1"/>
    <col min="15371" max="15371" width="8.140625" style="57" customWidth="1"/>
    <col min="15372" max="15372" width="8.7109375" style="57" customWidth="1"/>
    <col min="15373" max="15373" width="6.42578125" style="57" customWidth="1"/>
    <col min="15374" max="15375" width="9.28515625" style="57" customWidth="1"/>
    <col min="15376" max="15376" width="6.42578125" style="57" customWidth="1"/>
    <col min="15377" max="15378" width="9.5703125" style="57" customWidth="1"/>
    <col min="15379" max="15379" width="6.42578125" style="57" customWidth="1"/>
    <col min="15380" max="15381" width="9.5703125" style="57" customWidth="1"/>
    <col min="15382" max="15382" width="6.7109375" style="57" customWidth="1"/>
    <col min="15383" max="15385" width="9.140625" style="57"/>
    <col min="15386" max="15386" width="10.85546875" style="57" bestFit="1" customWidth="1"/>
    <col min="15387" max="15607" width="9.140625" style="57"/>
    <col min="15608" max="15608" width="18.7109375" style="57" customWidth="1"/>
    <col min="15609" max="15610" width="9.42578125" style="57" customWidth="1"/>
    <col min="15611" max="15611" width="7.7109375" style="57" customWidth="1"/>
    <col min="15612" max="15612" width="9.28515625" style="57" customWidth="1"/>
    <col min="15613" max="15613" width="9.85546875" style="57" customWidth="1"/>
    <col min="15614" max="15614" width="7.140625" style="57" customWidth="1"/>
    <col min="15615" max="15615" width="8.5703125" style="57" customWidth="1"/>
    <col min="15616" max="15616" width="8.85546875" style="57" customWidth="1"/>
    <col min="15617" max="15617" width="7.140625" style="57" customWidth="1"/>
    <col min="15618" max="15618" width="9" style="57" customWidth="1"/>
    <col min="15619" max="15619" width="8.7109375" style="57" customWidth="1"/>
    <col min="15620" max="15620" width="6.5703125" style="57" customWidth="1"/>
    <col min="15621" max="15621" width="8.140625" style="57" customWidth="1"/>
    <col min="15622" max="15622" width="7.5703125" style="57" customWidth="1"/>
    <col min="15623" max="15623" width="7" style="57" customWidth="1"/>
    <col min="15624" max="15625" width="8.7109375" style="57" customWidth="1"/>
    <col min="15626" max="15626" width="7.28515625" style="57" customWidth="1"/>
    <col min="15627" max="15627" width="8.140625" style="57" customWidth="1"/>
    <col min="15628" max="15628" width="8.7109375" style="57" customWidth="1"/>
    <col min="15629" max="15629" width="6.42578125" style="57" customWidth="1"/>
    <col min="15630" max="15631" width="9.28515625" style="57" customWidth="1"/>
    <col min="15632" max="15632" width="6.42578125" style="57" customWidth="1"/>
    <col min="15633" max="15634" width="9.5703125" style="57" customWidth="1"/>
    <col min="15635" max="15635" width="6.42578125" style="57" customWidth="1"/>
    <col min="15636" max="15637" width="9.5703125" style="57" customWidth="1"/>
    <col min="15638" max="15638" width="6.7109375" style="57" customWidth="1"/>
    <col min="15639" max="15641" width="9.140625" style="57"/>
    <col min="15642" max="15642" width="10.85546875" style="57" bestFit="1" customWidth="1"/>
    <col min="15643" max="15863" width="9.140625" style="57"/>
    <col min="15864" max="15864" width="18.7109375" style="57" customWidth="1"/>
    <col min="15865" max="15866" width="9.42578125" style="57" customWidth="1"/>
    <col min="15867" max="15867" width="7.7109375" style="57" customWidth="1"/>
    <col min="15868" max="15868" width="9.28515625" style="57" customWidth="1"/>
    <col min="15869" max="15869" width="9.85546875" style="57" customWidth="1"/>
    <col min="15870" max="15870" width="7.140625" style="57" customWidth="1"/>
    <col min="15871" max="15871" width="8.5703125" style="57" customWidth="1"/>
    <col min="15872" max="15872" width="8.85546875" style="57" customWidth="1"/>
    <col min="15873" max="15873" width="7.140625" style="57" customWidth="1"/>
    <col min="15874" max="15874" width="9" style="57" customWidth="1"/>
    <col min="15875" max="15875" width="8.7109375" style="57" customWidth="1"/>
    <col min="15876" max="15876" width="6.5703125" style="57" customWidth="1"/>
    <col min="15877" max="15877" width="8.140625" style="57" customWidth="1"/>
    <col min="15878" max="15878" width="7.5703125" style="57" customWidth="1"/>
    <col min="15879" max="15879" width="7" style="57" customWidth="1"/>
    <col min="15880" max="15881" width="8.7109375" style="57" customWidth="1"/>
    <col min="15882" max="15882" width="7.28515625" style="57" customWidth="1"/>
    <col min="15883" max="15883" width="8.140625" style="57" customWidth="1"/>
    <col min="15884" max="15884" width="8.7109375" style="57" customWidth="1"/>
    <col min="15885" max="15885" width="6.42578125" style="57" customWidth="1"/>
    <col min="15886" max="15887" width="9.28515625" style="57" customWidth="1"/>
    <col min="15888" max="15888" width="6.42578125" style="57" customWidth="1"/>
    <col min="15889" max="15890" width="9.5703125" style="57" customWidth="1"/>
    <col min="15891" max="15891" width="6.42578125" style="57" customWidth="1"/>
    <col min="15892" max="15893" width="9.5703125" style="57" customWidth="1"/>
    <col min="15894" max="15894" width="6.7109375" style="57" customWidth="1"/>
    <col min="15895" max="15897" width="9.140625" style="57"/>
    <col min="15898" max="15898" width="10.85546875" style="57" bestFit="1" customWidth="1"/>
    <col min="15899" max="16119" width="9.140625" style="57"/>
    <col min="16120" max="16120" width="18.7109375" style="57" customWidth="1"/>
    <col min="16121" max="16122" width="9.42578125" style="57" customWidth="1"/>
    <col min="16123" max="16123" width="7.7109375" style="57" customWidth="1"/>
    <col min="16124" max="16124" width="9.28515625" style="57" customWidth="1"/>
    <col min="16125" max="16125" width="9.85546875" style="57" customWidth="1"/>
    <col min="16126" max="16126" width="7.140625" style="57" customWidth="1"/>
    <col min="16127" max="16127" width="8.5703125" style="57" customWidth="1"/>
    <col min="16128" max="16128" width="8.85546875" style="57" customWidth="1"/>
    <col min="16129" max="16129" width="7.140625" style="57" customWidth="1"/>
    <col min="16130" max="16130" width="9" style="57" customWidth="1"/>
    <col min="16131" max="16131" width="8.7109375" style="57" customWidth="1"/>
    <col min="16132" max="16132" width="6.5703125" style="57" customWidth="1"/>
    <col min="16133" max="16133" width="8.140625" style="57" customWidth="1"/>
    <col min="16134" max="16134" width="7.5703125" style="57" customWidth="1"/>
    <col min="16135" max="16135" width="7" style="57" customWidth="1"/>
    <col min="16136" max="16137" width="8.7109375" style="57" customWidth="1"/>
    <col min="16138" max="16138" width="7.28515625" style="57" customWidth="1"/>
    <col min="16139" max="16139" width="8.140625" style="57" customWidth="1"/>
    <col min="16140" max="16140" width="8.7109375" style="57" customWidth="1"/>
    <col min="16141" max="16141" width="6.42578125" style="57" customWidth="1"/>
    <col min="16142" max="16143" width="9.28515625" style="57" customWidth="1"/>
    <col min="16144" max="16144" width="6.42578125" style="57" customWidth="1"/>
    <col min="16145" max="16146" width="9.5703125" style="57" customWidth="1"/>
    <col min="16147" max="16147" width="6.42578125" style="57" customWidth="1"/>
    <col min="16148" max="16149" width="9.5703125" style="57" customWidth="1"/>
    <col min="16150" max="16150" width="6.7109375" style="57" customWidth="1"/>
    <col min="16151" max="16153" width="9.140625" style="57"/>
    <col min="16154" max="16154" width="10.85546875" style="57" bestFit="1" customWidth="1"/>
    <col min="16155" max="16384" width="9.140625" style="57"/>
  </cols>
  <sheetData>
    <row r="1" spans="1:23" s="47" customFormat="1" ht="60" customHeight="1">
      <c r="A1" s="112"/>
      <c r="B1" s="249" t="s">
        <v>85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44"/>
      <c r="O1" s="44"/>
      <c r="P1" s="45"/>
      <c r="Q1" s="44"/>
      <c r="R1" s="44"/>
      <c r="S1" s="46"/>
      <c r="U1" s="49"/>
      <c r="V1" s="184" t="s">
        <v>18</v>
      </c>
    </row>
    <row r="2" spans="1:23" s="47" customFormat="1" ht="13.5" customHeight="1">
      <c r="A2" s="112"/>
      <c r="B2" s="113"/>
      <c r="C2" s="113"/>
      <c r="D2" s="113"/>
      <c r="E2" s="107"/>
      <c r="F2" s="107"/>
      <c r="G2" s="107"/>
      <c r="H2" s="113"/>
      <c r="I2" s="113"/>
      <c r="J2" s="49"/>
      <c r="K2" s="43"/>
      <c r="L2" s="43"/>
      <c r="M2" s="49" t="s">
        <v>6</v>
      </c>
      <c r="N2" s="44"/>
      <c r="O2" s="44"/>
      <c r="P2" s="45"/>
      <c r="Q2" s="44"/>
      <c r="R2" s="44"/>
      <c r="S2" s="46"/>
      <c r="U2" s="49" t="s">
        <v>6</v>
      </c>
      <c r="V2" s="49"/>
    </row>
    <row r="3" spans="1:23" s="47" customFormat="1" ht="27.75" customHeight="1">
      <c r="A3" s="250"/>
      <c r="B3" s="231" t="s">
        <v>7</v>
      </c>
      <c r="C3" s="232"/>
      <c r="D3" s="246"/>
      <c r="E3" s="253" t="s">
        <v>70</v>
      </c>
      <c r="F3" s="253"/>
      <c r="G3" s="253"/>
      <c r="H3" s="231" t="s">
        <v>13</v>
      </c>
      <c r="I3" s="232"/>
      <c r="J3" s="246"/>
      <c r="K3" s="231" t="s">
        <v>8</v>
      </c>
      <c r="L3" s="232"/>
      <c r="M3" s="246"/>
      <c r="N3" s="231" t="s">
        <v>9</v>
      </c>
      <c r="O3" s="232"/>
      <c r="P3" s="232"/>
      <c r="Q3" s="237" t="s">
        <v>15</v>
      </c>
      <c r="R3" s="238"/>
      <c r="S3" s="239"/>
      <c r="T3" s="231" t="s">
        <v>14</v>
      </c>
      <c r="U3" s="232"/>
      <c r="V3" s="246"/>
    </row>
    <row r="4" spans="1:23" s="50" customFormat="1" ht="14.25" customHeight="1">
      <c r="A4" s="251"/>
      <c r="B4" s="233"/>
      <c r="C4" s="234"/>
      <c r="D4" s="247"/>
      <c r="E4" s="253"/>
      <c r="F4" s="253"/>
      <c r="G4" s="253"/>
      <c r="H4" s="234"/>
      <c r="I4" s="234"/>
      <c r="J4" s="247"/>
      <c r="K4" s="233"/>
      <c r="L4" s="234"/>
      <c r="M4" s="247"/>
      <c r="N4" s="233"/>
      <c r="O4" s="234"/>
      <c r="P4" s="234"/>
      <c r="Q4" s="240"/>
      <c r="R4" s="241"/>
      <c r="S4" s="242"/>
      <c r="T4" s="233"/>
      <c r="U4" s="234"/>
      <c r="V4" s="247"/>
    </row>
    <row r="5" spans="1:23" s="50" customFormat="1" ht="22.5" customHeight="1">
      <c r="A5" s="251"/>
      <c r="B5" s="235"/>
      <c r="C5" s="236"/>
      <c r="D5" s="248"/>
      <c r="E5" s="253"/>
      <c r="F5" s="253"/>
      <c r="G5" s="253"/>
      <c r="H5" s="236"/>
      <c r="I5" s="236"/>
      <c r="J5" s="248"/>
      <c r="K5" s="235"/>
      <c r="L5" s="236"/>
      <c r="M5" s="248"/>
      <c r="N5" s="235"/>
      <c r="O5" s="236"/>
      <c r="P5" s="236"/>
      <c r="Q5" s="243"/>
      <c r="R5" s="244"/>
      <c r="S5" s="245"/>
      <c r="T5" s="235"/>
      <c r="U5" s="236"/>
      <c r="V5" s="248"/>
    </row>
    <row r="6" spans="1:23" s="50" customFormat="1" ht="21.6" customHeight="1">
      <c r="A6" s="252"/>
      <c r="B6" s="51">
        <v>2020</v>
      </c>
      <c r="C6" s="51">
        <v>2021</v>
      </c>
      <c r="D6" s="52" t="s">
        <v>3</v>
      </c>
      <c r="E6" s="51">
        <v>2020</v>
      </c>
      <c r="F6" s="51">
        <v>2021</v>
      </c>
      <c r="G6" s="52" t="s">
        <v>3</v>
      </c>
      <c r="H6" s="51">
        <v>2020</v>
      </c>
      <c r="I6" s="51">
        <v>2021</v>
      </c>
      <c r="J6" s="52" t="s">
        <v>3</v>
      </c>
      <c r="K6" s="51">
        <v>2020</v>
      </c>
      <c r="L6" s="51">
        <v>2021</v>
      </c>
      <c r="M6" s="52" t="s">
        <v>3</v>
      </c>
      <c r="N6" s="51">
        <v>2020</v>
      </c>
      <c r="O6" s="51">
        <v>2021</v>
      </c>
      <c r="P6" s="52" t="s">
        <v>3</v>
      </c>
      <c r="Q6" s="51">
        <v>2020</v>
      </c>
      <c r="R6" s="51">
        <v>2021</v>
      </c>
      <c r="S6" s="52" t="s">
        <v>3</v>
      </c>
      <c r="T6" s="51">
        <v>2020</v>
      </c>
      <c r="U6" s="51">
        <v>2021</v>
      </c>
      <c r="V6" s="52" t="s">
        <v>3</v>
      </c>
    </row>
    <row r="7" spans="1:23" s="147" customFormat="1" ht="12.75" customHeight="1">
      <c r="A7" s="146" t="s">
        <v>4</v>
      </c>
      <c r="B7" s="146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>
        <v>7</v>
      </c>
      <c r="I7" s="146">
        <v>8</v>
      </c>
      <c r="J7" s="146">
        <v>9</v>
      </c>
      <c r="K7" s="146">
        <v>10</v>
      </c>
      <c r="L7" s="146">
        <v>11</v>
      </c>
      <c r="M7" s="146">
        <v>12</v>
      </c>
      <c r="N7" s="146">
        <v>13</v>
      </c>
      <c r="O7" s="146">
        <v>14</v>
      </c>
      <c r="P7" s="146">
        <v>15</v>
      </c>
      <c r="Q7" s="146">
        <v>16</v>
      </c>
      <c r="R7" s="146">
        <v>17</v>
      </c>
      <c r="S7" s="146">
        <v>18</v>
      </c>
      <c r="T7" s="146">
        <v>19</v>
      </c>
      <c r="U7" s="146">
        <v>20</v>
      </c>
      <c r="V7" s="146">
        <v>21</v>
      </c>
    </row>
    <row r="8" spans="1:23" s="55" customFormat="1" ht="19.149999999999999" customHeight="1">
      <c r="A8" s="127" t="s">
        <v>33</v>
      </c>
      <c r="B8" s="138">
        <f t="shared" ref="B8:C8" si="0">SUM(B9:B25)</f>
        <v>605</v>
      </c>
      <c r="C8" s="138">
        <f t="shared" si="0"/>
        <v>552</v>
      </c>
      <c r="D8" s="139">
        <f t="shared" ref="D8:D25" si="1">C8/B8*100</f>
        <v>91.239669421487605</v>
      </c>
      <c r="E8" s="138">
        <f t="shared" ref="E8:F8" si="2">SUM(E9:E25)</f>
        <v>114</v>
      </c>
      <c r="F8" s="138">
        <f t="shared" si="2"/>
        <v>124</v>
      </c>
      <c r="G8" s="139">
        <f t="shared" ref="G8:G25" si="3">F8/E8*100</f>
        <v>108.77192982456141</v>
      </c>
      <c r="H8" s="138">
        <f t="shared" ref="H8:I8" si="4">SUM(H9:H25)</f>
        <v>23</v>
      </c>
      <c r="I8" s="138">
        <f t="shared" si="4"/>
        <v>17</v>
      </c>
      <c r="J8" s="139">
        <f t="shared" ref="J8:J25" si="5">I8/H8*100</f>
        <v>73.91304347826086</v>
      </c>
      <c r="K8" s="138">
        <f t="shared" ref="K8:L8" si="6">SUM(K9:K25)</f>
        <v>29</v>
      </c>
      <c r="L8" s="138">
        <f t="shared" si="6"/>
        <v>7</v>
      </c>
      <c r="M8" s="139">
        <f>L8/K8*100</f>
        <v>24.137931034482758</v>
      </c>
      <c r="N8" s="138">
        <f t="shared" ref="N8:O8" si="7">SUM(N9:N25)</f>
        <v>586</v>
      </c>
      <c r="O8" s="138">
        <f t="shared" si="7"/>
        <v>524</v>
      </c>
      <c r="P8" s="139">
        <f t="shared" ref="P8:P25" si="8">O8/N8*100</f>
        <v>89.419795221843003</v>
      </c>
      <c r="Q8" s="138">
        <f t="shared" ref="Q8:U8" si="9">SUM(Q9:Q25)</f>
        <v>230</v>
      </c>
      <c r="R8" s="138">
        <f t="shared" si="9"/>
        <v>197</v>
      </c>
      <c r="S8" s="139">
        <f t="shared" ref="S8:S25" si="10">R8/Q8*100</f>
        <v>85.652173913043484</v>
      </c>
      <c r="T8" s="138">
        <f t="shared" si="9"/>
        <v>197</v>
      </c>
      <c r="U8" s="138">
        <f t="shared" si="9"/>
        <v>180</v>
      </c>
      <c r="V8" s="139">
        <f t="shared" ref="V8:V25" si="11">U8/T8*100</f>
        <v>91.370558375634516</v>
      </c>
    </row>
    <row r="9" spans="1:23" ht="16.5" customHeight="1">
      <c r="A9" s="128" t="s">
        <v>34</v>
      </c>
      <c r="B9" s="198">
        <v>9</v>
      </c>
      <c r="C9" s="198">
        <v>10</v>
      </c>
      <c r="D9" s="139">
        <f t="shared" si="1"/>
        <v>111.11111111111111</v>
      </c>
      <c r="E9" s="198">
        <v>1</v>
      </c>
      <c r="F9" s="198">
        <v>2</v>
      </c>
      <c r="G9" s="139">
        <f t="shared" si="3"/>
        <v>200</v>
      </c>
      <c r="H9" s="198">
        <v>0</v>
      </c>
      <c r="I9" s="198">
        <v>0</v>
      </c>
      <c r="J9" s="139" t="s">
        <v>60</v>
      </c>
      <c r="K9" s="198">
        <v>0</v>
      </c>
      <c r="L9" s="198">
        <v>0</v>
      </c>
      <c r="M9" s="139" t="s">
        <v>60</v>
      </c>
      <c r="N9" s="168">
        <v>9</v>
      </c>
      <c r="O9" s="199">
        <v>9</v>
      </c>
      <c r="P9" s="139">
        <f t="shared" si="8"/>
        <v>100</v>
      </c>
      <c r="Q9" s="198">
        <v>5</v>
      </c>
      <c r="R9" s="198">
        <v>4</v>
      </c>
      <c r="S9" s="139">
        <f t="shared" si="10"/>
        <v>80</v>
      </c>
      <c r="T9" s="198">
        <v>3</v>
      </c>
      <c r="U9" s="198">
        <v>4</v>
      </c>
      <c r="V9" s="139">
        <f t="shared" si="11"/>
        <v>133.33333333333331</v>
      </c>
      <c r="W9" s="56"/>
    </row>
    <row r="10" spans="1:23" ht="16.5" customHeight="1">
      <c r="A10" s="128" t="s">
        <v>35</v>
      </c>
      <c r="B10" s="169">
        <v>158</v>
      </c>
      <c r="C10" s="169">
        <v>156</v>
      </c>
      <c r="D10" s="139">
        <f t="shared" si="1"/>
        <v>98.734177215189874</v>
      </c>
      <c r="E10" s="169">
        <v>26</v>
      </c>
      <c r="F10" s="169">
        <v>31</v>
      </c>
      <c r="G10" s="139">
        <f t="shared" si="3"/>
        <v>119.23076923076923</v>
      </c>
      <c r="H10" s="169">
        <v>3</v>
      </c>
      <c r="I10" s="169">
        <v>0</v>
      </c>
      <c r="J10" s="139">
        <f t="shared" si="5"/>
        <v>0</v>
      </c>
      <c r="K10" s="169">
        <v>7</v>
      </c>
      <c r="L10" s="169">
        <v>0</v>
      </c>
      <c r="M10" s="139">
        <f t="shared" ref="M10:M23" si="12">L10/K10*100</f>
        <v>0</v>
      </c>
      <c r="N10" s="168">
        <v>157</v>
      </c>
      <c r="O10" s="199">
        <v>147</v>
      </c>
      <c r="P10" s="139">
        <f t="shared" si="8"/>
        <v>93.630573248407643</v>
      </c>
      <c r="Q10" s="169">
        <v>58</v>
      </c>
      <c r="R10" s="169">
        <v>68</v>
      </c>
      <c r="S10" s="139">
        <f t="shared" si="10"/>
        <v>117.24137931034481</v>
      </c>
      <c r="T10" s="169">
        <v>49</v>
      </c>
      <c r="U10" s="169">
        <v>59</v>
      </c>
      <c r="V10" s="139">
        <f t="shared" si="11"/>
        <v>120.40816326530613</v>
      </c>
      <c r="W10" s="56"/>
    </row>
    <row r="11" spans="1:23" ht="16.5" customHeight="1">
      <c r="A11" s="128" t="s">
        <v>36</v>
      </c>
      <c r="B11" s="169">
        <v>17</v>
      </c>
      <c r="C11" s="169">
        <v>22</v>
      </c>
      <c r="D11" s="139">
        <f t="shared" si="1"/>
        <v>129.41176470588235</v>
      </c>
      <c r="E11" s="169">
        <v>4</v>
      </c>
      <c r="F11" s="169">
        <v>6</v>
      </c>
      <c r="G11" s="139">
        <f t="shared" si="3"/>
        <v>150</v>
      </c>
      <c r="H11" s="169">
        <v>0</v>
      </c>
      <c r="I11" s="169">
        <v>0</v>
      </c>
      <c r="J11" s="139" t="s">
        <v>60</v>
      </c>
      <c r="K11" s="169">
        <v>2</v>
      </c>
      <c r="L11" s="169">
        <v>0</v>
      </c>
      <c r="M11" s="139">
        <f t="shared" si="12"/>
        <v>0</v>
      </c>
      <c r="N11" s="168">
        <v>17</v>
      </c>
      <c r="O11" s="199">
        <v>19</v>
      </c>
      <c r="P11" s="139">
        <f t="shared" si="8"/>
        <v>111.76470588235294</v>
      </c>
      <c r="Q11" s="169">
        <v>6</v>
      </c>
      <c r="R11" s="169">
        <v>6</v>
      </c>
      <c r="S11" s="139">
        <f t="shared" si="10"/>
        <v>100</v>
      </c>
      <c r="T11" s="169">
        <v>6</v>
      </c>
      <c r="U11" s="169">
        <v>6</v>
      </c>
      <c r="V11" s="139">
        <f t="shared" si="11"/>
        <v>100</v>
      </c>
      <c r="W11" s="56"/>
    </row>
    <row r="12" spans="1:23" ht="16.5" customHeight="1">
      <c r="A12" s="128" t="s">
        <v>37</v>
      </c>
      <c r="B12" s="169">
        <v>23</v>
      </c>
      <c r="C12" s="169">
        <v>16</v>
      </c>
      <c r="D12" s="139">
        <f t="shared" si="1"/>
        <v>69.565217391304344</v>
      </c>
      <c r="E12" s="169">
        <v>5</v>
      </c>
      <c r="F12" s="169">
        <v>4</v>
      </c>
      <c r="G12" s="139">
        <f t="shared" si="3"/>
        <v>80</v>
      </c>
      <c r="H12" s="169">
        <v>0</v>
      </c>
      <c r="I12" s="169">
        <v>1</v>
      </c>
      <c r="J12" s="139" t="s">
        <v>60</v>
      </c>
      <c r="K12" s="169">
        <v>1</v>
      </c>
      <c r="L12" s="169">
        <v>0</v>
      </c>
      <c r="M12" s="139">
        <f t="shared" si="12"/>
        <v>0</v>
      </c>
      <c r="N12" s="168">
        <v>22</v>
      </c>
      <c r="O12" s="199">
        <v>14</v>
      </c>
      <c r="P12" s="139">
        <f t="shared" si="8"/>
        <v>63.636363636363633</v>
      </c>
      <c r="Q12" s="169">
        <v>10</v>
      </c>
      <c r="R12" s="169">
        <v>3</v>
      </c>
      <c r="S12" s="139">
        <f t="shared" si="10"/>
        <v>30</v>
      </c>
      <c r="T12" s="169">
        <v>8</v>
      </c>
      <c r="U12" s="169">
        <v>3</v>
      </c>
      <c r="V12" s="139">
        <f t="shared" si="11"/>
        <v>37.5</v>
      </c>
      <c r="W12" s="56"/>
    </row>
    <row r="13" spans="1:23" ht="16.5" customHeight="1">
      <c r="A13" s="128" t="s">
        <v>38</v>
      </c>
      <c r="B13" s="169">
        <v>11</v>
      </c>
      <c r="C13" s="169">
        <v>21</v>
      </c>
      <c r="D13" s="139">
        <f t="shared" si="1"/>
        <v>190.90909090909091</v>
      </c>
      <c r="E13" s="169">
        <v>0</v>
      </c>
      <c r="F13" s="169">
        <v>9</v>
      </c>
      <c r="G13" s="139" t="s">
        <v>60</v>
      </c>
      <c r="H13" s="169">
        <v>0</v>
      </c>
      <c r="I13" s="169">
        <v>1</v>
      </c>
      <c r="J13" s="139" t="s">
        <v>60</v>
      </c>
      <c r="K13" s="169">
        <v>2</v>
      </c>
      <c r="L13" s="169">
        <v>0</v>
      </c>
      <c r="M13" s="139">
        <f t="shared" si="12"/>
        <v>0</v>
      </c>
      <c r="N13" s="168">
        <v>10</v>
      </c>
      <c r="O13" s="199">
        <v>21</v>
      </c>
      <c r="P13" s="139">
        <f t="shared" si="8"/>
        <v>210</v>
      </c>
      <c r="Q13" s="169">
        <v>5</v>
      </c>
      <c r="R13" s="169">
        <v>4</v>
      </c>
      <c r="S13" s="139">
        <f t="shared" si="10"/>
        <v>80</v>
      </c>
      <c r="T13" s="169">
        <v>5</v>
      </c>
      <c r="U13" s="169">
        <v>4</v>
      </c>
      <c r="V13" s="139">
        <f t="shared" si="11"/>
        <v>80</v>
      </c>
      <c r="W13" s="56"/>
    </row>
    <row r="14" spans="1:23" ht="16.5" customHeight="1">
      <c r="A14" s="128" t="s">
        <v>39</v>
      </c>
      <c r="B14" s="169">
        <v>32</v>
      </c>
      <c r="C14" s="169">
        <v>25</v>
      </c>
      <c r="D14" s="139">
        <f t="shared" si="1"/>
        <v>78.125</v>
      </c>
      <c r="E14" s="169">
        <v>4</v>
      </c>
      <c r="F14" s="169">
        <v>7</v>
      </c>
      <c r="G14" s="139">
        <f t="shared" si="3"/>
        <v>175</v>
      </c>
      <c r="H14" s="169">
        <v>2</v>
      </c>
      <c r="I14" s="169">
        <v>4</v>
      </c>
      <c r="J14" s="139">
        <f t="shared" si="5"/>
        <v>200</v>
      </c>
      <c r="K14" s="169">
        <v>5</v>
      </c>
      <c r="L14" s="169">
        <v>0</v>
      </c>
      <c r="M14" s="139">
        <f t="shared" si="12"/>
        <v>0</v>
      </c>
      <c r="N14" s="168">
        <v>32</v>
      </c>
      <c r="O14" s="199">
        <v>25</v>
      </c>
      <c r="P14" s="139">
        <f t="shared" si="8"/>
        <v>78.125</v>
      </c>
      <c r="Q14" s="169">
        <v>15</v>
      </c>
      <c r="R14" s="169">
        <v>10</v>
      </c>
      <c r="S14" s="139">
        <f t="shared" si="10"/>
        <v>66.666666666666657</v>
      </c>
      <c r="T14" s="169">
        <v>13</v>
      </c>
      <c r="U14" s="169">
        <v>9</v>
      </c>
      <c r="V14" s="139">
        <f t="shared" si="11"/>
        <v>69.230769230769226</v>
      </c>
      <c r="W14" s="56"/>
    </row>
    <row r="15" spans="1:23" ht="16.5" customHeight="1">
      <c r="A15" s="128" t="s">
        <v>40</v>
      </c>
      <c r="B15" s="169">
        <v>17</v>
      </c>
      <c r="C15" s="169">
        <v>14</v>
      </c>
      <c r="D15" s="139">
        <f t="shared" si="1"/>
        <v>82.35294117647058</v>
      </c>
      <c r="E15" s="169">
        <v>1</v>
      </c>
      <c r="F15" s="169">
        <v>2</v>
      </c>
      <c r="G15" s="139">
        <f t="shared" si="3"/>
        <v>200</v>
      </c>
      <c r="H15" s="169">
        <v>0</v>
      </c>
      <c r="I15" s="169">
        <v>1</v>
      </c>
      <c r="J15" s="139" t="s">
        <v>60</v>
      </c>
      <c r="K15" s="169">
        <v>1</v>
      </c>
      <c r="L15" s="169">
        <v>0</v>
      </c>
      <c r="M15" s="139">
        <f t="shared" si="12"/>
        <v>0</v>
      </c>
      <c r="N15" s="168">
        <v>16</v>
      </c>
      <c r="O15" s="199">
        <v>12</v>
      </c>
      <c r="P15" s="139">
        <f t="shared" si="8"/>
        <v>75</v>
      </c>
      <c r="Q15" s="169">
        <v>5</v>
      </c>
      <c r="R15" s="169">
        <v>4</v>
      </c>
      <c r="S15" s="139">
        <f t="shared" si="10"/>
        <v>80</v>
      </c>
      <c r="T15" s="169">
        <v>4</v>
      </c>
      <c r="U15" s="169">
        <v>3</v>
      </c>
      <c r="V15" s="139">
        <f t="shared" si="11"/>
        <v>75</v>
      </c>
      <c r="W15" s="56"/>
    </row>
    <row r="16" spans="1:23" ht="16.5" customHeight="1">
      <c r="A16" s="128" t="s">
        <v>41</v>
      </c>
      <c r="B16" s="169">
        <v>34</v>
      </c>
      <c r="C16" s="169">
        <v>25</v>
      </c>
      <c r="D16" s="139">
        <f t="shared" si="1"/>
        <v>73.529411764705884</v>
      </c>
      <c r="E16" s="169">
        <v>6</v>
      </c>
      <c r="F16" s="169">
        <v>6</v>
      </c>
      <c r="G16" s="139">
        <f t="shared" si="3"/>
        <v>100</v>
      </c>
      <c r="H16" s="169">
        <v>3</v>
      </c>
      <c r="I16" s="169">
        <v>2</v>
      </c>
      <c r="J16" s="139">
        <f t="shared" si="5"/>
        <v>66.666666666666657</v>
      </c>
      <c r="K16" s="169">
        <v>0</v>
      </c>
      <c r="L16" s="169">
        <v>0</v>
      </c>
      <c r="M16" s="139" t="s">
        <v>60</v>
      </c>
      <c r="N16" s="168">
        <v>32</v>
      </c>
      <c r="O16" s="199">
        <v>23</v>
      </c>
      <c r="P16" s="139">
        <f t="shared" si="8"/>
        <v>71.875</v>
      </c>
      <c r="Q16" s="169">
        <v>14</v>
      </c>
      <c r="R16" s="169">
        <v>4</v>
      </c>
      <c r="S16" s="139">
        <f t="shared" si="10"/>
        <v>28.571428571428569</v>
      </c>
      <c r="T16" s="169">
        <v>13</v>
      </c>
      <c r="U16" s="169">
        <v>4</v>
      </c>
      <c r="V16" s="139">
        <f t="shared" si="11"/>
        <v>30.76923076923077</v>
      </c>
      <c r="W16" s="56"/>
    </row>
    <row r="17" spans="1:23" ht="16.5" customHeight="1">
      <c r="A17" s="128" t="s">
        <v>42</v>
      </c>
      <c r="B17" s="169">
        <v>35</v>
      </c>
      <c r="C17" s="169">
        <v>33</v>
      </c>
      <c r="D17" s="139">
        <f t="shared" si="1"/>
        <v>94.285714285714278</v>
      </c>
      <c r="E17" s="169">
        <v>9</v>
      </c>
      <c r="F17" s="169">
        <v>5</v>
      </c>
      <c r="G17" s="139">
        <f t="shared" si="3"/>
        <v>55.555555555555557</v>
      </c>
      <c r="H17" s="169">
        <v>0</v>
      </c>
      <c r="I17" s="169">
        <v>1</v>
      </c>
      <c r="J17" s="139" t="s">
        <v>60</v>
      </c>
      <c r="K17" s="169">
        <v>0</v>
      </c>
      <c r="L17" s="169">
        <v>0</v>
      </c>
      <c r="M17" s="139" t="s">
        <v>60</v>
      </c>
      <c r="N17" s="168">
        <v>33</v>
      </c>
      <c r="O17" s="199">
        <v>29</v>
      </c>
      <c r="P17" s="139">
        <f t="shared" si="8"/>
        <v>87.878787878787875</v>
      </c>
      <c r="Q17" s="169">
        <v>14</v>
      </c>
      <c r="R17" s="169">
        <v>12</v>
      </c>
      <c r="S17" s="139">
        <f t="shared" si="10"/>
        <v>85.714285714285708</v>
      </c>
      <c r="T17" s="169">
        <v>9</v>
      </c>
      <c r="U17" s="169">
        <v>11</v>
      </c>
      <c r="V17" s="139">
        <f t="shared" si="11"/>
        <v>122.22222222222223</v>
      </c>
      <c r="W17" s="56"/>
    </row>
    <row r="18" spans="1:23" ht="16.5" customHeight="1">
      <c r="A18" s="128" t="s">
        <v>43</v>
      </c>
      <c r="B18" s="169">
        <v>61</v>
      </c>
      <c r="C18" s="169">
        <v>52</v>
      </c>
      <c r="D18" s="139">
        <f t="shared" si="1"/>
        <v>85.245901639344254</v>
      </c>
      <c r="E18" s="169">
        <v>17</v>
      </c>
      <c r="F18" s="169">
        <v>17</v>
      </c>
      <c r="G18" s="139">
        <f t="shared" si="3"/>
        <v>100</v>
      </c>
      <c r="H18" s="169">
        <v>1</v>
      </c>
      <c r="I18" s="169">
        <v>2</v>
      </c>
      <c r="J18" s="139">
        <f t="shared" si="5"/>
        <v>200</v>
      </c>
      <c r="K18" s="169">
        <v>0</v>
      </c>
      <c r="L18" s="169">
        <v>0</v>
      </c>
      <c r="M18" s="139" t="s">
        <v>60</v>
      </c>
      <c r="N18" s="168">
        <v>60</v>
      </c>
      <c r="O18" s="199">
        <v>51</v>
      </c>
      <c r="P18" s="139">
        <f t="shared" si="8"/>
        <v>85</v>
      </c>
      <c r="Q18" s="169">
        <v>28</v>
      </c>
      <c r="R18" s="169">
        <v>12</v>
      </c>
      <c r="S18" s="139">
        <f t="shared" si="10"/>
        <v>42.857142857142854</v>
      </c>
      <c r="T18" s="169">
        <v>26</v>
      </c>
      <c r="U18" s="169">
        <v>12</v>
      </c>
      <c r="V18" s="139">
        <f t="shared" si="11"/>
        <v>46.153846153846153</v>
      </c>
      <c r="W18" s="56"/>
    </row>
    <row r="19" spans="1:23" ht="16.5" customHeight="1">
      <c r="A19" s="128" t="s">
        <v>44</v>
      </c>
      <c r="B19" s="169">
        <v>18</v>
      </c>
      <c r="C19" s="169">
        <v>11</v>
      </c>
      <c r="D19" s="139">
        <f t="shared" si="1"/>
        <v>61.111111111111114</v>
      </c>
      <c r="E19" s="169">
        <v>2</v>
      </c>
      <c r="F19" s="169">
        <v>2</v>
      </c>
      <c r="G19" s="139">
        <f t="shared" si="3"/>
        <v>100</v>
      </c>
      <c r="H19" s="169">
        <v>0</v>
      </c>
      <c r="I19" s="169">
        <v>1</v>
      </c>
      <c r="J19" s="139" t="s">
        <v>60</v>
      </c>
      <c r="K19" s="169">
        <v>4</v>
      </c>
      <c r="L19" s="169">
        <v>1</v>
      </c>
      <c r="M19" s="139">
        <f t="shared" si="12"/>
        <v>25</v>
      </c>
      <c r="N19" s="168">
        <v>17</v>
      </c>
      <c r="O19" s="199">
        <v>11</v>
      </c>
      <c r="P19" s="139">
        <f t="shared" si="8"/>
        <v>64.705882352941174</v>
      </c>
      <c r="Q19" s="169">
        <v>6</v>
      </c>
      <c r="R19" s="169">
        <v>1</v>
      </c>
      <c r="S19" s="139">
        <f t="shared" si="10"/>
        <v>16.666666666666664</v>
      </c>
      <c r="T19" s="169">
        <v>3</v>
      </c>
      <c r="U19" s="169">
        <v>1</v>
      </c>
      <c r="V19" s="139">
        <f t="shared" si="11"/>
        <v>33.333333333333329</v>
      </c>
      <c r="W19" s="56"/>
    </row>
    <row r="20" spans="1:23" ht="16.5" customHeight="1">
      <c r="A20" s="128" t="s">
        <v>45</v>
      </c>
      <c r="B20" s="169">
        <v>9</v>
      </c>
      <c r="C20" s="169">
        <v>3</v>
      </c>
      <c r="D20" s="139">
        <f t="shared" si="1"/>
        <v>33.333333333333329</v>
      </c>
      <c r="E20" s="169">
        <v>4</v>
      </c>
      <c r="F20" s="169">
        <v>1</v>
      </c>
      <c r="G20" s="139">
        <f t="shared" si="3"/>
        <v>25</v>
      </c>
      <c r="H20" s="169">
        <v>0</v>
      </c>
      <c r="I20" s="169">
        <v>1</v>
      </c>
      <c r="J20" s="139" t="s">
        <v>60</v>
      </c>
      <c r="K20" s="169">
        <v>2</v>
      </c>
      <c r="L20" s="169">
        <v>0</v>
      </c>
      <c r="M20" s="139">
        <f t="shared" si="12"/>
        <v>0</v>
      </c>
      <c r="N20" s="168">
        <v>8</v>
      </c>
      <c r="O20" s="199">
        <v>3</v>
      </c>
      <c r="P20" s="139">
        <f t="shared" si="8"/>
        <v>37.5</v>
      </c>
      <c r="Q20" s="169">
        <v>1</v>
      </c>
      <c r="R20" s="169">
        <v>1</v>
      </c>
      <c r="S20" s="139">
        <f t="shared" si="10"/>
        <v>100</v>
      </c>
      <c r="T20" s="169">
        <v>1</v>
      </c>
      <c r="U20" s="169">
        <v>1</v>
      </c>
      <c r="V20" s="139">
        <f t="shared" si="11"/>
        <v>100</v>
      </c>
      <c r="W20" s="56"/>
    </row>
    <row r="21" spans="1:23" ht="16.5" customHeight="1">
      <c r="A21" s="128" t="s">
        <v>46</v>
      </c>
      <c r="B21" s="169">
        <v>0</v>
      </c>
      <c r="C21" s="169">
        <v>10</v>
      </c>
      <c r="D21" s="139" t="s">
        <v>60</v>
      </c>
      <c r="E21" s="169">
        <v>0</v>
      </c>
      <c r="F21" s="169">
        <v>6</v>
      </c>
      <c r="G21" s="139" t="s">
        <v>60</v>
      </c>
      <c r="H21" s="169">
        <v>0</v>
      </c>
      <c r="I21" s="169">
        <v>1</v>
      </c>
      <c r="J21" s="139" t="s">
        <v>60</v>
      </c>
      <c r="K21" s="169">
        <v>0</v>
      </c>
      <c r="L21" s="169">
        <v>1</v>
      </c>
      <c r="M21" s="139" t="s">
        <v>60</v>
      </c>
      <c r="N21" s="168">
        <v>0</v>
      </c>
      <c r="O21" s="199">
        <v>10</v>
      </c>
      <c r="P21" s="139" t="s">
        <v>60</v>
      </c>
      <c r="Q21" s="169">
        <v>0</v>
      </c>
      <c r="R21" s="169">
        <v>3</v>
      </c>
      <c r="S21" s="139" t="s">
        <v>60</v>
      </c>
      <c r="T21" s="169">
        <v>0</v>
      </c>
      <c r="U21" s="169">
        <v>3</v>
      </c>
      <c r="V21" s="139" t="s">
        <v>60</v>
      </c>
      <c r="W21" s="56"/>
    </row>
    <row r="22" spans="1:23" ht="16.5" customHeight="1">
      <c r="A22" s="128" t="s">
        <v>47</v>
      </c>
      <c r="B22" s="169">
        <v>10</v>
      </c>
      <c r="C22" s="169">
        <v>1</v>
      </c>
      <c r="D22" s="139">
        <f t="shared" si="1"/>
        <v>10</v>
      </c>
      <c r="E22" s="169">
        <v>1</v>
      </c>
      <c r="F22" s="169">
        <v>1</v>
      </c>
      <c r="G22" s="139">
        <f t="shared" si="3"/>
        <v>100</v>
      </c>
      <c r="H22" s="169">
        <v>0</v>
      </c>
      <c r="I22" s="169">
        <v>0</v>
      </c>
      <c r="J22" s="139" t="s">
        <v>60</v>
      </c>
      <c r="K22" s="169">
        <v>2</v>
      </c>
      <c r="L22" s="169">
        <v>0</v>
      </c>
      <c r="M22" s="139">
        <f t="shared" si="12"/>
        <v>0</v>
      </c>
      <c r="N22" s="168">
        <v>9</v>
      </c>
      <c r="O22" s="199">
        <v>1</v>
      </c>
      <c r="P22" s="139">
        <f t="shared" si="8"/>
        <v>11.111111111111111</v>
      </c>
      <c r="Q22" s="169">
        <v>1</v>
      </c>
      <c r="R22" s="169">
        <v>0</v>
      </c>
      <c r="S22" s="139">
        <f t="shared" si="10"/>
        <v>0</v>
      </c>
      <c r="T22" s="169">
        <v>1</v>
      </c>
      <c r="U22" s="169">
        <v>0</v>
      </c>
      <c r="V22" s="139">
        <f t="shared" si="11"/>
        <v>0</v>
      </c>
      <c r="W22" s="56"/>
    </row>
    <row r="23" spans="1:23" ht="16.5" customHeight="1">
      <c r="A23" s="128" t="s">
        <v>48</v>
      </c>
      <c r="B23" s="169">
        <v>16</v>
      </c>
      <c r="C23" s="169">
        <v>20</v>
      </c>
      <c r="D23" s="139">
        <f t="shared" si="1"/>
        <v>125</v>
      </c>
      <c r="E23" s="169">
        <v>0</v>
      </c>
      <c r="F23" s="169">
        <v>4</v>
      </c>
      <c r="G23" s="139" t="s">
        <v>60</v>
      </c>
      <c r="H23" s="169">
        <v>0</v>
      </c>
      <c r="I23" s="169">
        <v>0</v>
      </c>
      <c r="J23" s="139" t="s">
        <v>60</v>
      </c>
      <c r="K23" s="169">
        <v>2</v>
      </c>
      <c r="L23" s="169">
        <v>0</v>
      </c>
      <c r="M23" s="139">
        <f t="shared" si="12"/>
        <v>0</v>
      </c>
      <c r="N23" s="168">
        <v>16</v>
      </c>
      <c r="O23" s="199">
        <v>18</v>
      </c>
      <c r="P23" s="139">
        <f t="shared" si="8"/>
        <v>112.5</v>
      </c>
      <c r="Q23" s="169">
        <v>10</v>
      </c>
      <c r="R23" s="169">
        <v>7</v>
      </c>
      <c r="S23" s="139">
        <f t="shared" si="10"/>
        <v>70</v>
      </c>
      <c r="T23" s="169">
        <v>10</v>
      </c>
      <c r="U23" s="169">
        <v>6</v>
      </c>
      <c r="V23" s="139">
        <f t="shared" si="11"/>
        <v>60</v>
      </c>
      <c r="W23" s="56"/>
    </row>
    <row r="24" spans="1:23" ht="16.5" customHeight="1">
      <c r="A24" s="128" t="s">
        <v>49</v>
      </c>
      <c r="B24" s="169">
        <v>41</v>
      </c>
      <c r="C24" s="169">
        <v>60</v>
      </c>
      <c r="D24" s="139">
        <f t="shared" si="1"/>
        <v>146.34146341463415</v>
      </c>
      <c r="E24" s="169">
        <v>6</v>
      </c>
      <c r="F24" s="169">
        <v>8</v>
      </c>
      <c r="G24" s="139">
        <f t="shared" si="3"/>
        <v>133.33333333333331</v>
      </c>
      <c r="H24" s="169">
        <v>2</v>
      </c>
      <c r="I24" s="169">
        <v>0</v>
      </c>
      <c r="J24" s="139">
        <f t="shared" si="5"/>
        <v>0</v>
      </c>
      <c r="K24" s="169">
        <v>1</v>
      </c>
      <c r="L24" s="169">
        <v>5</v>
      </c>
      <c r="M24" s="139" t="s">
        <v>106</v>
      </c>
      <c r="N24" s="168">
        <v>38</v>
      </c>
      <c r="O24" s="199">
        <v>59</v>
      </c>
      <c r="P24" s="139">
        <f t="shared" si="8"/>
        <v>155.26315789473685</v>
      </c>
      <c r="Q24" s="169">
        <v>20</v>
      </c>
      <c r="R24" s="169">
        <v>29</v>
      </c>
      <c r="S24" s="139">
        <f t="shared" si="10"/>
        <v>145</v>
      </c>
      <c r="T24" s="169">
        <v>15</v>
      </c>
      <c r="U24" s="169">
        <v>28</v>
      </c>
      <c r="V24" s="139">
        <f t="shared" si="11"/>
        <v>186.66666666666666</v>
      </c>
      <c r="W24" s="56"/>
    </row>
    <row r="25" spans="1:23" ht="16.5" customHeight="1">
      <c r="A25" s="128" t="s">
        <v>50</v>
      </c>
      <c r="B25" s="169">
        <v>114</v>
      </c>
      <c r="C25" s="169">
        <v>73</v>
      </c>
      <c r="D25" s="139">
        <f t="shared" si="1"/>
        <v>64.035087719298247</v>
      </c>
      <c r="E25" s="169">
        <v>28</v>
      </c>
      <c r="F25" s="169">
        <v>13</v>
      </c>
      <c r="G25" s="139">
        <f t="shared" si="3"/>
        <v>46.428571428571431</v>
      </c>
      <c r="H25" s="169">
        <v>12</v>
      </c>
      <c r="I25" s="169">
        <v>2</v>
      </c>
      <c r="J25" s="139">
        <f t="shared" si="5"/>
        <v>16.666666666666664</v>
      </c>
      <c r="K25" s="169">
        <v>0</v>
      </c>
      <c r="L25" s="169">
        <v>0</v>
      </c>
      <c r="M25" s="139" t="s">
        <v>60</v>
      </c>
      <c r="N25" s="168">
        <v>110</v>
      </c>
      <c r="O25" s="168">
        <v>72</v>
      </c>
      <c r="P25" s="139">
        <f t="shared" si="8"/>
        <v>65.454545454545453</v>
      </c>
      <c r="Q25" s="169">
        <v>32</v>
      </c>
      <c r="R25" s="169">
        <v>29</v>
      </c>
      <c r="S25" s="139">
        <f t="shared" si="10"/>
        <v>90.625</v>
      </c>
      <c r="T25" s="169">
        <v>31</v>
      </c>
      <c r="U25" s="169">
        <v>26</v>
      </c>
      <c r="V25" s="139">
        <f t="shared" si="11"/>
        <v>83.870967741935488</v>
      </c>
      <c r="W25" s="56"/>
    </row>
  </sheetData>
  <mergeCells count="9">
    <mergeCell ref="N3:P5"/>
    <mergeCell ref="Q3:S5"/>
    <mergeCell ref="T3:V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6"/>
  <sheetViews>
    <sheetView view="pageBreakPreview" zoomScale="80" zoomScaleNormal="70" zoomScaleSheetLayoutView="80" workbookViewId="0">
      <selection activeCell="C15" sqref="C15"/>
    </sheetView>
  </sheetViews>
  <sheetFormatPr defaultColWidth="8" defaultRowHeight="12.75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>
      <c r="A1" s="254" t="s">
        <v>55</v>
      </c>
      <c r="B1" s="254"/>
      <c r="C1" s="254"/>
      <c r="D1" s="254"/>
      <c r="E1" s="254"/>
    </row>
    <row r="2" spans="1:9" ht="29.25" customHeight="1">
      <c r="A2" s="255" t="s">
        <v>23</v>
      </c>
      <c r="B2" s="255"/>
      <c r="C2" s="255"/>
      <c r="D2" s="255"/>
      <c r="E2" s="255"/>
    </row>
    <row r="3" spans="1:9" s="4" customFormat="1" ht="23.25" customHeight="1">
      <c r="A3" s="206" t="s">
        <v>0</v>
      </c>
      <c r="B3" s="212" t="s">
        <v>78</v>
      </c>
      <c r="C3" s="212" t="s">
        <v>83</v>
      </c>
      <c r="D3" s="228" t="s">
        <v>2</v>
      </c>
      <c r="E3" s="229"/>
    </row>
    <row r="4" spans="1:9" s="4" customFormat="1" ht="30">
      <c r="A4" s="207"/>
      <c r="B4" s="213"/>
      <c r="C4" s="213"/>
      <c r="D4" s="5" t="s">
        <v>3</v>
      </c>
      <c r="E4" s="6" t="s">
        <v>53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4" customFormat="1" ht="29.25" customHeight="1">
      <c r="A6" s="10" t="s">
        <v>27</v>
      </c>
      <c r="B6" s="133">
        <v>76</v>
      </c>
      <c r="C6" s="133">
        <v>66</v>
      </c>
      <c r="D6" s="18">
        <f t="shared" ref="D6:D10" si="0">C6/B6*100</f>
        <v>86.842105263157904</v>
      </c>
      <c r="E6" s="130">
        <f t="shared" ref="E6:E10" si="1">C6-B6</f>
        <v>-10</v>
      </c>
      <c r="I6" s="12"/>
    </row>
    <row r="7" spans="1:9" s="4" customFormat="1" ht="39" customHeight="1">
      <c r="A7" s="13" t="s">
        <v>77</v>
      </c>
      <c r="B7" s="133">
        <v>27</v>
      </c>
      <c r="C7" s="133">
        <v>27</v>
      </c>
      <c r="D7" s="18">
        <f t="shared" si="0"/>
        <v>100</v>
      </c>
      <c r="E7" s="130">
        <f t="shared" si="1"/>
        <v>0</v>
      </c>
      <c r="I7" s="12"/>
    </row>
    <row r="8" spans="1:9" s="4" customFormat="1" ht="34.5" customHeight="1">
      <c r="A8" s="14" t="s">
        <v>28</v>
      </c>
      <c r="B8" s="133">
        <v>13</v>
      </c>
      <c r="C8" s="133">
        <v>9</v>
      </c>
      <c r="D8" s="18">
        <f t="shared" si="0"/>
        <v>69.230769230769226</v>
      </c>
      <c r="E8" s="130">
        <f t="shared" si="1"/>
        <v>-4</v>
      </c>
      <c r="I8" s="12"/>
    </row>
    <row r="9" spans="1:9" s="4" customFormat="1" ht="48.75" customHeight="1">
      <c r="A9" s="14" t="s">
        <v>22</v>
      </c>
      <c r="B9" s="133">
        <v>3</v>
      </c>
      <c r="C9" s="133">
        <v>0</v>
      </c>
      <c r="D9" s="18">
        <f t="shared" si="0"/>
        <v>0</v>
      </c>
      <c r="E9" s="130">
        <f t="shared" si="1"/>
        <v>-3</v>
      </c>
      <c r="I9" s="12"/>
    </row>
    <row r="10" spans="1:9" s="4" customFormat="1" ht="54.75" customHeight="1">
      <c r="A10" s="14" t="s">
        <v>29</v>
      </c>
      <c r="B10" s="129">
        <v>74</v>
      </c>
      <c r="C10" s="129">
        <v>63</v>
      </c>
      <c r="D10" s="18">
        <f t="shared" si="0"/>
        <v>85.13513513513513</v>
      </c>
      <c r="E10" s="130">
        <f t="shared" si="1"/>
        <v>-11</v>
      </c>
      <c r="I10" s="12"/>
    </row>
    <row r="11" spans="1:9" s="4" customFormat="1" ht="12.75" customHeight="1">
      <c r="A11" s="202" t="s">
        <v>5</v>
      </c>
      <c r="B11" s="203"/>
      <c r="C11" s="203"/>
      <c r="D11" s="203"/>
      <c r="E11" s="203"/>
      <c r="I11" s="12"/>
    </row>
    <row r="12" spans="1:9" s="4" customFormat="1" ht="18" customHeight="1">
      <c r="A12" s="204"/>
      <c r="B12" s="205"/>
      <c r="C12" s="205"/>
      <c r="D12" s="205"/>
      <c r="E12" s="205"/>
      <c r="I12" s="12"/>
    </row>
    <row r="13" spans="1:9" s="4" customFormat="1" ht="20.25" customHeight="1">
      <c r="A13" s="206" t="s">
        <v>0</v>
      </c>
      <c r="B13" s="208" t="s">
        <v>86</v>
      </c>
      <c r="C13" s="208" t="s">
        <v>87</v>
      </c>
      <c r="D13" s="228" t="s">
        <v>2</v>
      </c>
      <c r="E13" s="229"/>
      <c r="I13" s="12"/>
    </row>
    <row r="14" spans="1:9" ht="35.25" customHeight="1">
      <c r="A14" s="207"/>
      <c r="B14" s="208"/>
      <c r="C14" s="208"/>
      <c r="D14" s="19" t="s">
        <v>3</v>
      </c>
      <c r="E14" s="6" t="s">
        <v>56</v>
      </c>
      <c r="I14" s="12"/>
    </row>
    <row r="15" spans="1:9" ht="25.5" customHeight="1">
      <c r="A15" s="1" t="s">
        <v>27</v>
      </c>
      <c r="B15" s="129">
        <v>39</v>
      </c>
      <c r="C15" s="129">
        <v>12</v>
      </c>
      <c r="D15" s="18">
        <f t="shared" ref="D15:D16" si="2">C15/B15*100</f>
        <v>30.76923076923077</v>
      </c>
      <c r="E15" s="167">
        <f t="shared" ref="E15:E16" si="3">C15-B15</f>
        <v>-27</v>
      </c>
      <c r="I15" s="12"/>
    </row>
    <row r="16" spans="1:9" ht="30" customHeight="1">
      <c r="A16" s="1" t="s">
        <v>30</v>
      </c>
      <c r="B16" s="129">
        <v>29</v>
      </c>
      <c r="C16" s="129">
        <v>10</v>
      </c>
      <c r="D16" s="18">
        <f t="shared" si="2"/>
        <v>34.482758620689658</v>
      </c>
      <c r="E16" s="167">
        <f t="shared" si="3"/>
        <v>-19</v>
      </c>
      <c r="I16" s="12"/>
    </row>
  </sheetData>
  <mergeCells count="11">
    <mergeCell ref="A1:E1"/>
    <mergeCell ref="A2:E2"/>
    <mergeCell ref="B3:B4"/>
    <mergeCell ref="A3:A4"/>
    <mergeCell ref="C3:C4"/>
    <mergeCell ref="D3:E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V61"/>
  <sheetViews>
    <sheetView view="pageBreakPreview" topLeftCell="C1" zoomScale="90" zoomScaleNormal="90" zoomScaleSheetLayoutView="90" workbookViewId="0">
      <selection activeCell="F16" sqref="F16"/>
    </sheetView>
  </sheetViews>
  <sheetFormatPr defaultRowHeight="14.25"/>
  <cols>
    <col min="1" max="1" width="29" style="40" customWidth="1"/>
    <col min="2" max="13" width="9.28515625" style="40" customWidth="1"/>
    <col min="14" max="22" width="9.7109375" style="40" customWidth="1"/>
    <col min="23" max="16384" width="9.140625" style="40"/>
  </cols>
  <sheetData>
    <row r="1" spans="1:22" s="22" customFormat="1" ht="57.75" customHeight="1">
      <c r="A1" s="21"/>
      <c r="B1" s="256" t="s">
        <v>88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1"/>
      <c r="O1" s="21"/>
      <c r="P1" s="21"/>
      <c r="Q1" s="21"/>
      <c r="R1" s="21"/>
      <c r="S1" s="21"/>
      <c r="V1" s="184" t="s">
        <v>18</v>
      </c>
    </row>
    <row r="2" spans="1:22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6"/>
      <c r="K2" s="23"/>
      <c r="L2" s="23"/>
      <c r="M2" s="26" t="s">
        <v>6</v>
      </c>
      <c r="N2" s="24"/>
      <c r="O2" s="24"/>
      <c r="P2" s="24"/>
      <c r="R2" s="24"/>
      <c r="S2" s="26"/>
      <c r="T2" s="26"/>
      <c r="U2" s="26"/>
      <c r="V2" s="26" t="s">
        <v>6</v>
      </c>
    </row>
    <row r="3" spans="1:22" s="27" customFormat="1" ht="60" customHeight="1">
      <c r="A3" s="225"/>
      <c r="B3" s="214" t="s">
        <v>7</v>
      </c>
      <c r="C3" s="214"/>
      <c r="D3" s="214"/>
      <c r="E3" s="214" t="s">
        <v>81</v>
      </c>
      <c r="F3" s="214"/>
      <c r="G3" s="214"/>
      <c r="H3" s="214" t="s">
        <v>10</v>
      </c>
      <c r="I3" s="214"/>
      <c r="J3" s="214"/>
      <c r="K3" s="214" t="s">
        <v>11</v>
      </c>
      <c r="L3" s="214"/>
      <c r="M3" s="214"/>
      <c r="N3" s="219" t="s">
        <v>9</v>
      </c>
      <c r="O3" s="220"/>
      <c r="P3" s="221"/>
      <c r="Q3" s="214" t="s">
        <v>12</v>
      </c>
      <c r="R3" s="214"/>
      <c r="S3" s="214"/>
      <c r="T3" s="214" t="s">
        <v>16</v>
      </c>
      <c r="U3" s="214"/>
      <c r="V3" s="214"/>
    </row>
    <row r="4" spans="1:22" s="28" customFormat="1" ht="26.25" customHeight="1">
      <c r="A4" s="226"/>
      <c r="B4" s="160" t="s">
        <v>1</v>
      </c>
      <c r="C4" s="160" t="s">
        <v>57</v>
      </c>
      <c r="D4" s="161" t="s">
        <v>3</v>
      </c>
      <c r="E4" s="160" t="s">
        <v>1</v>
      </c>
      <c r="F4" s="160" t="s">
        <v>57</v>
      </c>
      <c r="G4" s="161" t="s">
        <v>3</v>
      </c>
      <c r="H4" s="160" t="s">
        <v>1</v>
      </c>
      <c r="I4" s="160" t="s">
        <v>57</v>
      </c>
      <c r="J4" s="161" t="s">
        <v>3</v>
      </c>
      <c r="K4" s="160" t="s">
        <v>1</v>
      </c>
      <c r="L4" s="160" t="s">
        <v>57</v>
      </c>
      <c r="M4" s="161" t="s">
        <v>3</v>
      </c>
      <c r="N4" s="160" t="s">
        <v>1</v>
      </c>
      <c r="O4" s="160" t="s">
        <v>57</v>
      </c>
      <c r="P4" s="161" t="s">
        <v>3</v>
      </c>
      <c r="Q4" s="160" t="s">
        <v>1</v>
      </c>
      <c r="R4" s="160" t="s">
        <v>57</v>
      </c>
      <c r="S4" s="161" t="s">
        <v>3</v>
      </c>
      <c r="T4" s="160" t="s">
        <v>1</v>
      </c>
      <c r="U4" s="160" t="s">
        <v>57</v>
      </c>
      <c r="V4" s="161" t="s">
        <v>3</v>
      </c>
    </row>
    <row r="5" spans="1:22" s="187" customFormat="1" ht="11.25" customHeight="1">
      <c r="A5" s="185" t="s">
        <v>4</v>
      </c>
      <c r="B5" s="186">
        <v>1</v>
      </c>
      <c r="C5" s="186">
        <v>2</v>
      </c>
      <c r="D5" s="186">
        <v>3</v>
      </c>
      <c r="E5" s="186">
        <v>4</v>
      </c>
      <c r="F5" s="186">
        <v>5</v>
      </c>
      <c r="G5" s="186">
        <v>6</v>
      </c>
      <c r="H5" s="186">
        <v>7</v>
      </c>
      <c r="I5" s="186">
        <v>8</v>
      </c>
      <c r="J5" s="186">
        <v>9</v>
      </c>
      <c r="K5" s="186">
        <v>10</v>
      </c>
      <c r="L5" s="186">
        <v>11</v>
      </c>
      <c r="M5" s="186">
        <v>12</v>
      </c>
      <c r="N5" s="186">
        <v>13</v>
      </c>
      <c r="O5" s="186">
        <v>14</v>
      </c>
      <c r="P5" s="186">
        <v>15</v>
      </c>
      <c r="Q5" s="186">
        <v>16</v>
      </c>
      <c r="R5" s="186">
        <v>17</v>
      </c>
      <c r="S5" s="186">
        <v>18</v>
      </c>
      <c r="T5" s="186">
        <v>19</v>
      </c>
      <c r="U5" s="186">
        <v>20</v>
      </c>
      <c r="V5" s="186">
        <v>21</v>
      </c>
    </row>
    <row r="6" spans="1:22" s="33" customFormat="1" ht="16.5" customHeight="1">
      <c r="A6" s="127" t="s">
        <v>33</v>
      </c>
      <c r="B6" s="176">
        <f t="shared" ref="B6:C6" si="0">SUM(B7:B23)</f>
        <v>76</v>
      </c>
      <c r="C6" s="176">
        <f t="shared" si="0"/>
        <v>66</v>
      </c>
      <c r="D6" s="177">
        <f t="shared" ref="D6:D23" si="1">C6/B6*100</f>
        <v>86.842105263157904</v>
      </c>
      <c r="E6" s="176">
        <f t="shared" ref="E6:F6" si="2">SUM(E7:E23)</f>
        <v>27</v>
      </c>
      <c r="F6" s="176">
        <f t="shared" si="2"/>
        <v>27</v>
      </c>
      <c r="G6" s="177">
        <f>F6/E6*100</f>
        <v>100</v>
      </c>
      <c r="H6" s="176">
        <f t="shared" ref="H6:I6" si="3">SUM(H7:H23)</f>
        <v>13</v>
      </c>
      <c r="I6" s="176">
        <f t="shared" si="3"/>
        <v>9</v>
      </c>
      <c r="J6" s="177">
        <f t="shared" ref="J6:J23" si="4">I6/H6*100</f>
        <v>69.230769230769226</v>
      </c>
      <c r="K6" s="176">
        <f t="shared" ref="K6:L6" si="5">SUM(K7:K23)</f>
        <v>3</v>
      </c>
      <c r="L6" s="176">
        <f t="shared" si="5"/>
        <v>0</v>
      </c>
      <c r="M6" s="177">
        <f t="shared" ref="M6:M8" si="6">L6/K6*100</f>
        <v>0</v>
      </c>
      <c r="N6" s="176">
        <f t="shared" ref="N6:O6" si="7">SUM(N7:N23)</f>
        <v>74</v>
      </c>
      <c r="O6" s="176">
        <f t="shared" si="7"/>
        <v>63</v>
      </c>
      <c r="P6" s="177">
        <f t="shared" ref="P6:P23" si="8">O6/N6*100</f>
        <v>85.13513513513513</v>
      </c>
      <c r="Q6" s="176">
        <f t="shared" ref="Q6:R6" si="9">SUM(Q7:Q23)</f>
        <v>39</v>
      </c>
      <c r="R6" s="176">
        <f t="shared" si="9"/>
        <v>12</v>
      </c>
      <c r="S6" s="177">
        <f t="shared" ref="S6:S16" si="10">R6/Q6*100</f>
        <v>30.76923076923077</v>
      </c>
      <c r="T6" s="176">
        <f t="shared" ref="T6:U6" si="11">SUM(T7:T23)</f>
        <v>29</v>
      </c>
      <c r="U6" s="176">
        <f t="shared" si="11"/>
        <v>10</v>
      </c>
      <c r="V6" s="177">
        <f t="shared" ref="V6:V16" si="12">U6/T6*100</f>
        <v>34.482758620689658</v>
      </c>
    </row>
    <row r="7" spans="1:22" s="36" customFormat="1" ht="16.5" customHeight="1">
      <c r="A7" s="128" t="s">
        <v>34</v>
      </c>
      <c r="B7" s="178">
        <v>0</v>
      </c>
      <c r="C7" s="178">
        <v>0</v>
      </c>
      <c r="D7" s="177" t="s">
        <v>60</v>
      </c>
      <c r="E7" s="178">
        <v>0</v>
      </c>
      <c r="F7" s="200">
        <v>0</v>
      </c>
      <c r="G7" s="177" t="s">
        <v>60</v>
      </c>
      <c r="H7" s="178">
        <v>0</v>
      </c>
      <c r="I7" s="178">
        <v>0</v>
      </c>
      <c r="J7" s="177" t="s">
        <v>60</v>
      </c>
      <c r="K7" s="178">
        <v>0</v>
      </c>
      <c r="L7" s="178">
        <v>0</v>
      </c>
      <c r="M7" s="177" t="s">
        <v>60</v>
      </c>
      <c r="N7" s="179">
        <v>0</v>
      </c>
      <c r="O7" s="201">
        <v>0</v>
      </c>
      <c r="P7" s="177" t="s">
        <v>60</v>
      </c>
      <c r="Q7" s="178">
        <v>0</v>
      </c>
      <c r="R7" s="178">
        <v>0</v>
      </c>
      <c r="S7" s="177" t="s">
        <v>60</v>
      </c>
      <c r="T7" s="178">
        <v>0</v>
      </c>
      <c r="U7" s="178">
        <v>0</v>
      </c>
      <c r="V7" s="177" t="s">
        <v>60</v>
      </c>
    </row>
    <row r="8" spans="1:22" s="37" customFormat="1" ht="16.5" customHeight="1">
      <c r="A8" s="128" t="s">
        <v>35</v>
      </c>
      <c r="B8" s="180">
        <v>42</v>
      </c>
      <c r="C8" s="180">
        <v>40</v>
      </c>
      <c r="D8" s="177">
        <f t="shared" si="1"/>
        <v>95.238095238095227</v>
      </c>
      <c r="E8" s="180">
        <v>9</v>
      </c>
      <c r="F8" s="200">
        <v>12</v>
      </c>
      <c r="G8" s="177">
        <f t="shared" ref="G8:G23" si="13">F8/E8*100</f>
        <v>133.33333333333331</v>
      </c>
      <c r="H8" s="180">
        <v>6</v>
      </c>
      <c r="I8" s="180">
        <v>7</v>
      </c>
      <c r="J8" s="177">
        <f t="shared" si="4"/>
        <v>116.66666666666667</v>
      </c>
      <c r="K8" s="180">
        <v>1</v>
      </c>
      <c r="L8" s="180">
        <v>0</v>
      </c>
      <c r="M8" s="177">
        <f t="shared" si="6"/>
        <v>0</v>
      </c>
      <c r="N8" s="179">
        <v>41</v>
      </c>
      <c r="O8" s="201">
        <v>40</v>
      </c>
      <c r="P8" s="177">
        <f t="shared" si="8"/>
        <v>97.560975609756099</v>
      </c>
      <c r="Q8" s="180">
        <v>28</v>
      </c>
      <c r="R8" s="180">
        <v>7</v>
      </c>
      <c r="S8" s="177">
        <f t="shared" si="10"/>
        <v>25</v>
      </c>
      <c r="T8" s="180">
        <v>19</v>
      </c>
      <c r="U8" s="180">
        <v>5</v>
      </c>
      <c r="V8" s="177">
        <f t="shared" si="12"/>
        <v>26.315789473684209</v>
      </c>
    </row>
    <row r="9" spans="1:22" s="36" customFormat="1" ht="16.5" customHeight="1">
      <c r="A9" s="128" t="s">
        <v>36</v>
      </c>
      <c r="B9" s="180">
        <v>2</v>
      </c>
      <c r="C9" s="180">
        <v>2</v>
      </c>
      <c r="D9" s="177">
        <f t="shared" si="1"/>
        <v>100</v>
      </c>
      <c r="E9" s="180">
        <v>1</v>
      </c>
      <c r="F9" s="200">
        <v>0</v>
      </c>
      <c r="G9" s="177">
        <f t="shared" si="13"/>
        <v>0</v>
      </c>
      <c r="H9" s="180">
        <v>0</v>
      </c>
      <c r="I9" s="180">
        <v>0</v>
      </c>
      <c r="J9" s="177" t="s">
        <v>60</v>
      </c>
      <c r="K9" s="180">
        <v>0</v>
      </c>
      <c r="L9" s="180">
        <v>0</v>
      </c>
      <c r="M9" s="177" t="s">
        <v>60</v>
      </c>
      <c r="N9" s="179">
        <v>2</v>
      </c>
      <c r="O9" s="201">
        <v>2</v>
      </c>
      <c r="P9" s="177">
        <f t="shared" si="8"/>
        <v>100</v>
      </c>
      <c r="Q9" s="180">
        <v>0</v>
      </c>
      <c r="R9" s="180">
        <v>1</v>
      </c>
      <c r="S9" s="177" t="s">
        <v>60</v>
      </c>
      <c r="T9" s="180">
        <v>0</v>
      </c>
      <c r="U9" s="180">
        <v>1</v>
      </c>
      <c r="V9" s="177" t="s">
        <v>60</v>
      </c>
    </row>
    <row r="10" spans="1:22" s="36" customFormat="1" ht="16.5" customHeight="1">
      <c r="A10" s="128" t="s">
        <v>37</v>
      </c>
      <c r="B10" s="180">
        <v>4</v>
      </c>
      <c r="C10" s="180">
        <v>4</v>
      </c>
      <c r="D10" s="177">
        <f t="shared" si="1"/>
        <v>100</v>
      </c>
      <c r="E10" s="180">
        <v>1</v>
      </c>
      <c r="F10" s="200">
        <v>2</v>
      </c>
      <c r="G10" s="177">
        <f t="shared" si="13"/>
        <v>200</v>
      </c>
      <c r="H10" s="180">
        <v>0</v>
      </c>
      <c r="I10" s="180">
        <v>1</v>
      </c>
      <c r="J10" s="177" t="s">
        <v>60</v>
      </c>
      <c r="K10" s="180">
        <v>0</v>
      </c>
      <c r="L10" s="180">
        <v>0</v>
      </c>
      <c r="M10" s="177" t="s">
        <v>60</v>
      </c>
      <c r="N10" s="179">
        <v>4</v>
      </c>
      <c r="O10" s="201">
        <v>3</v>
      </c>
      <c r="P10" s="177">
        <f t="shared" si="8"/>
        <v>75</v>
      </c>
      <c r="Q10" s="180">
        <v>2</v>
      </c>
      <c r="R10" s="180">
        <v>2</v>
      </c>
      <c r="S10" s="177">
        <f t="shared" si="10"/>
        <v>100</v>
      </c>
      <c r="T10" s="180">
        <v>2</v>
      </c>
      <c r="U10" s="180">
        <v>2</v>
      </c>
      <c r="V10" s="177">
        <f t="shared" si="12"/>
        <v>100</v>
      </c>
    </row>
    <row r="11" spans="1:22" s="36" customFormat="1" ht="16.5" customHeight="1">
      <c r="A11" s="128" t="s">
        <v>38</v>
      </c>
      <c r="B11" s="180">
        <v>0</v>
      </c>
      <c r="C11" s="180">
        <v>0</v>
      </c>
      <c r="D11" s="177" t="s">
        <v>60</v>
      </c>
      <c r="E11" s="180">
        <v>0</v>
      </c>
      <c r="F11" s="200">
        <v>0</v>
      </c>
      <c r="G11" s="177" t="s">
        <v>60</v>
      </c>
      <c r="H11" s="180">
        <v>0</v>
      </c>
      <c r="I11" s="180">
        <v>0</v>
      </c>
      <c r="J11" s="177" t="s">
        <v>60</v>
      </c>
      <c r="K11" s="180">
        <v>0</v>
      </c>
      <c r="L11" s="180">
        <v>0</v>
      </c>
      <c r="M11" s="177" t="s">
        <v>60</v>
      </c>
      <c r="N11" s="179">
        <v>0</v>
      </c>
      <c r="O11" s="201">
        <v>0</v>
      </c>
      <c r="P11" s="177" t="s">
        <v>60</v>
      </c>
      <c r="Q11" s="180">
        <v>0</v>
      </c>
      <c r="R11" s="180">
        <v>0</v>
      </c>
      <c r="S11" s="177" t="s">
        <v>60</v>
      </c>
      <c r="T11" s="180">
        <v>0</v>
      </c>
      <c r="U11" s="180">
        <v>0</v>
      </c>
      <c r="V11" s="177" t="s">
        <v>60</v>
      </c>
    </row>
    <row r="12" spans="1:22" s="36" customFormat="1" ht="16.5" customHeight="1">
      <c r="A12" s="128" t="s">
        <v>39</v>
      </c>
      <c r="B12" s="180">
        <v>4</v>
      </c>
      <c r="C12" s="180">
        <v>4</v>
      </c>
      <c r="D12" s="177">
        <f t="shared" si="1"/>
        <v>100</v>
      </c>
      <c r="E12" s="180">
        <v>0</v>
      </c>
      <c r="F12" s="200">
        <v>3</v>
      </c>
      <c r="G12" s="177" t="s">
        <v>60</v>
      </c>
      <c r="H12" s="180">
        <v>1</v>
      </c>
      <c r="I12" s="180">
        <v>1</v>
      </c>
      <c r="J12" s="177">
        <f t="shared" si="4"/>
        <v>100</v>
      </c>
      <c r="K12" s="180">
        <v>0</v>
      </c>
      <c r="L12" s="180">
        <v>0</v>
      </c>
      <c r="M12" s="177" t="s">
        <v>60</v>
      </c>
      <c r="N12" s="179">
        <v>4</v>
      </c>
      <c r="O12" s="201">
        <v>4</v>
      </c>
      <c r="P12" s="177">
        <f t="shared" si="8"/>
        <v>100</v>
      </c>
      <c r="Q12" s="180">
        <v>2</v>
      </c>
      <c r="R12" s="180">
        <v>0</v>
      </c>
      <c r="S12" s="177">
        <f t="shared" si="10"/>
        <v>0</v>
      </c>
      <c r="T12" s="180">
        <v>1</v>
      </c>
      <c r="U12" s="180">
        <v>0</v>
      </c>
      <c r="V12" s="177">
        <f t="shared" si="12"/>
        <v>0</v>
      </c>
    </row>
    <row r="13" spans="1:22" s="36" customFormat="1" ht="16.5" customHeight="1">
      <c r="A13" s="128" t="s">
        <v>40</v>
      </c>
      <c r="B13" s="180">
        <v>2</v>
      </c>
      <c r="C13" s="180">
        <v>3</v>
      </c>
      <c r="D13" s="177">
        <f t="shared" si="1"/>
        <v>150</v>
      </c>
      <c r="E13" s="180">
        <v>1</v>
      </c>
      <c r="F13" s="200">
        <v>2</v>
      </c>
      <c r="G13" s="177">
        <f t="shared" si="13"/>
        <v>200</v>
      </c>
      <c r="H13" s="180">
        <v>0</v>
      </c>
      <c r="I13" s="180">
        <v>0</v>
      </c>
      <c r="J13" s="177" t="s">
        <v>60</v>
      </c>
      <c r="K13" s="180">
        <v>0</v>
      </c>
      <c r="L13" s="180">
        <v>0</v>
      </c>
      <c r="M13" s="177" t="s">
        <v>60</v>
      </c>
      <c r="N13" s="179">
        <v>2</v>
      </c>
      <c r="O13" s="201">
        <v>3</v>
      </c>
      <c r="P13" s="177">
        <f t="shared" si="8"/>
        <v>150</v>
      </c>
      <c r="Q13" s="180">
        <v>1</v>
      </c>
      <c r="R13" s="180">
        <v>0</v>
      </c>
      <c r="S13" s="177">
        <f t="shared" si="10"/>
        <v>0</v>
      </c>
      <c r="T13" s="180">
        <v>1</v>
      </c>
      <c r="U13" s="180">
        <v>0</v>
      </c>
      <c r="V13" s="177">
        <f t="shared" si="12"/>
        <v>0</v>
      </c>
    </row>
    <row r="14" spans="1:22" s="36" customFormat="1" ht="16.5" customHeight="1">
      <c r="A14" s="128" t="s">
        <v>41</v>
      </c>
      <c r="B14" s="180">
        <v>7</v>
      </c>
      <c r="C14" s="180">
        <v>3</v>
      </c>
      <c r="D14" s="177">
        <f t="shared" si="1"/>
        <v>42.857142857142854</v>
      </c>
      <c r="E14" s="180">
        <v>3</v>
      </c>
      <c r="F14" s="200">
        <v>1</v>
      </c>
      <c r="G14" s="177">
        <f t="shared" si="13"/>
        <v>33.333333333333329</v>
      </c>
      <c r="H14" s="180">
        <v>2</v>
      </c>
      <c r="I14" s="180">
        <v>0</v>
      </c>
      <c r="J14" s="177">
        <f t="shared" si="4"/>
        <v>0</v>
      </c>
      <c r="K14" s="180">
        <v>1</v>
      </c>
      <c r="L14" s="180">
        <v>0</v>
      </c>
      <c r="M14" s="177">
        <f t="shared" ref="M14" si="14">L14/K14*100</f>
        <v>0</v>
      </c>
      <c r="N14" s="179">
        <v>6</v>
      </c>
      <c r="O14" s="201">
        <v>2</v>
      </c>
      <c r="P14" s="177">
        <f t="shared" si="8"/>
        <v>33.333333333333329</v>
      </c>
      <c r="Q14" s="180">
        <v>3</v>
      </c>
      <c r="R14" s="180">
        <v>0</v>
      </c>
      <c r="S14" s="177">
        <f t="shared" si="10"/>
        <v>0</v>
      </c>
      <c r="T14" s="180">
        <v>3</v>
      </c>
      <c r="U14" s="180">
        <v>0</v>
      </c>
      <c r="V14" s="177">
        <f t="shared" si="12"/>
        <v>0</v>
      </c>
    </row>
    <row r="15" spans="1:22" s="36" customFormat="1" ht="16.5" customHeight="1">
      <c r="A15" s="128" t="s">
        <v>42</v>
      </c>
      <c r="B15" s="180">
        <v>0</v>
      </c>
      <c r="C15" s="180">
        <v>0</v>
      </c>
      <c r="D15" s="177" t="s">
        <v>60</v>
      </c>
      <c r="E15" s="180">
        <v>0</v>
      </c>
      <c r="F15" s="200">
        <v>0</v>
      </c>
      <c r="G15" s="177" t="s">
        <v>60</v>
      </c>
      <c r="H15" s="180">
        <v>0</v>
      </c>
      <c r="I15" s="180">
        <v>0</v>
      </c>
      <c r="J15" s="177" t="s">
        <v>60</v>
      </c>
      <c r="K15" s="180">
        <v>0</v>
      </c>
      <c r="L15" s="180">
        <v>0</v>
      </c>
      <c r="M15" s="177" t="s">
        <v>60</v>
      </c>
      <c r="N15" s="179">
        <v>0</v>
      </c>
      <c r="O15" s="201">
        <v>0</v>
      </c>
      <c r="P15" s="177" t="s">
        <v>60</v>
      </c>
      <c r="Q15" s="180">
        <v>0</v>
      </c>
      <c r="R15" s="180">
        <v>0</v>
      </c>
      <c r="S15" s="177" t="s">
        <v>60</v>
      </c>
      <c r="T15" s="180">
        <v>0</v>
      </c>
      <c r="U15" s="180">
        <v>0</v>
      </c>
      <c r="V15" s="177" t="s">
        <v>60</v>
      </c>
    </row>
    <row r="16" spans="1:22" s="36" customFormat="1" ht="16.5" customHeight="1">
      <c r="A16" s="128" t="s">
        <v>43</v>
      </c>
      <c r="B16" s="180">
        <v>5</v>
      </c>
      <c r="C16" s="180">
        <v>4</v>
      </c>
      <c r="D16" s="177">
        <f t="shared" si="1"/>
        <v>80</v>
      </c>
      <c r="E16" s="180">
        <v>3</v>
      </c>
      <c r="F16" s="200">
        <v>2</v>
      </c>
      <c r="G16" s="177">
        <f t="shared" si="13"/>
        <v>66.666666666666657</v>
      </c>
      <c r="H16" s="180">
        <v>1</v>
      </c>
      <c r="I16" s="180">
        <v>0</v>
      </c>
      <c r="J16" s="177">
        <f t="shared" si="4"/>
        <v>0</v>
      </c>
      <c r="K16" s="180">
        <v>0</v>
      </c>
      <c r="L16" s="180">
        <v>0</v>
      </c>
      <c r="M16" s="177" t="s">
        <v>60</v>
      </c>
      <c r="N16" s="179">
        <v>5</v>
      </c>
      <c r="O16" s="201">
        <v>4</v>
      </c>
      <c r="P16" s="177">
        <f t="shared" si="8"/>
        <v>80</v>
      </c>
      <c r="Q16" s="180">
        <v>3</v>
      </c>
      <c r="R16" s="180">
        <v>1</v>
      </c>
      <c r="S16" s="177">
        <f t="shared" si="10"/>
        <v>33.333333333333329</v>
      </c>
      <c r="T16" s="180">
        <v>3</v>
      </c>
      <c r="U16" s="180">
        <v>1</v>
      </c>
      <c r="V16" s="177">
        <f t="shared" si="12"/>
        <v>33.333333333333329</v>
      </c>
    </row>
    <row r="17" spans="1:22" s="36" customFormat="1" ht="16.5" customHeight="1">
      <c r="A17" s="128" t="s">
        <v>44</v>
      </c>
      <c r="B17" s="180">
        <v>1</v>
      </c>
      <c r="C17" s="180">
        <v>0</v>
      </c>
      <c r="D17" s="177">
        <f t="shared" si="1"/>
        <v>0</v>
      </c>
      <c r="E17" s="180">
        <v>0</v>
      </c>
      <c r="F17" s="200">
        <v>0</v>
      </c>
      <c r="G17" s="177" t="s">
        <v>60</v>
      </c>
      <c r="H17" s="180">
        <v>0</v>
      </c>
      <c r="I17" s="180">
        <v>0</v>
      </c>
      <c r="J17" s="177" t="s">
        <v>60</v>
      </c>
      <c r="K17" s="180">
        <v>0</v>
      </c>
      <c r="L17" s="180">
        <v>0</v>
      </c>
      <c r="M17" s="177" t="s">
        <v>60</v>
      </c>
      <c r="N17" s="179">
        <v>1</v>
      </c>
      <c r="O17" s="201">
        <v>0</v>
      </c>
      <c r="P17" s="177">
        <f t="shared" si="8"/>
        <v>0</v>
      </c>
      <c r="Q17" s="180">
        <v>0</v>
      </c>
      <c r="R17" s="180">
        <v>0</v>
      </c>
      <c r="S17" s="177" t="s">
        <v>60</v>
      </c>
      <c r="T17" s="180">
        <v>0</v>
      </c>
      <c r="U17" s="180">
        <v>0</v>
      </c>
      <c r="V17" s="177" t="s">
        <v>60</v>
      </c>
    </row>
    <row r="18" spans="1:22" s="36" customFormat="1" ht="16.5" customHeight="1">
      <c r="A18" s="128" t="s">
        <v>45</v>
      </c>
      <c r="B18" s="180">
        <v>0</v>
      </c>
      <c r="C18" s="180">
        <v>0</v>
      </c>
      <c r="D18" s="177" t="s">
        <v>60</v>
      </c>
      <c r="E18" s="180">
        <v>0</v>
      </c>
      <c r="F18" s="200">
        <v>0</v>
      </c>
      <c r="G18" s="177" t="s">
        <v>60</v>
      </c>
      <c r="H18" s="180">
        <v>0</v>
      </c>
      <c r="I18" s="180">
        <v>0</v>
      </c>
      <c r="J18" s="177" t="s">
        <v>60</v>
      </c>
      <c r="K18" s="180">
        <v>0</v>
      </c>
      <c r="L18" s="180">
        <v>0</v>
      </c>
      <c r="M18" s="177" t="s">
        <v>60</v>
      </c>
      <c r="N18" s="179">
        <v>0</v>
      </c>
      <c r="O18" s="201">
        <v>0</v>
      </c>
      <c r="P18" s="177" t="s">
        <v>60</v>
      </c>
      <c r="Q18" s="180">
        <v>0</v>
      </c>
      <c r="R18" s="180">
        <v>0</v>
      </c>
      <c r="S18" s="177" t="s">
        <v>60</v>
      </c>
      <c r="T18" s="180">
        <v>0</v>
      </c>
      <c r="U18" s="180">
        <v>0</v>
      </c>
      <c r="V18" s="177" t="s">
        <v>60</v>
      </c>
    </row>
    <row r="19" spans="1:22" s="36" customFormat="1" ht="16.5" customHeight="1">
      <c r="A19" s="128" t="s">
        <v>46</v>
      </c>
      <c r="B19" s="180">
        <v>2</v>
      </c>
      <c r="C19" s="180">
        <v>0</v>
      </c>
      <c r="D19" s="177">
        <f t="shared" si="1"/>
        <v>0</v>
      </c>
      <c r="E19" s="180">
        <v>2</v>
      </c>
      <c r="F19" s="200">
        <v>0</v>
      </c>
      <c r="G19" s="177">
        <f t="shared" si="13"/>
        <v>0</v>
      </c>
      <c r="H19" s="180">
        <v>0</v>
      </c>
      <c r="I19" s="180">
        <v>0</v>
      </c>
      <c r="J19" s="177" t="s">
        <v>60</v>
      </c>
      <c r="K19" s="180">
        <v>1</v>
      </c>
      <c r="L19" s="180">
        <v>0</v>
      </c>
      <c r="M19" s="177">
        <f t="shared" ref="M19" si="15">L19/K19*100</f>
        <v>0</v>
      </c>
      <c r="N19" s="179">
        <v>2</v>
      </c>
      <c r="O19" s="201">
        <v>0</v>
      </c>
      <c r="P19" s="177">
        <f t="shared" si="8"/>
        <v>0</v>
      </c>
      <c r="Q19" s="180">
        <v>0</v>
      </c>
      <c r="R19" s="180">
        <v>0</v>
      </c>
      <c r="S19" s="177" t="s">
        <v>60</v>
      </c>
      <c r="T19" s="180">
        <v>0</v>
      </c>
      <c r="U19" s="180">
        <v>0</v>
      </c>
      <c r="V19" s="177" t="s">
        <v>60</v>
      </c>
    </row>
    <row r="20" spans="1:22" s="36" customFormat="1" ht="16.5" customHeight="1">
      <c r="A20" s="128" t="s">
        <v>47</v>
      </c>
      <c r="B20" s="180">
        <v>0</v>
      </c>
      <c r="C20" s="180">
        <v>0</v>
      </c>
      <c r="D20" s="177" t="s">
        <v>60</v>
      </c>
      <c r="E20" s="180">
        <v>0</v>
      </c>
      <c r="F20" s="200">
        <v>0</v>
      </c>
      <c r="G20" s="177" t="s">
        <v>60</v>
      </c>
      <c r="H20" s="180">
        <v>0</v>
      </c>
      <c r="I20" s="180">
        <v>0</v>
      </c>
      <c r="J20" s="177" t="s">
        <v>60</v>
      </c>
      <c r="K20" s="180">
        <v>0</v>
      </c>
      <c r="L20" s="180">
        <v>0</v>
      </c>
      <c r="M20" s="177" t="s">
        <v>60</v>
      </c>
      <c r="N20" s="179">
        <v>0</v>
      </c>
      <c r="O20" s="201">
        <v>0</v>
      </c>
      <c r="P20" s="177" t="s">
        <v>60</v>
      </c>
      <c r="Q20" s="180">
        <v>0</v>
      </c>
      <c r="R20" s="180">
        <v>0</v>
      </c>
      <c r="S20" s="177" t="s">
        <v>60</v>
      </c>
      <c r="T20" s="180">
        <v>0</v>
      </c>
      <c r="U20" s="180">
        <v>0</v>
      </c>
      <c r="V20" s="177" t="s">
        <v>60</v>
      </c>
    </row>
    <row r="21" spans="1:22" s="36" customFormat="1" ht="16.5" customHeight="1">
      <c r="A21" s="128" t="s">
        <v>48</v>
      </c>
      <c r="B21" s="180">
        <v>0</v>
      </c>
      <c r="C21" s="180">
        <v>0</v>
      </c>
      <c r="D21" s="177" t="s">
        <v>60</v>
      </c>
      <c r="E21" s="180">
        <v>0</v>
      </c>
      <c r="F21" s="200">
        <v>0</v>
      </c>
      <c r="G21" s="177" t="s">
        <v>60</v>
      </c>
      <c r="H21" s="180">
        <v>0</v>
      </c>
      <c r="I21" s="180">
        <v>0</v>
      </c>
      <c r="J21" s="177" t="s">
        <v>60</v>
      </c>
      <c r="K21" s="180">
        <v>0</v>
      </c>
      <c r="L21" s="180">
        <v>0</v>
      </c>
      <c r="M21" s="177" t="s">
        <v>60</v>
      </c>
      <c r="N21" s="179">
        <v>0</v>
      </c>
      <c r="O21" s="201">
        <v>0</v>
      </c>
      <c r="P21" s="177" t="s">
        <v>60</v>
      </c>
      <c r="Q21" s="180">
        <v>0</v>
      </c>
      <c r="R21" s="180">
        <v>0</v>
      </c>
      <c r="S21" s="177" t="s">
        <v>60</v>
      </c>
      <c r="T21" s="180">
        <v>0</v>
      </c>
      <c r="U21" s="180">
        <v>0</v>
      </c>
      <c r="V21" s="177" t="s">
        <v>60</v>
      </c>
    </row>
    <row r="22" spans="1:22" s="36" customFormat="1" ht="16.5" customHeight="1">
      <c r="A22" s="128" t="s">
        <v>49</v>
      </c>
      <c r="B22" s="180">
        <v>3</v>
      </c>
      <c r="C22" s="180">
        <v>4</v>
      </c>
      <c r="D22" s="177">
        <f t="shared" si="1"/>
        <v>133.33333333333331</v>
      </c>
      <c r="E22" s="180">
        <v>4</v>
      </c>
      <c r="F22" s="200">
        <v>4</v>
      </c>
      <c r="G22" s="177">
        <f t="shared" si="13"/>
        <v>100</v>
      </c>
      <c r="H22" s="180">
        <v>1</v>
      </c>
      <c r="I22" s="180">
        <v>0</v>
      </c>
      <c r="J22" s="177">
        <f t="shared" si="4"/>
        <v>0</v>
      </c>
      <c r="K22" s="180">
        <v>0</v>
      </c>
      <c r="L22" s="180">
        <v>0</v>
      </c>
      <c r="M22" s="177" t="s">
        <v>60</v>
      </c>
      <c r="N22" s="179">
        <v>3</v>
      </c>
      <c r="O22" s="201">
        <v>3</v>
      </c>
      <c r="P22" s="177">
        <f t="shared" si="8"/>
        <v>100</v>
      </c>
      <c r="Q22" s="180">
        <v>0</v>
      </c>
      <c r="R22" s="180">
        <v>0</v>
      </c>
      <c r="S22" s="177" t="s">
        <v>60</v>
      </c>
      <c r="T22" s="180">
        <v>0</v>
      </c>
      <c r="U22" s="180">
        <v>0</v>
      </c>
      <c r="V22" s="177" t="s">
        <v>60</v>
      </c>
    </row>
    <row r="23" spans="1:22" s="36" customFormat="1" ht="16.5" customHeight="1">
      <c r="A23" s="128" t="s">
        <v>50</v>
      </c>
      <c r="B23" s="180">
        <v>4</v>
      </c>
      <c r="C23" s="180">
        <v>2</v>
      </c>
      <c r="D23" s="177">
        <f t="shared" si="1"/>
        <v>50</v>
      </c>
      <c r="E23" s="180">
        <v>3</v>
      </c>
      <c r="F23" s="200">
        <v>1</v>
      </c>
      <c r="G23" s="177">
        <f t="shared" si="13"/>
        <v>33.333333333333329</v>
      </c>
      <c r="H23" s="180">
        <v>2</v>
      </c>
      <c r="I23" s="180">
        <v>0</v>
      </c>
      <c r="J23" s="177">
        <f t="shared" si="4"/>
        <v>0</v>
      </c>
      <c r="K23" s="180">
        <v>0</v>
      </c>
      <c r="L23" s="180">
        <v>0</v>
      </c>
      <c r="M23" s="177" t="s">
        <v>60</v>
      </c>
      <c r="N23" s="179">
        <v>4</v>
      </c>
      <c r="O23" s="179">
        <v>2</v>
      </c>
      <c r="P23" s="177">
        <f t="shared" si="8"/>
        <v>50</v>
      </c>
      <c r="Q23" s="180">
        <v>0</v>
      </c>
      <c r="R23" s="180">
        <v>1</v>
      </c>
      <c r="S23" s="177" t="s">
        <v>60</v>
      </c>
      <c r="T23" s="180">
        <v>0</v>
      </c>
      <c r="U23" s="180">
        <v>1</v>
      </c>
      <c r="V23" s="177" t="s">
        <v>60</v>
      </c>
    </row>
    <row r="24" spans="1:22"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22"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22"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22"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22"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22"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22"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22"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2"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8:19"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8:19"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8:19"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8:19"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8:19"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8:19"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8:19"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8:19"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8:19"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8:19"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8:19"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8:19"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8:19"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8:19"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8:19"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8:19"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8:19"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spans="8:19"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8:19"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8:19"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8:19"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spans="8:19"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8:19"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8:19"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8:19"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8:19"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8:19"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8:19"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8:19"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</sheetData>
  <mergeCells count="9">
    <mergeCell ref="B1:M1"/>
    <mergeCell ref="T3:V3"/>
    <mergeCell ref="K3:M3"/>
    <mergeCell ref="N3:P3"/>
    <mergeCell ref="Q3:S3"/>
    <mergeCell ref="A3:A4"/>
    <mergeCell ref="B3:D3"/>
    <mergeCell ref="E3:G3"/>
    <mergeCell ref="H3:J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7"/>
  <sheetViews>
    <sheetView view="pageBreakPreview" zoomScale="80" zoomScaleNormal="70" zoomScaleSheetLayoutView="80" workbookViewId="0">
      <selection activeCell="C11" sqref="C11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11" t="s">
        <v>58</v>
      </c>
      <c r="B1" s="211"/>
      <c r="C1" s="211"/>
      <c r="D1" s="211"/>
      <c r="E1" s="211"/>
    </row>
    <row r="2" spans="1:11" ht="23.25" customHeight="1">
      <c r="A2" s="211" t="s">
        <v>24</v>
      </c>
      <c r="B2" s="211"/>
      <c r="C2" s="211"/>
      <c r="D2" s="211"/>
      <c r="E2" s="211"/>
    </row>
    <row r="3" spans="1:11" ht="6" customHeight="1">
      <c r="A3" s="20"/>
    </row>
    <row r="4" spans="1:11" s="4" customFormat="1" ht="23.25" customHeight="1">
      <c r="A4" s="208"/>
      <c r="B4" s="212" t="s">
        <v>78</v>
      </c>
      <c r="C4" s="212" t="s">
        <v>83</v>
      </c>
      <c r="D4" s="228" t="s">
        <v>2</v>
      </c>
      <c r="E4" s="229"/>
    </row>
    <row r="5" spans="1:11" s="4" customFormat="1" ht="32.25" customHeight="1">
      <c r="A5" s="208"/>
      <c r="B5" s="213"/>
      <c r="C5" s="213"/>
      <c r="D5" s="5" t="s">
        <v>3</v>
      </c>
      <c r="E5" s="6" t="s">
        <v>31</v>
      </c>
    </row>
    <row r="6" spans="1:11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4" customFormat="1" ht="31.5" customHeight="1">
      <c r="A7" s="10" t="s">
        <v>27</v>
      </c>
      <c r="B7" s="135">
        <v>11866</v>
      </c>
      <c r="C7" s="135">
        <v>11348</v>
      </c>
      <c r="D7" s="11">
        <f t="shared" ref="D7:D11" si="0">C7/B7*100</f>
        <v>95.634586212708584</v>
      </c>
      <c r="E7" s="130">
        <f t="shared" ref="E7:E11" si="1">C7-B7</f>
        <v>-518</v>
      </c>
      <c r="K7" s="12"/>
    </row>
    <row r="8" spans="1:11" s="4" customFormat="1" ht="43.5" customHeight="1">
      <c r="A8" s="13" t="s">
        <v>77</v>
      </c>
      <c r="B8" s="135">
        <v>8114</v>
      </c>
      <c r="C8" s="135">
        <v>4758</v>
      </c>
      <c r="D8" s="11">
        <f t="shared" si="0"/>
        <v>58.639388710870101</v>
      </c>
      <c r="E8" s="130">
        <f t="shared" si="1"/>
        <v>-3356</v>
      </c>
      <c r="K8" s="12"/>
    </row>
    <row r="9" spans="1:11" s="4" customFormat="1" ht="35.25" customHeight="1">
      <c r="A9" s="14" t="s">
        <v>28</v>
      </c>
      <c r="B9" s="135">
        <v>1578</v>
      </c>
      <c r="C9" s="135">
        <v>1571</v>
      </c>
      <c r="D9" s="11">
        <f t="shared" si="0"/>
        <v>99.55640050697086</v>
      </c>
      <c r="E9" s="130">
        <f t="shared" si="1"/>
        <v>-7</v>
      </c>
      <c r="K9" s="12"/>
    </row>
    <row r="10" spans="1:11" s="4" customFormat="1" ht="45.75" customHeight="1">
      <c r="A10" s="14" t="s">
        <v>22</v>
      </c>
      <c r="B10" s="135">
        <v>1058</v>
      </c>
      <c r="C10" s="135">
        <v>145</v>
      </c>
      <c r="D10" s="11">
        <f t="shared" si="0"/>
        <v>13.705103969754253</v>
      </c>
      <c r="E10" s="130">
        <f t="shared" si="1"/>
        <v>-913</v>
      </c>
      <c r="K10" s="12"/>
    </row>
    <row r="11" spans="1:11" s="4" customFormat="1" ht="55.5" customHeight="1">
      <c r="A11" s="14" t="s">
        <v>29</v>
      </c>
      <c r="B11" s="135">
        <v>11446</v>
      </c>
      <c r="C11" s="135">
        <v>10746</v>
      </c>
      <c r="D11" s="11">
        <f t="shared" si="0"/>
        <v>93.884326402236582</v>
      </c>
      <c r="E11" s="130">
        <f t="shared" si="1"/>
        <v>-700</v>
      </c>
      <c r="K11" s="12"/>
    </row>
    <row r="12" spans="1:11" s="4" customFormat="1" ht="12.75" customHeight="1">
      <c r="A12" s="202" t="s">
        <v>5</v>
      </c>
      <c r="B12" s="203"/>
      <c r="C12" s="203"/>
      <c r="D12" s="203"/>
      <c r="E12" s="203"/>
      <c r="K12" s="12"/>
    </row>
    <row r="13" spans="1:11" s="4" customFormat="1" ht="15" customHeight="1">
      <c r="A13" s="204"/>
      <c r="B13" s="205"/>
      <c r="C13" s="205"/>
      <c r="D13" s="205"/>
      <c r="E13" s="205"/>
      <c r="K13" s="12"/>
    </row>
    <row r="14" spans="1:11" s="4" customFormat="1" ht="20.25" customHeight="1">
      <c r="A14" s="206" t="s">
        <v>0</v>
      </c>
      <c r="B14" s="208" t="s">
        <v>89</v>
      </c>
      <c r="C14" s="208" t="s">
        <v>90</v>
      </c>
      <c r="D14" s="228" t="s">
        <v>2</v>
      </c>
      <c r="E14" s="229"/>
      <c r="K14" s="12"/>
    </row>
    <row r="15" spans="1:11" ht="35.25" customHeight="1">
      <c r="A15" s="207"/>
      <c r="B15" s="208"/>
      <c r="C15" s="208"/>
      <c r="D15" s="5" t="s">
        <v>3</v>
      </c>
      <c r="E15" s="6" t="s">
        <v>32</v>
      </c>
      <c r="K15" s="12"/>
    </row>
    <row r="16" spans="1:11" ht="30" customHeight="1">
      <c r="A16" s="1" t="s">
        <v>27</v>
      </c>
      <c r="B16" s="137">
        <v>4692</v>
      </c>
      <c r="C16" s="136">
        <v>2451</v>
      </c>
      <c r="D16" s="170">
        <f t="shared" ref="D16:D17" si="2">C16/B16*100</f>
        <v>52.23785166240409</v>
      </c>
      <c r="E16" s="171">
        <f t="shared" ref="E16:E17" si="3">C16-B16</f>
        <v>-2241</v>
      </c>
      <c r="K16" s="12"/>
    </row>
    <row r="17" spans="1:11" ht="30" customHeight="1">
      <c r="A17" s="1" t="s">
        <v>30</v>
      </c>
      <c r="B17" s="137">
        <v>3937</v>
      </c>
      <c r="C17" s="136">
        <v>2055</v>
      </c>
      <c r="D17" s="170">
        <f t="shared" si="2"/>
        <v>52.197104394208793</v>
      </c>
      <c r="E17" s="171">
        <f t="shared" si="3"/>
        <v>-1882</v>
      </c>
      <c r="K17" s="12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Syhut Oksana</cp:lastModifiedBy>
  <cp:lastPrinted>2021-11-10T12:00:18Z</cp:lastPrinted>
  <dcterms:created xsi:type="dcterms:W3CDTF">2020-12-10T10:35:03Z</dcterms:created>
  <dcterms:modified xsi:type="dcterms:W3CDTF">2021-11-11T14:02:54Z</dcterms:modified>
</cp:coreProperties>
</file>