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9096" windowHeight="2496" tabRatio="893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50" r:id="rId27"/>
    <sheet name="28" sheetId="51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'13'!$B$1:$B$51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'18'!$B$1:$B$54</definedName>
    <definedName name="_xlnm._FilterDatabase" localSheetId="18" hidden="1">'19'!$F$1:$F$116</definedName>
    <definedName name="_xlnm._FilterDatabase" localSheetId="19" hidden="1">'20'!$B$1:$B$51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'28'!$A$9:$BV$9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'32'!$B$1:$B$59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'7'!$B$1:$B$54</definedName>
    <definedName name="_xlnm._FilterDatabase" localSheetId="7" hidden="1">'8'!$F$1:$F$111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2">[5]Sheet3!$A$3</definedName>
    <definedName name="hjj" localSheetId="13">[5]Sheet3!$A$3</definedName>
    <definedName name="hjj" localSheetId="14">[5]Sheet3!$A$3</definedName>
    <definedName name="hjj" localSheetId="15">[6]Sheet3!$A$3</definedName>
    <definedName name="hjj" localSheetId="16">[6]Sheet3!$A$3</definedName>
    <definedName name="hjj" localSheetId="19">[5]Sheet3!$A$3</definedName>
    <definedName name="hjj" localSheetId="20">[5]Sheet3!$A$3</definedName>
    <definedName name="hjj" localSheetId="21">[5]Sheet3!$A$3</definedName>
    <definedName name="hjj" localSheetId="22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6">[7]Sheet3!$A$3</definedName>
    <definedName name="hjj" localSheetId="27">[7]Sheet3!$A$3</definedName>
    <definedName name="hjj" localSheetId="28">[5]Sheet3!$A$3</definedName>
    <definedName name="hjj" localSheetId="29">[5]Sheet3!$A$3</definedName>
    <definedName name="hjj" localSheetId="30">[5]Sheet3!$A$3</definedName>
    <definedName name="hjj" localSheetId="31">[4]Sheet3!$A$3</definedName>
    <definedName name="hjj" localSheetId="32">[4]Sheet3!$A$3</definedName>
    <definedName name="hjj" localSheetId="33">[5]Sheet3!$A$3</definedName>
    <definedName name="hjj" localSheetId="34">[5]Sheet3!$A$3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[7]Sheet3!$A$3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'18'!$5:$8</definedName>
    <definedName name="_xlnm.Print_Titles" localSheetId="18">'19'!$5:$8</definedName>
    <definedName name="_xlnm.Print_Titles" localSheetId="19">'20'!$5:$5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'32'!$6:$9</definedName>
    <definedName name="_xlnm.Print_Titles" localSheetId="32">'33'!$6:$9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'11'!$A$1:$G$30</definedName>
    <definedName name="_xlnm.Print_Area" localSheetId="11">'12'!$A$1:$I$30</definedName>
    <definedName name="_xlnm.Print_Area" localSheetId="12">'13'!$A$1:$D$55</definedName>
    <definedName name="_xlnm.Print_Area" localSheetId="14">'15'!$A$1:$D$55</definedName>
    <definedName name="_xlnm.Print_Area" localSheetId="15">'16'!$A$1:$G$16</definedName>
    <definedName name="_xlnm.Print_Area" localSheetId="16">'17'!$A$1:$I$16</definedName>
    <definedName name="_xlnm.Print_Area" localSheetId="17">'18'!$A$1:$H$58</definedName>
    <definedName name="_xlnm.Print_Area" localSheetId="18">'19'!$A$1:$G$115</definedName>
    <definedName name="_xlnm.Print_Area" localSheetId="19">'20'!$A$1:$D$55</definedName>
    <definedName name="_xlnm.Print_Area" localSheetId="20">'21'!$A$1:$C$93</definedName>
    <definedName name="_xlnm.Print_Area" localSheetId="21">'22'!$A$1:$D$54</definedName>
    <definedName name="_xlnm.Print_Area" localSheetId="22">'23'!$A$1:$C$85</definedName>
    <definedName name="_xlnm.Print_Area" localSheetId="23">'24'!$A$1:$D$29</definedName>
    <definedName name="_xlnm.Print_Area" localSheetId="24">'25'!$A$1:$D$32</definedName>
    <definedName name="_xlnm.Print_Area" localSheetId="25">'26'!$A$1:$D$18</definedName>
    <definedName name="_xlnm.Print_Area" localSheetId="26">'27'!$A$1:$E$31</definedName>
    <definedName name="_xlnm.Print_Area" localSheetId="27">'28'!$A$1:$BU$27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'32'!$A$1:$C$59</definedName>
    <definedName name="_xlnm.Print_Area" localSheetId="32">'33'!$A$1:$C$95</definedName>
    <definedName name="_xlnm.Print_Area" localSheetId="33">'34'!$A$1:$D$54</definedName>
    <definedName name="_xlnm.Print_Area" localSheetId="34">'35'!$A$1:$D$54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'7'!$A$1:$H$58</definedName>
    <definedName name="_xlnm.Print_Area" localSheetId="7">'8'!$A$1:$G$110</definedName>
    <definedName name="_xlnm.Print_Area" localSheetId="8">'9'!$A$1:$G$27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 localSheetId="6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 localSheetId="6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 localSheetId="6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 localSheetId="6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 localSheetId="6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 localSheetId="6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[8]Sheet3!$A$2</definedName>
    <definedName name="ц" localSheetId="10">[8]Sheet3!$A$2</definedName>
    <definedName name="ц" localSheetId="11">[8]Sheet3!$A$2</definedName>
    <definedName name="ц" localSheetId="12">[9]Sheet3!$A$2</definedName>
    <definedName name="ц" localSheetId="13">[9]Sheet3!$A$2</definedName>
    <definedName name="ц" localSheetId="14">[9]Sheet3!$A$2</definedName>
    <definedName name="ц" localSheetId="15">[10]Sheet3!$A$2</definedName>
    <definedName name="ц" localSheetId="16">[10]Sheet3!$A$2</definedName>
    <definedName name="ц" localSheetId="19">[9]Sheet3!$A$2</definedName>
    <definedName name="ц" localSheetId="20">[9]Sheet3!$A$2</definedName>
    <definedName name="ц" localSheetId="21">[9]Sheet3!$A$2</definedName>
    <definedName name="ц" localSheetId="22">[9]Sheet3!$A$2</definedName>
    <definedName name="ц" localSheetId="23">[8]Sheet3!$A$2</definedName>
    <definedName name="ц" localSheetId="24">[8]Sheet3!$A$2</definedName>
    <definedName name="ц" localSheetId="25">[8]Sheet3!$A$2</definedName>
    <definedName name="ц" localSheetId="26">[11]Sheet3!$A$2</definedName>
    <definedName name="ц" localSheetId="27">[11]Sheet3!$A$2</definedName>
    <definedName name="ц" localSheetId="28">[9]Sheet3!$A$2</definedName>
    <definedName name="ц" localSheetId="29">[9]Sheet3!$A$2</definedName>
    <definedName name="ц" localSheetId="30">[9]Sheet3!$A$2</definedName>
    <definedName name="ц" localSheetId="31">[8]Sheet3!$A$2</definedName>
    <definedName name="ц" localSheetId="32">[8]Sheet3!$A$2</definedName>
    <definedName name="ц" localSheetId="33">[9]Sheet3!$A$2</definedName>
    <definedName name="ц" localSheetId="34">[9]Sheet3!$A$2</definedName>
    <definedName name="ц" localSheetId="3">[8]Sheet3!$A$2</definedName>
    <definedName name="ц" localSheetId="4">[8]Sheet3!$A$2</definedName>
    <definedName name="ц" localSheetId="5">[8]Sheet3!$A$2</definedName>
    <definedName name="ц" localSheetId="8">[8]Sheet3!$A$2</definedName>
    <definedName name="ц">[11]Sheet3!$A$2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BB9" i="51" l="1"/>
  <c r="E10" i="51"/>
  <c r="E11" i="51"/>
  <c r="E12" i="51"/>
  <c r="E13" i="51"/>
  <c r="E14" i="51"/>
  <c r="E15" i="51"/>
  <c r="E16" i="51"/>
  <c r="E17" i="51"/>
  <c r="E18" i="51"/>
  <c r="E19" i="51"/>
  <c r="E20" i="51"/>
  <c r="E21" i="51"/>
  <c r="E22" i="51"/>
  <c r="E23" i="51"/>
  <c r="E24" i="51"/>
  <c r="E25" i="51"/>
  <c r="E26" i="51"/>
  <c r="D10" i="51"/>
  <c r="D11" i="51"/>
  <c r="D12" i="51"/>
  <c r="D13" i="51"/>
  <c r="D14" i="51"/>
  <c r="D15" i="51"/>
  <c r="D16" i="51"/>
  <c r="D17" i="51"/>
  <c r="D18" i="51"/>
  <c r="D19" i="51"/>
  <c r="D20" i="51"/>
  <c r="D21" i="51"/>
  <c r="D22" i="51"/>
  <c r="D23" i="51"/>
  <c r="D24" i="51"/>
  <c r="D25" i="51"/>
  <c r="D26" i="51"/>
  <c r="E9" i="51"/>
  <c r="D9" i="51"/>
  <c r="C9" i="51"/>
  <c r="B9" i="51"/>
  <c r="G59" i="31" l="1"/>
  <c r="D59" i="31"/>
  <c r="G7" i="11" l="1"/>
  <c r="E21" i="8" l="1"/>
  <c r="D21" i="16" l="1"/>
  <c r="G14" i="11" l="1"/>
  <c r="D7" i="35" l="1"/>
  <c r="F7" i="35"/>
  <c r="H7" i="35"/>
  <c r="B7" i="35"/>
  <c r="E6" i="50"/>
  <c r="D6" i="50"/>
  <c r="G58" i="31" l="1"/>
  <c r="D58" i="31"/>
  <c r="G30" i="11" l="1"/>
  <c r="G26" i="11"/>
  <c r="G25" i="11"/>
  <c r="G24" i="11"/>
  <c r="G21" i="11"/>
  <c r="G19" i="11"/>
  <c r="G16" i="11"/>
  <c r="G15" i="11"/>
  <c r="G13" i="11"/>
  <c r="G10" i="11"/>
  <c r="G24" i="10"/>
  <c r="G23" i="10"/>
  <c r="G22" i="10"/>
  <c r="G20" i="10"/>
  <c r="G17" i="10"/>
  <c r="G16" i="10"/>
  <c r="G15" i="10"/>
  <c r="G14" i="10"/>
  <c r="E11" i="9" l="1"/>
  <c r="E25" i="8"/>
  <c r="E23" i="8"/>
  <c r="E22" i="8"/>
  <c r="E20" i="8"/>
  <c r="E17" i="8"/>
  <c r="E23" i="7" l="1"/>
  <c r="E22" i="7"/>
  <c r="E21" i="7"/>
  <c r="E20" i="7"/>
  <c r="E19" i="7"/>
  <c r="E18" i="7"/>
  <c r="E17" i="7"/>
  <c r="E16" i="7"/>
  <c r="E15" i="7"/>
  <c r="G85" i="29" l="1"/>
  <c r="D85" i="29"/>
  <c r="G49" i="29"/>
  <c r="D49" i="29"/>
  <c r="G39" i="29"/>
  <c r="G38" i="29"/>
  <c r="D38" i="29"/>
  <c r="G15" i="12" l="1"/>
  <c r="G14" i="12"/>
  <c r="G26" i="10"/>
  <c r="G25" i="10"/>
  <c r="G10" i="10"/>
  <c r="E13" i="8"/>
  <c r="E12" i="8"/>
  <c r="E14" i="7"/>
  <c r="D18" i="17" l="1"/>
  <c r="G92" i="31" l="1"/>
  <c r="D92" i="31"/>
  <c r="G23" i="31"/>
  <c r="D23" i="31"/>
  <c r="G35" i="29" l="1"/>
  <c r="D35" i="29"/>
  <c r="G16" i="12"/>
  <c r="G12" i="12"/>
  <c r="C8" i="18" l="1"/>
  <c r="B6" i="15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6" i="29"/>
  <c r="D87" i="29"/>
  <c r="G72" i="29"/>
  <c r="G73" i="29"/>
  <c r="G74" i="29"/>
  <c r="G75" i="29"/>
  <c r="G76" i="29"/>
  <c r="G77" i="29"/>
  <c r="G78" i="29"/>
  <c r="G79" i="29"/>
  <c r="G80" i="29"/>
  <c r="G81" i="29"/>
  <c r="G82" i="29"/>
  <c r="G83" i="29"/>
  <c r="G84" i="29"/>
  <c r="G86" i="29"/>
  <c r="G87" i="29"/>
  <c r="G94" i="31" l="1"/>
  <c r="D94" i="31"/>
  <c r="G70" i="29" l="1"/>
  <c r="D70" i="29"/>
  <c r="G13" i="12" l="1"/>
  <c r="G11" i="12"/>
  <c r="G10" i="12"/>
  <c r="G11" i="10" l="1"/>
  <c r="E29" i="8"/>
  <c r="E28" i="8"/>
  <c r="E27" i="8"/>
  <c r="E26" i="8"/>
  <c r="E14" i="8"/>
  <c r="G16" i="29" l="1"/>
  <c r="D16" i="29"/>
  <c r="G30" i="31" l="1"/>
  <c r="D30" i="31"/>
  <c r="G54" i="29" l="1"/>
  <c r="G55" i="29"/>
  <c r="G56" i="29"/>
  <c r="D54" i="29"/>
  <c r="D55" i="29"/>
  <c r="D56" i="29"/>
  <c r="G23" i="29"/>
  <c r="D23" i="29"/>
  <c r="G12" i="29"/>
  <c r="D12" i="29"/>
  <c r="T23" i="51" l="1"/>
  <c r="T18" i="51"/>
  <c r="T13" i="51"/>
  <c r="D28" i="17" l="1"/>
  <c r="C9" i="16" l="1"/>
  <c r="B6" i="36"/>
  <c r="AB25" i="51" l="1"/>
  <c r="AB10" i="51"/>
  <c r="X24" i="51"/>
  <c r="T26" i="51"/>
  <c r="T14" i="51"/>
  <c r="T15" i="51"/>
  <c r="T16" i="51"/>
  <c r="T17" i="51"/>
  <c r="T21" i="51"/>
  <c r="T24" i="51"/>
  <c r="T12" i="51"/>
  <c r="T11" i="51"/>
  <c r="P11" i="51"/>
  <c r="G19" i="31" l="1"/>
  <c r="G20" i="31"/>
  <c r="D19" i="31"/>
  <c r="D20" i="31"/>
  <c r="G104" i="29" l="1"/>
  <c r="G105" i="29"/>
  <c r="G106" i="29"/>
  <c r="G107" i="29"/>
  <c r="D104" i="29"/>
  <c r="D105" i="29"/>
  <c r="D106" i="29"/>
  <c r="G97" i="29"/>
  <c r="D97" i="29"/>
  <c r="D10" i="50" l="1"/>
  <c r="D27" i="17"/>
  <c r="D26" i="17"/>
  <c r="D25" i="17"/>
  <c r="D24" i="17"/>
  <c r="D22" i="17"/>
  <c r="D21" i="17"/>
  <c r="D20" i="17"/>
  <c r="D19" i="17"/>
  <c r="D16" i="17"/>
  <c r="D15" i="17"/>
  <c r="D14" i="17"/>
  <c r="D13" i="17"/>
  <c r="D12" i="17"/>
  <c r="B6" i="40"/>
  <c r="D6" i="40"/>
  <c r="F6" i="40"/>
  <c r="H6" i="40"/>
  <c r="E19" i="9" l="1"/>
  <c r="E18" i="9"/>
  <c r="E17" i="9"/>
  <c r="E15" i="9"/>
  <c r="E14" i="9"/>
  <c r="E13" i="9"/>
  <c r="E12" i="9"/>
  <c r="E26" i="7"/>
  <c r="E25" i="7"/>
  <c r="E24" i="7"/>
  <c r="AJ22" i="51" l="1"/>
  <c r="AJ21" i="51"/>
  <c r="AJ20" i="51"/>
  <c r="AJ19" i="51"/>
  <c r="AJ18" i="51"/>
  <c r="D14" i="50"/>
  <c r="AB21" i="51"/>
  <c r="AB17" i="51"/>
  <c r="X26" i="51"/>
  <c r="X25" i="51"/>
  <c r="X23" i="51"/>
  <c r="X22" i="51"/>
  <c r="X21" i="51"/>
  <c r="X20" i="51"/>
  <c r="X19" i="51"/>
  <c r="X18" i="51"/>
  <c r="X17" i="51"/>
  <c r="G104" i="31" l="1"/>
  <c r="D104" i="31"/>
  <c r="G60" i="31"/>
  <c r="D60" i="31"/>
  <c r="H6" i="36" l="1"/>
  <c r="F6" i="36"/>
  <c r="D6" i="36"/>
  <c r="G50" i="29" l="1"/>
  <c r="D50" i="29"/>
  <c r="G48" i="29"/>
  <c r="D48" i="29"/>
  <c r="D40" i="29"/>
  <c r="G40" i="29"/>
  <c r="D39" i="29"/>
  <c r="AN26" i="51" l="1"/>
  <c r="AN25" i="51"/>
  <c r="AN24" i="51"/>
  <c r="AN23" i="51"/>
  <c r="AN22" i="51"/>
  <c r="AN21" i="51"/>
  <c r="AN20" i="51"/>
  <c r="AN19" i="51"/>
  <c r="AN18" i="51"/>
  <c r="AN10" i="51"/>
  <c r="D32" i="17"/>
  <c r="D31" i="17"/>
  <c r="D30" i="17"/>
  <c r="E10" i="7" l="1"/>
  <c r="BU26" i="51" l="1"/>
  <c r="BR26" i="51"/>
  <c r="BQ26" i="51"/>
  <c r="BN26" i="51"/>
  <c r="BM26" i="51"/>
  <c r="BJ26" i="51"/>
  <c r="BI26" i="51"/>
  <c r="BF26" i="51"/>
  <c r="BE26" i="51"/>
  <c r="BA26" i="51"/>
  <c r="AZ26" i="51"/>
  <c r="AW26" i="51"/>
  <c r="AV26" i="51"/>
  <c r="AS26" i="51"/>
  <c r="AR26" i="51"/>
  <c r="AO26" i="51"/>
  <c r="AK26" i="51"/>
  <c r="AJ26" i="51"/>
  <c r="AG26" i="51"/>
  <c r="AF26" i="51"/>
  <c r="AC26" i="51"/>
  <c r="Y26" i="51"/>
  <c r="U26" i="51"/>
  <c r="Q26" i="51"/>
  <c r="P26" i="51"/>
  <c r="M26" i="51"/>
  <c r="L26" i="51"/>
  <c r="I26" i="51"/>
  <c r="H26" i="51"/>
  <c r="BU25" i="51"/>
  <c r="BR25" i="51"/>
  <c r="BQ25" i="51"/>
  <c r="BN25" i="51"/>
  <c r="BM25" i="51"/>
  <c r="BJ25" i="51"/>
  <c r="BI25" i="51"/>
  <c r="BF25" i="51"/>
  <c r="BE25" i="51"/>
  <c r="BA25" i="51"/>
  <c r="AZ25" i="51"/>
  <c r="AW25" i="51"/>
  <c r="AV25" i="51"/>
  <c r="AS25" i="51"/>
  <c r="AR25" i="51"/>
  <c r="AO25" i="51"/>
  <c r="AK25" i="51"/>
  <c r="AJ25" i="51"/>
  <c r="AG25" i="51"/>
  <c r="AF25" i="51"/>
  <c r="AC25" i="51"/>
  <c r="Y25" i="51"/>
  <c r="U25" i="51"/>
  <c r="Q25" i="51"/>
  <c r="P25" i="51"/>
  <c r="M25" i="51"/>
  <c r="L25" i="51"/>
  <c r="I25" i="51"/>
  <c r="H25" i="51"/>
  <c r="BU24" i="51"/>
  <c r="BR24" i="51"/>
  <c r="BQ24" i="51"/>
  <c r="BN24" i="51"/>
  <c r="BM24" i="51"/>
  <c r="BJ24" i="51"/>
  <c r="BI24" i="51"/>
  <c r="BF24" i="51"/>
  <c r="BE24" i="51"/>
  <c r="BA24" i="51"/>
  <c r="AZ24" i="51"/>
  <c r="AW24" i="51"/>
  <c r="AV24" i="51"/>
  <c r="AS24" i="51"/>
  <c r="AR24" i="51"/>
  <c r="AO24" i="51"/>
  <c r="AK24" i="51"/>
  <c r="AJ24" i="51"/>
  <c r="AG24" i="51"/>
  <c r="AF24" i="51"/>
  <c r="AC24" i="51"/>
  <c r="Y24" i="51"/>
  <c r="U24" i="51"/>
  <c r="Q24" i="51"/>
  <c r="P24" i="51"/>
  <c r="M24" i="51"/>
  <c r="L24" i="51"/>
  <c r="I24" i="51"/>
  <c r="H24" i="51"/>
  <c r="BU23" i="51"/>
  <c r="BR23" i="51"/>
  <c r="BQ23" i="51"/>
  <c r="BN23" i="51"/>
  <c r="BM23" i="51"/>
  <c r="BJ23" i="51"/>
  <c r="BI23" i="51"/>
  <c r="BF23" i="51"/>
  <c r="BE23" i="51"/>
  <c r="BA23" i="51"/>
  <c r="AZ23" i="51"/>
  <c r="AW23" i="51"/>
  <c r="AV23" i="51"/>
  <c r="AS23" i="51"/>
  <c r="AR23" i="51"/>
  <c r="AO23" i="51"/>
  <c r="AK23" i="51"/>
  <c r="AJ23" i="51"/>
  <c r="AG23" i="51"/>
  <c r="AF23" i="51"/>
  <c r="AC23" i="51"/>
  <c r="Y23" i="51"/>
  <c r="U23" i="51"/>
  <c r="Q23" i="51"/>
  <c r="P23" i="51"/>
  <c r="M23" i="51"/>
  <c r="L23" i="51"/>
  <c r="I23" i="51"/>
  <c r="H23" i="51"/>
  <c r="BU22" i="51"/>
  <c r="BR22" i="51"/>
  <c r="BQ22" i="51"/>
  <c r="BN22" i="51"/>
  <c r="BM22" i="51"/>
  <c r="BJ22" i="51"/>
  <c r="BI22" i="51"/>
  <c r="BF22" i="51"/>
  <c r="BE22" i="51"/>
  <c r="BA22" i="51"/>
  <c r="AZ22" i="51"/>
  <c r="AW22" i="51"/>
  <c r="AV22" i="51"/>
  <c r="AS22" i="51"/>
  <c r="AR22" i="51"/>
  <c r="AO22" i="51"/>
  <c r="AK22" i="51"/>
  <c r="AG22" i="51"/>
  <c r="AF22" i="51"/>
  <c r="AC22" i="51"/>
  <c r="Y22" i="51"/>
  <c r="U22" i="51"/>
  <c r="Q22" i="51"/>
  <c r="P22" i="51"/>
  <c r="M22" i="51"/>
  <c r="L22" i="51"/>
  <c r="I22" i="51"/>
  <c r="H22" i="51"/>
  <c r="BU21" i="51"/>
  <c r="BR21" i="51"/>
  <c r="BQ21" i="51"/>
  <c r="BN21" i="51"/>
  <c r="BM21" i="51"/>
  <c r="BJ21" i="51"/>
  <c r="BI21" i="51"/>
  <c r="BF21" i="51"/>
  <c r="BE21" i="51"/>
  <c r="BA21" i="51"/>
  <c r="AZ21" i="51"/>
  <c r="AW21" i="51"/>
  <c r="AV21" i="51"/>
  <c r="AS21" i="51"/>
  <c r="AR21" i="51"/>
  <c r="AO21" i="51"/>
  <c r="AK21" i="51"/>
  <c r="AG21" i="51"/>
  <c r="AF21" i="51"/>
  <c r="AC21" i="51"/>
  <c r="Y21" i="51"/>
  <c r="U21" i="51"/>
  <c r="Q21" i="51"/>
  <c r="P21" i="51"/>
  <c r="M21" i="51"/>
  <c r="L21" i="51"/>
  <c r="I21" i="51"/>
  <c r="H21" i="51"/>
  <c r="BU20" i="51"/>
  <c r="BR20" i="51"/>
  <c r="BQ20" i="51"/>
  <c r="BN20" i="51"/>
  <c r="BM20" i="51"/>
  <c r="BJ20" i="51"/>
  <c r="BI20" i="51"/>
  <c r="BF20" i="51"/>
  <c r="BE20" i="51"/>
  <c r="BA20" i="51"/>
  <c r="AZ20" i="51"/>
  <c r="AW20" i="51"/>
  <c r="AV20" i="51"/>
  <c r="AS20" i="51"/>
  <c r="AR20" i="51"/>
  <c r="AO20" i="51"/>
  <c r="AK20" i="51"/>
  <c r="AG20" i="51"/>
  <c r="AF20" i="51"/>
  <c r="AC20" i="51"/>
  <c r="Y20" i="51"/>
  <c r="U20" i="51"/>
  <c r="Q20" i="51"/>
  <c r="P20" i="51"/>
  <c r="M20" i="51"/>
  <c r="L20" i="51"/>
  <c r="I20" i="51"/>
  <c r="H20" i="51"/>
  <c r="BU19" i="51"/>
  <c r="BR19" i="51"/>
  <c r="BQ19" i="51"/>
  <c r="BN19" i="51"/>
  <c r="BM19" i="51"/>
  <c r="BJ19" i="51"/>
  <c r="BI19" i="51"/>
  <c r="BF19" i="51"/>
  <c r="BE19" i="51"/>
  <c r="BA19" i="51"/>
  <c r="AZ19" i="51"/>
  <c r="AW19" i="51"/>
  <c r="AV19" i="51"/>
  <c r="AS19" i="51"/>
  <c r="AR19" i="51"/>
  <c r="AO19" i="51"/>
  <c r="AK19" i="51"/>
  <c r="AG19" i="51"/>
  <c r="AF19" i="51"/>
  <c r="AC19" i="51"/>
  <c r="Y19" i="51"/>
  <c r="U19" i="51"/>
  <c r="Q19" i="51"/>
  <c r="P19" i="51"/>
  <c r="M19" i="51"/>
  <c r="L19" i="51"/>
  <c r="I19" i="51"/>
  <c r="H19" i="51"/>
  <c r="BU18" i="51"/>
  <c r="BR18" i="51"/>
  <c r="BQ18" i="51"/>
  <c r="BN18" i="51"/>
  <c r="BM18" i="51"/>
  <c r="BJ18" i="51"/>
  <c r="BI18" i="51"/>
  <c r="BF18" i="51"/>
  <c r="BE18" i="51"/>
  <c r="BA18" i="51"/>
  <c r="AZ18" i="51"/>
  <c r="AW18" i="51"/>
  <c r="AV18" i="51"/>
  <c r="AS18" i="51"/>
  <c r="AR18" i="51"/>
  <c r="AO18" i="51"/>
  <c r="AK18" i="51"/>
  <c r="AG18" i="51"/>
  <c r="AF18" i="51"/>
  <c r="AC18" i="51"/>
  <c r="Y18" i="51"/>
  <c r="U18" i="51"/>
  <c r="Q18" i="51"/>
  <c r="P18" i="51"/>
  <c r="M18" i="51"/>
  <c r="L18" i="51"/>
  <c r="I18" i="51"/>
  <c r="H18" i="51"/>
  <c r="BU17" i="51"/>
  <c r="BR17" i="51"/>
  <c r="BQ17" i="51"/>
  <c r="BN17" i="51"/>
  <c r="BM17" i="51"/>
  <c r="BJ17" i="51"/>
  <c r="BI17" i="51"/>
  <c r="BF17" i="51"/>
  <c r="BE17" i="51"/>
  <c r="BA17" i="51"/>
  <c r="AZ17" i="51"/>
  <c r="AW17" i="51"/>
  <c r="AV17" i="51"/>
  <c r="AS17" i="51"/>
  <c r="AR17" i="51"/>
  <c r="AO17" i="51"/>
  <c r="AN17" i="51"/>
  <c r="AK17" i="51"/>
  <c r="AJ17" i="51"/>
  <c r="AG17" i="51"/>
  <c r="AF17" i="51"/>
  <c r="AC17" i="51"/>
  <c r="Y17" i="51"/>
  <c r="U17" i="51"/>
  <c r="Q17" i="51"/>
  <c r="P17" i="51"/>
  <c r="M17" i="51"/>
  <c r="L17" i="51"/>
  <c r="I17" i="51"/>
  <c r="H17" i="51"/>
  <c r="BU16" i="51"/>
  <c r="BR16" i="51"/>
  <c r="BQ16" i="51"/>
  <c r="BN16" i="51"/>
  <c r="BM16" i="51"/>
  <c r="BJ16" i="51"/>
  <c r="BI16" i="51"/>
  <c r="BF16" i="51"/>
  <c r="BE16" i="51"/>
  <c r="BA16" i="51"/>
  <c r="AZ16" i="51"/>
  <c r="AW16" i="51"/>
  <c r="AV16" i="51"/>
  <c r="AS16" i="51"/>
  <c r="AR16" i="51"/>
  <c r="AO16" i="51"/>
  <c r="AN16" i="51"/>
  <c r="AK16" i="51"/>
  <c r="AJ16" i="51"/>
  <c r="AG16" i="51"/>
  <c r="AF16" i="51"/>
  <c r="AC16" i="51"/>
  <c r="Y16" i="51"/>
  <c r="X16" i="51"/>
  <c r="U16" i="51"/>
  <c r="Q16" i="51"/>
  <c r="P16" i="51"/>
  <c r="M16" i="51"/>
  <c r="L16" i="51"/>
  <c r="I16" i="51"/>
  <c r="H16" i="51"/>
  <c r="BU15" i="51"/>
  <c r="BR15" i="51"/>
  <c r="BQ15" i="51"/>
  <c r="BN15" i="51"/>
  <c r="BM15" i="51"/>
  <c r="BJ15" i="51"/>
  <c r="BI15" i="51"/>
  <c r="BF15" i="51"/>
  <c r="BE15" i="51"/>
  <c r="BA15" i="51"/>
  <c r="AZ15" i="51"/>
  <c r="AW15" i="51"/>
  <c r="AV15" i="51"/>
  <c r="AS15" i="51"/>
  <c r="AR15" i="51"/>
  <c r="AO15" i="51"/>
  <c r="AN15" i="51"/>
  <c r="AK15" i="51"/>
  <c r="AJ15" i="51"/>
  <c r="AG15" i="51"/>
  <c r="AF15" i="51"/>
  <c r="AC15" i="51"/>
  <c r="Y15" i="51"/>
  <c r="X15" i="51"/>
  <c r="U15" i="51"/>
  <c r="Q15" i="51"/>
  <c r="P15" i="51"/>
  <c r="M15" i="51"/>
  <c r="L15" i="51"/>
  <c r="I15" i="51"/>
  <c r="H15" i="51"/>
  <c r="BU14" i="51"/>
  <c r="BR14" i="51"/>
  <c r="BQ14" i="51"/>
  <c r="BN14" i="51"/>
  <c r="BM14" i="51"/>
  <c r="BJ14" i="51"/>
  <c r="BI14" i="51"/>
  <c r="BF14" i="51"/>
  <c r="BE14" i="51"/>
  <c r="BA14" i="51"/>
  <c r="AZ14" i="51"/>
  <c r="AW14" i="51"/>
  <c r="AV14" i="51"/>
  <c r="AS14" i="51"/>
  <c r="AR14" i="51"/>
  <c r="AO14" i="51"/>
  <c r="AN14" i="51"/>
  <c r="AK14" i="51"/>
  <c r="AJ14" i="51"/>
  <c r="AG14" i="51"/>
  <c r="AF14" i="51"/>
  <c r="AC14" i="51"/>
  <c r="Y14" i="51"/>
  <c r="X14" i="51"/>
  <c r="U14" i="51"/>
  <c r="Q14" i="51"/>
  <c r="P14" i="51"/>
  <c r="M14" i="51"/>
  <c r="L14" i="51"/>
  <c r="I14" i="51"/>
  <c r="H14" i="51"/>
  <c r="BU13" i="51"/>
  <c r="BR13" i="51"/>
  <c r="BQ13" i="51"/>
  <c r="BN13" i="51"/>
  <c r="BM13" i="51"/>
  <c r="BJ13" i="51"/>
  <c r="BI13" i="51"/>
  <c r="BF13" i="51"/>
  <c r="BE13" i="51"/>
  <c r="BA13" i="51"/>
  <c r="AZ13" i="51"/>
  <c r="AW13" i="51"/>
  <c r="AV13" i="51"/>
  <c r="AS13" i="51"/>
  <c r="AR13" i="51"/>
  <c r="AO13" i="51"/>
  <c r="AN13" i="51"/>
  <c r="AK13" i="51"/>
  <c r="AJ13" i="51"/>
  <c r="AG13" i="51"/>
  <c r="AF13" i="51"/>
  <c r="AC13" i="51"/>
  <c r="Y13" i="51"/>
  <c r="X13" i="51"/>
  <c r="U13" i="51"/>
  <c r="Q13" i="51"/>
  <c r="P13" i="51"/>
  <c r="M13" i="51"/>
  <c r="L13" i="51"/>
  <c r="I13" i="51"/>
  <c r="H13" i="51"/>
  <c r="BU12" i="51"/>
  <c r="BR12" i="51"/>
  <c r="BQ12" i="51"/>
  <c r="BN12" i="51"/>
  <c r="BM12" i="51"/>
  <c r="BJ12" i="51"/>
  <c r="BI12" i="51"/>
  <c r="BF12" i="51"/>
  <c r="BE12" i="51"/>
  <c r="BA12" i="51"/>
  <c r="AZ12" i="51"/>
  <c r="AW12" i="51"/>
  <c r="AV12" i="51"/>
  <c r="AS12" i="51"/>
  <c r="AR12" i="51"/>
  <c r="AO12" i="51"/>
  <c r="AN12" i="51"/>
  <c r="AK12" i="51"/>
  <c r="AJ12" i="51"/>
  <c r="AG12" i="51"/>
  <c r="AF12" i="51"/>
  <c r="AC12" i="51"/>
  <c r="Y12" i="51"/>
  <c r="X12" i="51"/>
  <c r="U12" i="51"/>
  <c r="Q12" i="51"/>
  <c r="P12" i="51"/>
  <c r="M12" i="51"/>
  <c r="L12" i="51"/>
  <c r="I12" i="51"/>
  <c r="H12" i="51"/>
  <c r="BU11" i="51"/>
  <c r="BR11" i="51"/>
  <c r="BQ11" i="51"/>
  <c r="BN11" i="51"/>
  <c r="BM11" i="51"/>
  <c r="BJ11" i="51"/>
  <c r="BI11" i="51"/>
  <c r="BF11" i="51"/>
  <c r="BE11" i="51"/>
  <c r="BA11" i="51"/>
  <c r="AZ11" i="51"/>
  <c r="AW11" i="51"/>
  <c r="AV11" i="51"/>
  <c r="AS11" i="51"/>
  <c r="AR11" i="51"/>
  <c r="AO11" i="51"/>
  <c r="AN11" i="51"/>
  <c r="AK11" i="51"/>
  <c r="AJ11" i="51"/>
  <c r="AG11" i="51"/>
  <c r="AF11" i="51"/>
  <c r="AC11" i="51"/>
  <c r="Y11" i="51"/>
  <c r="X11" i="51"/>
  <c r="U11" i="51"/>
  <c r="Q11" i="51"/>
  <c r="M11" i="51"/>
  <c r="L11" i="51"/>
  <c r="I11" i="51"/>
  <c r="H11" i="51"/>
  <c r="BU10" i="51"/>
  <c r="BR10" i="51"/>
  <c r="BQ10" i="51"/>
  <c r="BN10" i="51"/>
  <c r="BM10" i="51"/>
  <c r="BJ10" i="51"/>
  <c r="BI10" i="51"/>
  <c r="BF10" i="51"/>
  <c r="BE10" i="51"/>
  <c r="BA10" i="51"/>
  <c r="AZ10" i="51"/>
  <c r="AW10" i="51"/>
  <c r="AV10" i="51"/>
  <c r="AS10" i="51"/>
  <c r="AR10" i="51"/>
  <c r="AO10" i="51"/>
  <c r="AK10" i="51"/>
  <c r="AJ10" i="51"/>
  <c r="AG10" i="51"/>
  <c r="AF10" i="51"/>
  <c r="AC10" i="51"/>
  <c r="Y10" i="51"/>
  <c r="X10" i="51"/>
  <c r="U10" i="51"/>
  <c r="Q10" i="51"/>
  <c r="P10" i="51"/>
  <c r="M10" i="51"/>
  <c r="L10" i="51"/>
  <c r="I10" i="51"/>
  <c r="H10" i="51"/>
  <c r="BU9" i="51"/>
  <c r="BR9" i="51"/>
  <c r="BQ9" i="51"/>
  <c r="BL9" i="51"/>
  <c r="BK9" i="51"/>
  <c r="BH9" i="51"/>
  <c r="BG9" i="51"/>
  <c r="BD9" i="51"/>
  <c r="BC9" i="51"/>
  <c r="AY9" i="51"/>
  <c r="AX9" i="51"/>
  <c r="AU9" i="51"/>
  <c r="AT9" i="51"/>
  <c r="AQ9" i="51"/>
  <c r="AP9" i="51"/>
  <c r="AM9" i="51"/>
  <c r="AL9" i="51"/>
  <c r="AI9" i="51"/>
  <c r="AH9" i="51"/>
  <c r="AE9" i="51"/>
  <c r="AD9" i="51"/>
  <c r="AA9" i="51"/>
  <c r="Z9" i="51"/>
  <c r="W9" i="51"/>
  <c r="V9" i="51"/>
  <c r="S9" i="51"/>
  <c r="R9" i="51"/>
  <c r="O9" i="51"/>
  <c r="N9" i="51"/>
  <c r="K9" i="51"/>
  <c r="J9" i="51"/>
  <c r="G9" i="51"/>
  <c r="F9" i="51"/>
  <c r="D29" i="50"/>
  <c r="E28" i="50"/>
  <c r="D28" i="50"/>
  <c r="E27" i="50"/>
  <c r="D27" i="50"/>
  <c r="E26" i="50"/>
  <c r="D26" i="50"/>
  <c r="E20" i="50"/>
  <c r="D20" i="50"/>
  <c r="E19" i="50"/>
  <c r="D19" i="50"/>
  <c r="E18" i="50"/>
  <c r="D18" i="50"/>
  <c r="E17" i="50"/>
  <c r="D17" i="50"/>
  <c r="E16" i="50"/>
  <c r="D16" i="50"/>
  <c r="E15" i="50"/>
  <c r="D15" i="50"/>
  <c r="E14" i="50"/>
  <c r="E13" i="50"/>
  <c r="D13" i="50"/>
  <c r="E12" i="50"/>
  <c r="D12" i="50"/>
  <c r="E11" i="50"/>
  <c r="D11" i="50"/>
  <c r="E10" i="50"/>
  <c r="E9" i="50"/>
  <c r="D9" i="50"/>
  <c r="E8" i="50"/>
  <c r="D8" i="50"/>
  <c r="E7" i="50"/>
  <c r="D7" i="50"/>
  <c r="M9" i="51" l="1"/>
  <c r="AG9" i="51"/>
  <c r="T9" i="51"/>
  <c r="BJ9" i="51"/>
  <c r="BF9" i="51"/>
  <c r="AW9" i="51"/>
  <c r="AO9" i="51"/>
  <c r="Y9" i="51"/>
  <c r="BM9" i="51"/>
  <c r="BA9" i="51"/>
  <c r="AR9" i="51"/>
  <c r="AK9" i="51"/>
  <c r="AC9" i="51"/>
  <c r="AB9" i="51"/>
  <c r="X9" i="51"/>
  <c r="U9" i="51"/>
  <c r="L9" i="51"/>
  <c r="AS9" i="51"/>
  <c r="BN9" i="51"/>
  <c r="BI9" i="51"/>
  <c r="BE9" i="51"/>
  <c r="AZ9" i="51"/>
  <c r="AV9" i="51"/>
  <c r="AN9" i="51"/>
  <c r="AJ9" i="51"/>
  <c r="AF9" i="51"/>
  <c r="P9" i="51"/>
  <c r="H9" i="51"/>
  <c r="I9" i="51"/>
  <c r="Q9" i="51"/>
  <c r="G25" i="29" l="1"/>
  <c r="D25" i="29"/>
  <c r="B8" i="18" l="1"/>
  <c r="G115" i="31"/>
  <c r="G114" i="31"/>
  <c r="G113" i="31"/>
  <c r="G112" i="31"/>
  <c r="G111" i="31"/>
  <c r="G110" i="31"/>
  <c r="G109" i="31"/>
  <c r="G108" i="31"/>
  <c r="G107" i="31"/>
  <c r="G106" i="31"/>
  <c r="D115" i="31"/>
  <c r="D114" i="31"/>
  <c r="D113" i="31"/>
  <c r="D112" i="31"/>
  <c r="D111" i="31"/>
  <c r="D110" i="31"/>
  <c r="D109" i="31"/>
  <c r="D108" i="31"/>
  <c r="D107" i="31"/>
  <c r="D106" i="31"/>
  <c r="G103" i="31"/>
  <c r="G102" i="31"/>
  <c r="G101" i="31"/>
  <c r="G100" i="31"/>
  <c r="G99" i="31"/>
  <c r="G98" i="31"/>
  <c r="G97" i="31"/>
  <c r="G96" i="31"/>
  <c r="D103" i="31"/>
  <c r="D102" i="31"/>
  <c r="D101" i="31"/>
  <c r="D100" i="31"/>
  <c r="D99" i="31"/>
  <c r="D98" i="31"/>
  <c r="D97" i="31"/>
  <c r="D96" i="31"/>
  <c r="G93" i="31"/>
  <c r="G91" i="31"/>
  <c r="G90" i="31"/>
  <c r="G89" i="31"/>
  <c r="G88" i="31"/>
  <c r="G87" i="31"/>
  <c r="G86" i="31"/>
  <c r="G85" i="31"/>
  <c r="G84" i="31"/>
  <c r="G83" i="31"/>
  <c r="D93" i="31"/>
  <c r="D91" i="31"/>
  <c r="D90" i="31"/>
  <c r="D89" i="31"/>
  <c r="D88" i="31"/>
  <c r="D87" i="31"/>
  <c r="D86" i="31"/>
  <c r="D85" i="31"/>
  <c r="D84" i="31"/>
  <c r="D83" i="31"/>
  <c r="G81" i="31"/>
  <c r="G80" i="31"/>
  <c r="G79" i="31"/>
  <c r="G78" i="31"/>
  <c r="G77" i="31"/>
  <c r="D81" i="31"/>
  <c r="D80" i="31"/>
  <c r="D79" i="31"/>
  <c r="D78" i="31"/>
  <c r="D77" i="31"/>
  <c r="G75" i="31"/>
  <c r="G74" i="31"/>
  <c r="G73" i="31"/>
  <c r="G72" i="31"/>
  <c r="G71" i="31"/>
  <c r="G70" i="31"/>
  <c r="G69" i="31"/>
  <c r="G68" i="31"/>
  <c r="G67" i="31"/>
  <c r="G66" i="31"/>
  <c r="G65" i="31"/>
  <c r="G64" i="31"/>
  <c r="G63" i="31"/>
  <c r="G62" i="31"/>
  <c r="D75" i="31"/>
  <c r="D74" i="31"/>
  <c r="D73" i="31"/>
  <c r="D72" i="31"/>
  <c r="D71" i="31"/>
  <c r="D70" i="31"/>
  <c r="D69" i="31"/>
  <c r="D68" i="31"/>
  <c r="D67" i="31"/>
  <c r="D66" i="31"/>
  <c r="D65" i="31"/>
  <c r="D64" i="31"/>
  <c r="D63" i="31"/>
  <c r="D62" i="31"/>
  <c r="G57" i="31"/>
  <c r="G56" i="31"/>
  <c r="G55" i="31"/>
  <c r="G54" i="31"/>
  <c r="G53" i="31"/>
  <c r="G52" i="31"/>
  <c r="G51" i="31"/>
  <c r="D57" i="31"/>
  <c r="D56" i="31"/>
  <c r="D55" i="31"/>
  <c r="D54" i="31"/>
  <c r="D53" i="31"/>
  <c r="D52" i="31"/>
  <c r="D51" i="31"/>
  <c r="G49" i="31"/>
  <c r="G48" i="31"/>
  <c r="G47" i="31"/>
  <c r="G46" i="31"/>
  <c r="G45" i="31"/>
  <c r="G44" i="31"/>
  <c r="G43" i="31"/>
  <c r="G42" i="31"/>
  <c r="G41" i="31"/>
  <c r="G40" i="31"/>
  <c r="G39" i="31"/>
  <c r="D49" i="31"/>
  <c r="D48" i="31"/>
  <c r="D47" i="31"/>
  <c r="D46" i="31"/>
  <c r="D45" i="31"/>
  <c r="D44" i="31"/>
  <c r="D43" i="31"/>
  <c r="D42" i="31"/>
  <c r="D41" i="31"/>
  <c r="D40" i="31"/>
  <c r="D39" i="31"/>
  <c r="G27" i="31"/>
  <c r="G28" i="31"/>
  <c r="G29" i="31"/>
  <c r="G31" i="31"/>
  <c r="G32" i="31"/>
  <c r="G33" i="31"/>
  <c r="G34" i="31"/>
  <c r="G35" i="31"/>
  <c r="G36" i="31"/>
  <c r="G37" i="31"/>
  <c r="G26" i="31"/>
  <c r="D27" i="31"/>
  <c r="D28" i="31"/>
  <c r="D29" i="31"/>
  <c r="D31" i="31"/>
  <c r="D32" i="31"/>
  <c r="D33" i="31"/>
  <c r="D34" i="31"/>
  <c r="D35" i="31"/>
  <c r="D36" i="31"/>
  <c r="D37" i="31"/>
  <c r="D26" i="31"/>
  <c r="G11" i="31"/>
  <c r="G12" i="31"/>
  <c r="G13" i="31"/>
  <c r="G14" i="31"/>
  <c r="G15" i="31"/>
  <c r="G16" i="31"/>
  <c r="G17" i="31"/>
  <c r="G18" i="31"/>
  <c r="G21" i="31"/>
  <c r="G22" i="31"/>
  <c r="G24" i="31"/>
  <c r="G10" i="31"/>
  <c r="D11" i="31"/>
  <c r="D12" i="31"/>
  <c r="D13" i="31"/>
  <c r="D14" i="31"/>
  <c r="D15" i="31"/>
  <c r="D16" i="31"/>
  <c r="D17" i="31"/>
  <c r="D18" i="31"/>
  <c r="D21" i="31"/>
  <c r="D22" i="31"/>
  <c r="D24" i="31"/>
  <c r="D10" i="31"/>
  <c r="H10" i="30" l="1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58" i="30"/>
  <c r="H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58" i="30"/>
  <c r="E9" i="30"/>
  <c r="F6" i="15"/>
  <c r="E6" i="15"/>
  <c r="C6" i="15"/>
  <c r="E7" i="13"/>
  <c r="B7" i="13"/>
  <c r="G102" i="29"/>
  <c r="G103" i="29"/>
  <c r="G108" i="29"/>
  <c r="G109" i="29"/>
  <c r="G110" i="29"/>
  <c r="G101" i="29"/>
  <c r="D102" i="29"/>
  <c r="D103" i="29"/>
  <c r="D107" i="29"/>
  <c r="D108" i="29"/>
  <c r="D109" i="29"/>
  <c r="D110" i="29"/>
  <c r="D101" i="29"/>
  <c r="G90" i="29"/>
  <c r="G91" i="29"/>
  <c r="G92" i="29"/>
  <c r="G93" i="29"/>
  <c r="G94" i="29"/>
  <c r="G95" i="29"/>
  <c r="G96" i="29"/>
  <c r="G98" i="29"/>
  <c r="G99" i="29"/>
  <c r="G89" i="29"/>
  <c r="D90" i="29"/>
  <c r="D91" i="29"/>
  <c r="D92" i="29"/>
  <c r="D93" i="29"/>
  <c r="D94" i="29"/>
  <c r="D95" i="29"/>
  <c r="D96" i="29"/>
  <c r="D98" i="29"/>
  <c r="D99" i="29"/>
  <c r="D89" i="29"/>
  <c r="G68" i="29"/>
  <c r="G69" i="29"/>
  <c r="G67" i="29"/>
  <c r="D68" i="29"/>
  <c r="D69" i="29"/>
  <c r="D67" i="29"/>
  <c r="G53" i="29"/>
  <c r="G57" i="29"/>
  <c r="G58" i="29"/>
  <c r="G59" i="29"/>
  <c r="G60" i="29"/>
  <c r="G61" i="29"/>
  <c r="G62" i="29"/>
  <c r="G63" i="29"/>
  <c r="G64" i="29"/>
  <c r="G65" i="29"/>
  <c r="G52" i="29"/>
  <c r="D53" i="29"/>
  <c r="D57" i="29"/>
  <c r="D58" i="29"/>
  <c r="D59" i="29"/>
  <c r="D60" i="29"/>
  <c r="D61" i="29"/>
  <c r="D62" i="29"/>
  <c r="D63" i="29"/>
  <c r="D64" i="29"/>
  <c r="D65" i="29"/>
  <c r="D52" i="29"/>
  <c r="G43" i="29"/>
  <c r="G44" i="29"/>
  <c r="G45" i="29"/>
  <c r="G46" i="29"/>
  <c r="G47" i="29"/>
  <c r="G42" i="29"/>
  <c r="D43" i="29"/>
  <c r="D44" i="29"/>
  <c r="D45" i="29"/>
  <c r="D46" i="29"/>
  <c r="D47" i="29"/>
  <c r="D42" i="29"/>
  <c r="G32" i="29"/>
  <c r="G33" i="29"/>
  <c r="G34" i="29"/>
  <c r="G36" i="29"/>
  <c r="G37" i="29"/>
  <c r="G31" i="29"/>
  <c r="D32" i="29"/>
  <c r="D33" i="29"/>
  <c r="D34" i="29"/>
  <c r="D36" i="29"/>
  <c r="D37" i="29"/>
  <c r="D31" i="29"/>
  <c r="G22" i="29"/>
  <c r="G24" i="29"/>
  <c r="G26" i="29"/>
  <c r="G27" i="29"/>
  <c r="G28" i="29"/>
  <c r="G29" i="29"/>
  <c r="G21" i="29"/>
  <c r="D22" i="29"/>
  <c r="D24" i="29"/>
  <c r="D26" i="29"/>
  <c r="D27" i="29"/>
  <c r="D28" i="29"/>
  <c r="D29" i="29"/>
  <c r="D21" i="29"/>
  <c r="G11" i="29"/>
  <c r="G13" i="29"/>
  <c r="G14" i="29"/>
  <c r="G15" i="29"/>
  <c r="G17" i="29"/>
  <c r="G18" i="29"/>
  <c r="G19" i="29"/>
  <c r="G10" i="29"/>
  <c r="D11" i="29"/>
  <c r="D13" i="29"/>
  <c r="D14" i="29"/>
  <c r="D15" i="29"/>
  <c r="D17" i="29"/>
  <c r="D18" i="29"/>
  <c r="D19" i="29"/>
  <c r="D10" i="29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58" i="34"/>
  <c r="H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58" i="34"/>
  <c r="E9" i="34"/>
  <c r="C9" i="9"/>
  <c r="C9" i="8"/>
  <c r="D9" i="7"/>
  <c r="C9" i="7"/>
  <c r="E6" i="11" l="1"/>
  <c r="B6" i="11"/>
  <c r="D9" i="17"/>
  <c r="D10" i="17"/>
  <c r="C8" i="17"/>
  <c r="B8" i="17"/>
  <c r="F6" i="11"/>
  <c r="C6" i="11"/>
  <c r="F6" i="14"/>
  <c r="E6" i="14"/>
  <c r="C6" i="14"/>
  <c r="B6" i="14"/>
  <c r="G7" i="14"/>
  <c r="G8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D7" i="14"/>
  <c r="D8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18" i="18"/>
  <c r="D17" i="18"/>
  <c r="D16" i="18"/>
  <c r="D15" i="18"/>
  <c r="D14" i="18"/>
  <c r="D13" i="18"/>
  <c r="D12" i="18"/>
  <c r="D11" i="18"/>
  <c r="D10" i="18"/>
  <c r="D8" i="18"/>
  <c r="D29" i="16"/>
  <c r="D28" i="16"/>
  <c r="D27" i="16"/>
  <c r="D26" i="16"/>
  <c r="D25" i="16"/>
  <c r="D24" i="16"/>
  <c r="D23" i="16"/>
  <c r="D22" i="16"/>
  <c r="D20" i="16"/>
  <c r="D19" i="16"/>
  <c r="D18" i="16"/>
  <c r="D17" i="16"/>
  <c r="D16" i="16"/>
  <c r="D15" i="16"/>
  <c r="D14" i="16"/>
  <c r="D13" i="16"/>
  <c r="D12" i="16"/>
  <c r="D11" i="16"/>
  <c r="B8" i="16"/>
  <c r="D8" i="16" s="1"/>
  <c r="G6" i="14" l="1"/>
  <c r="D8" i="17"/>
  <c r="D6" i="14"/>
  <c r="G16" i="15"/>
  <c r="G15" i="15"/>
  <c r="G14" i="15"/>
  <c r="G13" i="15"/>
  <c r="G12" i="15"/>
  <c r="G11" i="15"/>
  <c r="G10" i="15"/>
  <c r="G9" i="15"/>
  <c r="G8" i="15"/>
  <c r="G6" i="15"/>
  <c r="D16" i="15"/>
  <c r="D15" i="15"/>
  <c r="D14" i="15"/>
  <c r="D13" i="15"/>
  <c r="D12" i="15"/>
  <c r="D11" i="15"/>
  <c r="D10" i="15"/>
  <c r="D9" i="15"/>
  <c r="D8" i="15"/>
  <c r="D6" i="15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6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6" i="13"/>
  <c r="F7" i="13"/>
  <c r="G7" i="13" s="1"/>
  <c r="C7" i="13"/>
  <c r="D7" i="13" s="1"/>
  <c r="G9" i="12"/>
  <c r="G8" i="12"/>
  <c r="D16" i="12"/>
  <c r="D15" i="12"/>
  <c r="D14" i="12"/>
  <c r="D13" i="12"/>
  <c r="D12" i="12"/>
  <c r="D11" i="12"/>
  <c r="D10" i="12"/>
  <c r="D9" i="12"/>
  <c r="D8" i="12"/>
  <c r="F6" i="12"/>
  <c r="E6" i="12"/>
  <c r="C6" i="12"/>
  <c r="B6" i="12"/>
  <c r="D7" i="11"/>
  <c r="D8" i="11"/>
  <c r="D10" i="11"/>
  <c r="D11" i="11"/>
  <c r="D12" i="11"/>
  <c r="D13" i="11"/>
  <c r="D14" i="11"/>
  <c r="D15" i="11"/>
  <c r="D16" i="11"/>
  <c r="D17" i="11"/>
  <c r="D19" i="11"/>
  <c r="D20" i="11"/>
  <c r="D21" i="11"/>
  <c r="D22" i="11"/>
  <c r="D23" i="11"/>
  <c r="D24" i="11"/>
  <c r="D25" i="11"/>
  <c r="D26" i="11"/>
  <c r="D28" i="11"/>
  <c r="D29" i="11"/>
  <c r="D30" i="11"/>
  <c r="G6" i="11"/>
  <c r="G6" i="12" l="1"/>
  <c r="D6" i="12"/>
  <c r="D6" i="11"/>
  <c r="F6" i="10" l="1"/>
  <c r="C6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E6" i="10"/>
  <c r="B6" i="10"/>
  <c r="D6" i="10" s="1"/>
  <c r="F19" i="9"/>
  <c r="F18" i="9"/>
  <c r="F17" i="9"/>
  <c r="F16" i="9"/>
  <c r="F15" i="9"/>
  <c r="F14" i="9"/>
  <c r="F13" i="9"/>
  <c r="F12" i="9"/>
  <c r="F11" i="9"/>
  <c r="D9" i="9"/>
  <c r="F9" i="9" s="1"/>
  <c r="D9" i="8"/>
  <c r="F9" i="8" s="1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E13" i="7"/>
  <c r="E12" i="7"/>
  <c r="E11" i="7"/>
  <c r="E9" i="7"/>
  <c r="G6" i="10" l="1"/>
  <c r="E9" i="9"/>
  <c r="E9" i="8"/>
</calcChain>
</file>

<file path=xl/sharedStrings.xml><?xml version="1.0" encoding="utf-8"?>
<sst xmlns="http://schemas.openxmlformats.org/spreadsheetml/2006/main" count="1888" uniqueCount="492">
  <si>
    <t>Показник</t>
  </si>
  <si>
    <t>2020 р.</t>
  </si>
  <si>
    <t>зміна значення</t>
  </si>
  <si>
    <t>%</t>
  </si>
  <si>
    <t>Всього отримали ваучер на навчання, осіб</t>
  </si>
  <si>
    <t>Станом на дату:</t>
  </si>
  <si>
    <t>Середній розмір заробітної плати у вакансіях, грн.</t>
  </si>
  <si>
    <t>Продовження</t>
  </si>
  <si>
    <t>Чисельність працевлаштованих безробітних, осіб</t>
  </si>
  <si>
    <t>у т.ч.</t>
  </si>
  <si>
    <t>Кількість виданих ваучерів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</si>
  <si>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</si>
  <si>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</si>
  <si>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</si>
  <si>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з них, отримують допомогу по безробіттю,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</si>
  <si>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</si>
  <si>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</si>
  <si>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</si>
  <si>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Усього</t>
  </si>
  <si>
    <t xml:space="preserve"> + (-)</t>
  </si>
  <si>
    <t>на початок 2020 року</t>
  </si>
  <si>
    <t>на початок 2019 року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</si>
  <si>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</si>
  <si>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</si>
  <si>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</si>
  <si>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</si>
  <si>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</si>
  <si>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</si>
  <si>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</si>
  <si>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</si>
  <si>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</si>
  <si>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</si>
  <si>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</si>
  <si>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</si>
  <si>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</si>
  <si>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</si>
  <si>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</si>
  <si>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</si>
  <si>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</si>
  <si>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</si>
  <si>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</si>
  <si>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</si>
  <si>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</si>
  <si>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</si>
  <si>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</si>
  <si>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</si>
  <si>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</si>
  <si>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</si>
  <si>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</si>
  <si>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</si>
  <si>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</si>
  <si>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</si>
  <si>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</si>
  <si>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</si>
  <si>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</si>
  <si>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</si>
  <si>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</si>
  <si>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</si>
  <si>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</si>
  <si>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</si>
  <si>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</si>
  <si>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</si>
  <si>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</si>
  <si>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</si>
  <si>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</si>
  <si>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</si>
  <si>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</si>
  <si>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</si>
  <si>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</si>
  <si>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</si>
  <si>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</si>
  <si>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</si>
  <si>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</si>
  <si>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</si>
  <si>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</si>
  <si>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</si>
  <si>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</si>
  <si>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</si>
  <si>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</si>
  <si>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</si>
  <si>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</si>
  <si>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</si>
  <si>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</si>
  <si>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</si>
  <si>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</si>
  <si>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</si>
  <si>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</si>
  <si>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</si>
  <si>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</si>
  <si>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</si>
  <si>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</si>
  <si>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</si>
  <si>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</si>
  <si>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</si>
  <si>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</si>
  <si>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</si>
  <si>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</si>
  <si>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</si>
  <si>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</si>
  <si>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</si>
  <si>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</si>
  <si>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</si>
  <si>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</si>
  <si>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</si>
  <si>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</si>
  <si>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</si>
  <si>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</si>
  <si>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</si>
  <si>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</si>
  <si>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</si>
  <si>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</si>
  <si>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</si>
  <si>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</si>
  <si>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</si>
  <si>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</si>
  <si>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чисельність безробітних є найбільшою</t>
  </si>
  <si>
    <t>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</si>
  <si>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</si>
  <si>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</si>
  <si>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в Івано-Франківській області</t>
  </si>
  <si>
    <t xml:space="preserve">Область </t>
  </si>
  <si>
    <t>м. Болехів</t>
  </si>
  <si>
    <t>м. Івано-Франківськ</t>
  </si>
  <si>
    <t>м. Яремче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</si>
  <si>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</si>
  <si>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</si>
  <si>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</si>
  <si>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</si>
  <si>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</si>
  <si>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</si>
  <si>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</si>
  <si>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</si>
  <si>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</si>
  <si>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</si>
  <si>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</si>
  <si>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</si>
  <si>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</si>
  <si>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</si>
  <si>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Кількість вакансій, зареєстрованих в службі зайнятості</t>
  </si>
  <si>
    <t>Івано-Франківської області</t>
  </si>
  <si>
    <t>2021 р.</t>
  </si>
  <si>
    <t xml:space="preserve"> Працевлаштовано шляхом одноразової виплати допомоги по безробіттю,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</si>
  <si>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</si>
  <si>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</si>
  <si>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</si>
  <si>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</si>
  <si>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</si>
  <si>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</si>
  <si>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>Показники діяльності служби зайнятості</t>
  </si>
  <si>
    <t>Надання послуг службою зайнятості Івано-Франківської області</t>
  </si>
  <si>
    <t>Болехівська міська філія</t>
  </si>
  <si>
    <t>Івано-Франківський МЦЗ</t>
  </si>
  <si>
    <t>Яремчанська міська філія</t>
  </si>
  <si>
    <t>Богородчанська районна філія</t>
  </si>
  <si>
    <t>Верховинська районна філія</t>
  </si>
  <si>
    <t>Галицька районна філія</t>
  </si>
  <si>
    <t>Городенківська районна філія</t>
  </si>
  <si>
    <t>Долинська районна філія</t>
  </si>
  <si>
    <t>Косівська районна філія</t>
  </si>
  <si>
    <t>Надвірнянська районна філія</t>
  </si>
  <si>
    <t>Рогатинська районна філія</t>
  </si>
  <si>
    <t>Рожнятівська районна філія</t>
  </si>
  <si>
    <t>Снятинська районна філія</t>
  </si>
  <si>
    <t>Тисменицька районна філія</t>
  </si>
  <si>
    <t>Тлумацька районна філія</t>
  </si>
  <si>
    <t>Калуська міськрайонна філія</t>
  </si>
  <si>
    <t>Коломийська міськрайонна філія</t>
  </si>
  <si>
    <t xml:space="preserve">в Івано-Франківської області є найбільшою, </t>
  </si>
  <si>
    <t xml:space="preserve">в Івано-Франківській області є найбільшою,  </t>
  </si>
  <si>
    <t>Чисельність осіб, які брали участь у громадських та інших роботах тимчасового характеру</t>
  </si>
  <si>
    <t>Виробництво готових металевих виробів, крім машин і устаткування</t>
  </si>
  <si>
    <t>Виробництво електричного устаткування</t>
  </si>
  <si>
    <t>Виробництво машин і устаткування, н.в.і.у.</t>
  </si>
  <si>
    <t>Ремонт і монтаж машин і устаткування</t>
  </si>
  <si>
    <t>Кількість осіб, охоплених профорієнтаційними послугами,  осіб</t>
  </si>
  <si>
    <t xml:space="preserve">   з них, безробітних, осіб</t>
  </si>
  <si>
    <t>Кількість безробітних на одну вакансію, особи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</si>
  <si>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</si>
  <si>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</si>
  <si>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</si>
  <si>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</si>
  <si>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</si>
  <si>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</si>
  <si>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</si>
  <si>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</si>
  <si>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</si>
  <si>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</si>
  <si>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</si>
  <si>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Кількість осіб, які мали статус безробітного в Івано-Франківській області, за статтю</t>
  </si>
  <si>
    <t>Професії, по яких чисельність безробітних жінок є найбільшою в Івано-Франківській області</t>
  </si>
  <si>
    <t>Працевлаштовано з компенсацією витрат роботодавцю єдиного внеску, осіб</t>
  </si>
  <si>
    <t>Виробництво паперу та паперових виробів</t>
  </si>
  <si>
    <t xml:space="preserve"> продавець продовольчих товарів</t>
  </si>
  <si>
    <t xml:space="preserve"> водій автотранспортних засобів</t>
  </si>
  <si>
    <t xml:space="preserve"> кухар</t>
  </si>
  <si>
    <t xml:space="preserve"> підсобний робітник</t>
  </si>
  <si>
    <t xml:space="preserve"> продавець непродовольчих товарів</t>
  </si>
  <si>
    <t xml:space="preserve"> бухгалтер</t>
  </si>
  <si>
    <t xml:space="preserve"> прибиральник службових приміщень</t>
  </si>
  <si>
    <t xml:space="preserve"> адміністратор</t>
  </si>
  <si>
    <t xml:space="preserve"> оператор котельні</t>
  </si>
  <si>
    <t xml:space="preserve"> офіціант</t>
  </si>
  <si>
    <t xml:space="preserve"> касир торговельного залу</t>
  </si>
  <si>
    <t xml:space="preserve"> швачка</t>
  </si>
  <si>
    <t xml:space="preserve"> охоронник</t>
  </si>
  <si>
    <t xml:space="preserve"> пекар</t>
  </si>
  <si>
    <t xml:space="preserve"> бармен</t>
  </si>
  <si>
    <t xml:space="preserve"> вантажник</t>
  </si>
  <si>
    <t xml:space="preserve"> кухонний робітник</t>
  </si>
  <si>
    <t xml:space="preserve"> менеджер (управитель) із збуту</t>
  </si>
  <si>
    <t xml:space="preserve"> слюсар-ремонтник</t>
  </si>
  <si>
    <t xml:space="preserve"> тракторист</t>
  </si>
  <si>
    <t xml:space="preserve"> монтер кабельного виробництва</t>
  </si>
  <si>
    <t xml:space="preserve"> соціальний робітник</t>
  </si>
  <si>
    <t xml:space="preserve"> робітник з благоустрою</t>
  </si>
  <si>
    <t xml:space="preserve"> верстатник деревообробних верстатів</t>
  </si>
  <si>
    <t xml:space="preserve"> робітник фермерського господарства</t>
  </si>
  <si>
    <t xml:space="preserve"> помічник вихователя</t>
  </si>
  <si>
    <t xml:space="preserve"> лісоруб</t>
  </si>
  <si>
    <t xml:space="preserve"> машиніст (кочегар) котельної</t>
  </si>
  <si>
    <t xml:space="preserve"> діловод</t>
  </si>
  <si>
    <t xml:space="preserve"> укладальник-пакувальник</t>
  </si>
  <si>
    <t xml:space="preserve"> в'язальник схемних джгутів, кабелів та шнурів</t>
  </si>
  <si>
    <t xml:space="preserve"> укладальник пиломатеріалів, деталей та виробів з деревини</t>
  </si>
  <si>
    <t xml:space="preserve"> фармацевт</t>
  </si>
  <si>
    <t xml:space="preserve"> головний бухгалтер</t>
  </si>
  <si>
    <t xml:space="preserve"> прибиральник територій</t>
  </si>
  <si>
    <t xml:space="preserve"> водій навантажувача</t>
  </si>
  <si>
    <t xml:space="preserve"> оператор заправних станцій</t>
  </si>
  <si>
    <t xml:space="preserve"> вихователь</t>
  </si>
  <si>
    <t xml:space="preserve"> продавець-консультант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</si>
  <si>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</si>
  <si>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</si>
  <si>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вчитель закладу загальної середньої освіти</t>
  </si>
  <si>
    <t xml:space="preserve"> менеджер (управитель)</t>
  </si>
  <si>
    <t xml:space="preserve"> слюсар з ремонту колісних транспортних засобів</t>
  </si>
  <si>
    <t xml:space="preserve"> молодша медична сестра (молодший медичний брат) з догляду за хворими</t>
  </si>
  <si>
    <t xml:space="preserve"> робітник на лісокультурних (лісогосподарських) роботах</t>
  </si>
  <si>
    <t xml:space="preserve"> асистент вчителя</t>
  </si>
  <si>
    <t xml:space="preserve"> листоноша (поштар)</t>
  </si>
  <si>
    <t xml:space="preserve"> штукатур</t>
  </si>
  <si>
    <t xml:space="preserve"> завідувач клубу</t>
  </si>
  <si>
    <t xml:space="preserve"> керівник гуртка</t>
  </si>
  <si>
    <t xml:space="preserve"> завідувач господарства</t>
  </si>
  <si>
    <t xml:space="preserve"> майстер</t>
  </si>
  <si>
    <t xml:space="preserve"> завідувач складу</t>
  </si>
  <si>
    <t xml:space="preserve"> заступник директора</t>
  </si>
  <si>
    <t xml:space="preserve"> староста</t>
  </si>
  <si>
    <t xml:space="preserve"> педагог-організатор</t>
  </si>
  <si>
    <t xml:space="preserve"> економіст</t>
  </si>
  <si>
    <t xml:space="preserve"> лікар-стоматолог</t>
  </si>
  <si>
    <t xml:space="preserve"> провізор</t>
  </si>
  <si>
    <t xml:space="preserve"> бібліотекар</t>
  </si>
  <si>
    <t xml:space="preserve"> інженер</t>
  </si>
  <si>
    <t xml:space="preserve"> юрист</t>
  </si>
  <si>
    <t xml:space="preserve"> вихователь дошкільного навчального закладу</t>
  </si>
  <si>
    <t xml:space="preserve"> експедитор</t>
  </si>
  <si>
    <t xml:space="preserve"> фахівець</t>
  </si>
  <si>
    <t xml:space="preserve"> асистент вихователя дошкільного навчального закладу</t>
  </si>
  <si>
    <t xml:space="preserve"> агент рекламний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</si>
  <si>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</si>
  <si>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</si>
  <si>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обліковець</t>
  </si>
  <si>
    <t xml:space="preserve"> адміністратор (господар) залу</t>
  </si>
  <si>
    <t xml:space="preserve"> покоївка</t>
  </si>
  <si>
    <t xml:space="preserve"> перукар (перукар - модельєр)</t>
  </si>
  <si>
    <t xml:space="preserve"> комплектувальник товарів</t>
  </si>
  <si>
    <t xml:space="preserve"> кухар дитячого харчування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</si>
  <si>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санітар-буфетник)</t>
  </si>
  <si>
    <t xml:space="preserve"> вальник лісу</t>
  </si>
  <si>
    <t xml:space="preserve"> робітник з комплексного обслуговування й ремонту будинків</t>
  </si>
  <si>
    <t xml:space="preserve"> муляр</t>
  </si>
  <si>
    <t xml:space="preserve"> бетоняр</t>
  </si>
  <si>
    <t xml:space="preserve"> столяр</t>
  </si>
  <si>
    <t xml:space="preserve"> слюсар-сантехнік</t>
  </si>
  <si>
    <t xml:space="preserve"> маляр</t>
  </si>
  <si>
    <t xml:space="preserve"> електрогазозварник</t>
  </si>
  <si>
    <t xml:space="preserve"> дорожній робітник.</t>
  </si>
  <si>
    <t xml:space="preserve"> машиніст екскаватора</t>
  </si>
  <si>
    <t xml:space="preserve"> рамник</t>
  </si>
  <si>
    <t xml:space="preserve"> сторож</t>
  </si>
  <si>
    <t xml:space="preserve"> двірник</t>
  </si>
  <si>
    <t xml:space="preserve"> комірник</t>
  </si>
  <si>
    <t>Державне управління загального характеру</t>
  </si>
  <si>
    <t>Діяльність лікарняних закладів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</si>
  <si>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</si>
  <si>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</si>
  <si>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Будівництво житлових і нежитлових будівель</t>
  </si>
  <si>
    <t>Вирощування зернових культур (крім рису), бобових культур і насіння олійних культур</t>
  </si>
  <si>
    <t xml:space="preserve">Загальна середня освіта </t>
  </si>
  <si>
    <t>Діяльність у сфері оборони</t>
  </si>
  <si>
    <t>Постачання інших готових страв</t>
  </si>
  <si>
    <t>Постачання пари, гарячої води та кондиційованого повітря</t>
  </si>
  <si>
    <t>Надання соціальної допомоги без забезпечення проживання для осіб похилого віку та інвалідів</t>
  </si>
  <si>
    <t>Лісопильне та стругальне виробництво</t>
  </si>
  <si>
    <t>Виробництво цегли, черепиці та інших будівельних виробів із випаленої глини</t>
  </si>
  <si>
    <t>Загальна медична практика</t>
  </si>
  <si>
    <t>Роздрібна торгівля фармацевтичними товарами в спеціалізованих магазинах</t>
  </si>
  <si>
    <t>Надання іншої соціальної допомоги без забезпечення проживання, н.в.і.у.</t>
  </si>
  <si>
    <t>Лісівництво та інша діяльність у лісовому господарстві</t>
  </si>
  <si>
    <t>Вища освіта</t>
  </si>
  <si>
    <t>Діяльність національної пошти</t>
  </si>
  <si>
    <t>Діяльність готелів і подібних засобів тимчасового розміщування</t>
  </si>
  <si>
    <t>Вантажний автомобільний транспорт</t>
  </si>
  <si>
    <t xml:space="preserve">Неспеціалізована оптова торгівля </t>
  </si>
  <si>
    <t>Виробництво цементу</t>
  </si>
  <si>
    <t>Роздрібна торгівля одягом у спеціалізованих магазинах</t>
  </si>
  <si>
    <t>Виробництво іншого верхнього одягу</t>
  </si>
  <si>
    <t>Оптова торгівля деревиною, будівельними матеріалами та санітарно-технічним обладнанням</t>
  </si>
  <si>
    <t xml:space="preserve">Роздрібна торгівля пальним </t>
  </si>
  <si>
    <t>Дошкільна освіта</t>
  </si>
  <si>
    <t>Виробництво інших меблів</t>
  </si>
  <si>
    <t>Надання послуг перукарнями та салонами краси</t>
  </si>
  <si>
    <t>Пасажирський наземний транспорт міського та приміського сполучення</t>
  </si>
  <si>
    <t>Змішане сільське господарство</t>
  </si>
  <si>
    <t>Лісозаготівлі</t>
  </si>
  <si>
    <t>Виробництво взуття</t>
  </si>
  <si>
    <t>Виготовлення виробів із бетону для будівництва</t>
  </si>
  <si>
    <t>Регулювання у сферах охорони здоров'я, освіти, культури та інших соціальних сферах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</si>
  <si>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</si>
  <si>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хліба та хлібобулочних виробів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</si>
  <si>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</si>
  <si>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Надання в оренду й експлуатацію  власного чи орендованого нерухомого майна</t>
  </si>
  <si>
    <t>Роздрібна торгівля м'ясом і м'ясними продуктами в спеціалізованих магазинах</t>
  </si>
  <si>
    <t>Виробництво робочого одягу</t>
  </si>
  <si>
    <t>Забір очищення та постачання води</t>
  </si>
  <si>
    <t>Комплексне обслуговування об'єктів</t>
  </si>
  <si>
    <t>Стоматологічна практика</t>
  </si>
  <si>
    <t>Роздрібна торгівля іншими невживаними товарами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</si>
  <si>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</si>
  <si>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Будівництво доріг і автострад</t>
  </si>
  <si>
    <t>Діяльність приватних охоронних служб</t>
  </si>
  <si>
    <t>Виробництво інших основних органічних хімічних речовин</t>
  </si>
  <si>
    <t>Складське господарство</t>
  </si>
  <si>
    <t>Виробництво інших дерев'яних будівельних конструкцій і столярних виробів</t>
  </si>
  <si>
    <t xml:space="preserve">Виробництво фанери, дерев'яних плит і панелей, шпону </t>
  </si>
  <si>
    <t>Оптова торгівля напоями</t>
  </si>
  <si>
    <t>Технічне обслуговування та ремонт автотранспортних засобів</t>
  </si>
  <si>
    <t xml:space="preserve"> директор (керівник) малої торговельної фірми</t>
  </si>
  <si>
    <t xml:space="preserve"> секретар</t>
  </si>
  <si>
    <t xml:space="preserve"> стрілець</t>
  </si>
  <si>
    <t xml:space="preserve"> опалювач</t>
  </si>
  <si>
    <t xml:space="preserve"> директор (начальник, інший керівник) підприємства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</si>
  <si>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</si>
  <si>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 xml:space="preserve"> помічник члена комісії</t>
  </si>
  <si>
    <t xml:space="preserve"> голова органу місцевого самоврядування (міський, сільський і т. ін.)</t>
  </si>
  <si>
    <t xml:space="preserve"> керуючий магазином</t>
  </si>
  <si>
    <t xml:space="preserve"> начальник відділу</t>
  </si>
  <si>
    <t xml:space="preserve"> менеджер (управитель) з реклами</t>
  </si>
  <si>
    <t xml:space="preserve"> керівник структурного підрозділу - головний спеціаліст</t>
  </si>
  <si>
    <t xml:space="preserve"> секретар місцевої ради (сільської, селищної, міської і т. ін.)</t>
  </si>
  <si>
    <t xml:space="preserve"> фахівець із соціальної роботи</t>
  </si>
  <si>
    <t xml:space="preserve"> економіст з фінансової роботи</t>
  </si>
  <si>
    <t xml:space="preserve"> вчитель початкових класів закладу загальної середньої освіти</t>
  </si>
  <si>
    <t xml:space="preserve"> соціальний працівник</t>
  </si>
  <si>
    <t xml:space="preserve"> представник торговельний</t>
  </si>
  <si>
    <t xml:space="preserve"> агент торговельний</t>
  </si>
  <si>
    <t xml:space="preserve"> птахівник</t>
  </si>
  <si>
    <t xml:space="preserve"> оператор птахофабрик та механізованих ферм</t>
  </si>
  <si>
    <t xml:space="preserve"> кондитер</t>
  </si>
  <si>
    <t xml:space="preserve"> електрозварник ручного зварювання</t>
  </si>
  <si>
    <t xml:space="preserve"> кочегар-випалювач</t>
  </si>
  <si>
    <t xml:space="preserve"> оператор верстатів з програмним керуванням</t>
  </si>
  <si>
    <t xml:space="preserve"> інспектор з кадрів</t>
  </si>
  <si>
    <t xml:space="preserve"> реєстратор медичний</t>
  </si>
  <si>
    <t xml:space="preserve"> плодоовочівник</t>
  </si>
  <si>
    <t xml:space="preserve"> овочівник</t>
  </si>
  <si>
    <t xml:space="preserve"> тістороб</t>
  </si>
  <si>
    <t xml:space="preserve"> кравець</t>
  </si>
  <si>
    <t xml:space="preserve"> прибиральник виробничих приміщень</t>
  </si>
  <si>
    <t xml:space="preserve"> контролер енергонагляду</t>
  </si>
  <si>
    <t xml:space="preserve"> командир відділення</t>
  </si>
  <si>
    <t xml:space="preserve"> електромонтер з ремонту та обслуговування електроустаткування</t>
  </si>
  <si>
    <t xml:space="preserve"> механік</t>
  </si>
  <si>
    <t xml:space="preserve"> інженер-технолог</t>
  </si>
  <si>
    <t xml:space="preserve"> технік зубний</t>
  </si>
  <si>
    <t xml:space="preserve"> приймальник замовлень</t>
  </si>
  <si>
    <t xml:space="preserve"> охоронець</t>
  </si>
  <si>
    <t xml:space="preserve"> тракторист-машиніст сільськогосподарського (лісогосподарського) виробництва</t>
  </si>
  <si>
    <t>Збирання безпечних відходів</t>
  </si>
  <si>
    <t>Надання послуг догляду із забезпеченням проживання для осіб похилого віку та інвалідів</t>
  </si>
  <si>
    <t>Виробництво готової їжі та страв</t>
  </si>
  <si>
    <t>Діяльність засобів розміщування на період відпустки та іншого тимчасового проживання</t>
  </si>
  <si>
    <t>Інші види освіти, н.в.і.у.</t>
  </si>
  <si>
    <t>Вид економічної діяльності</t>
  </si>
  <si>
    <t>Роздрібна торгівля фруктами й овочами в спеціалізованих магазинах</t>
  </si>
  <si>
    <t>Початкова освіта</t>
  </si>
  <si>
    <t>Перероблення молока, виробництво масла та сиру</t>
  </si>
  <si>
    <t>Виробництво будівельних виробів із пластмас</t>
  </si>
  <si>
    <t xml:space="preserve">Добування сирої нафти </t>
  </si>
  <si>
    <t>Виробництво інших виробів із бетону, гіпсу та цементу</t>
  </si>
  <si>
    <t>Виробництво м'ясних продуктів</t>
  </si>
  <si>
    <t>Виробництво електроенергії</t>
  </si>
  <si>
    <t xml:space="preserve"> формувальник залізобетонних виробів та конструкцій</t>
  </si>
  <si>
    <t>Професії, по яких чисельність безробітних чоловіків є найбільшою в Івано-Франківській області</t>
  </si>
  <si>
    <t>Професії, по яких чисельність безробітних чоловіків                                  є найбільшою в Івано-Франківській області</t>
  </si>
  <si>
    <r>
      <t>Працевлаштовано безробітних</t>
    </r>
    <r>
      <rPr>
        <i/>
        <sz val="14"/>
        <rFont val="Times New Roman"/>
        <family val="1"/>
        <charset val="204"/>
      </rPr>
      <t xml:space="preserve">, </t>
    </r>
    <r>
      <rPr>
        <b/>
        <sz val="14"/>
        <rFont val="Times New Roman"/>
        <family val="1"/>
        <charset val="204"/>
      </rPr>
      <t>осіб</t>
    </r>
  </si>
  <si>
    <t xml:space="preserve"> Кількість працевлаштованих безробітних                                          </t>
  </si>
  <si>
    <t>Кваліфіковані робітники сільського та лісового господарств,  риборозведення та рибальства</t>
  </si>
  <si>
    <t>Кількість претендентів на 1 вакансію, осіб</t>
  </si>
  <si>
    <t>Кількість вакансій,одиниць</t>
  </si>
  <si>
    <t xml:space="preserve"> + (-) осіб</t>
  </si>
  <si>
    <t xml:space="preserve"> + (-)  осіб</t>
  </si>
  <si>
    <t>Чисельність безробітних, які проходили навчання в ЦПТО, осіб</t>
  </si>
  <si>
    <t>Кількість вакансій на кінець періоду, одиниць за формою 3-ПН</t>
  </si>
  <si>
    <t>у 3 р.</t>
  </si>
  <si>
    <t>у 3,7 р.</t>
  </si>
  <si>
    <t xml:space="preserve"> електрик дільниці</t>
  </si>
  <si>
    <t xml:space="preserve"> машиніст котлів</t>
  </si>
  <si>
    <t>у 10,5 р.</t>
  </si>
  <si>
    <t>у 18,3 р.</t>
  </si>
  <si>
    <t xml:space="preserve"> юрисконсульт</t>
  </si>
  <si>
    <t xml:space="preserve"> оператор поштового зв'язку</t>
  </si>
  <si>
    <t>Чисельність безробітних, які проходили профнавчання, осіб</t>
  </si>
  <si>
    <t>у січні - листопаді 2020-2021 рр.</t>
  </si>
  <si>
    <t xml:space="preserve">      з них, мали статус безробітного, осіб</t>
  </si>
  <si>
    <t>Всього отримали роботу, осіб</t>
  </si>
  <si>
    <t>на 01.12.2020</t>
  </si>
  <si>
    <t>на 01.12.2021</t>
  </si>
  <si>
    <t>Всього отримували послуги *, осіб</t>
  </si>
  <si>
    <t>Всього отримували послуги, осіб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</si>
  <si>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 припинення  обліку  громадян  у  разі  не  звернення  особою за  послугами  до  центру зайнятості  протягом 60 календарних днів,  дані  щодо  кількості  громадян, які перебувають  на обліку  станом  на кінець 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</si>
  <si>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у січні - листопаді 2020 - 2021 рр.</t>
  </si>
  <si>
    <t>з них, мали статус безробітного протягом періоду, осіб</t>
  </si>
  <si>
    <t>Всього отримують послуги на кінець періоду *, осіб</t>
  </si>
  <si>
    <t>з них. мають статус безробітного на кінець періоду, осіб</t>
  </si>
  <si>
    <t>Кількість безробітних на      1 вакансію, осіб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</si>
  <si>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 xml:space="preserve"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i/>
        <sz val="12"/>
        <rFont val="Times New Roman"/>
        <family val="1"/>
        <charset val="204"/>
      </rPr>
      <t>не можуть бути порівнянні з відповідними даними минулого року</t>
    </r>
    <r>
      <rPr>
        <i/>
        <sz val="12"/>
        <rFont val="Times New Roman"/>
        <family val="1"/>
        <charset val="204"/>
      </rPr>
      <t>.</t>
    </r>
  </si>
  <si>
    <t>січень-листопад  2020 р.</t>
  </si>
  <si>
    <t>січень-листопад  2021 р.</t>
  </si>
  <si>
    <t>січень-листопад    2021 р.</t>
  </si>
  <si>
    <t>січень-листопад   2021 р.</t>
  </si>
  <si>
    <t>січень-листопад 2020 р.</t>
  </si>
  <si>
    <t>січень-листопад 2021 р.</t>
  </si>
  <si>
    <t>Станом на 01.12.2020 р.</t>
  </si>
  <si>
    <t>Станом на 01.12.2021 р.</t>
  </si>
  <si>
    <t>січень - листопад  2020 р.</t>
  </si>
  <si>
    <t>січень - листопад  2021 р.</t>
  </si>
  <si>
    <t>Січень - листопад 2021 року</t>
  </si>
  <si>
    <t>Станом на 1 грудня 2021 року</t>
  </si>
  <si>
    <t>січень - листопад 2020 р.</t>
  </si>
  <si>
    <t>січень - листопад 2021 р.</t>
  </si>
  <si>
    <t>станом на 01.12.2021 р.</t>
  </si>
  <si>
    <t>Січень - листопад 2021 р.</t>
  </si>
  <si>
    <t>січень - листопад             2021 р.</t>
  </si>
  <si>
    <t>січень - листопад        2021 р.</t>
  </si>
  <si>
    <t>станом на 1 грудня 2021 року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</si>
  <si>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                           у січні-листопаді 2021 року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</si>
  <si>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 - листопаді 2021 року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</si>
  <si>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 - листопаді 2021 року</t>
  </si>
  <si>
    <t>у січні - листопаді 2021 року</t>
  </si>
  <si>
    <t>Професії, по яких кількість працевлаштованих безробітних жінок є найбільшою у січні - листопаді 2021 р.</t>
  </si>
  <si>
    <t>Професії, по яких кількість працевлаштованих безробітних чоловіків є найбільшою у січні - листопаді 2021 р.</t>
  </si>
  <si>
    <t>х</t>
  </si>
  <si>
    <t>у 4,6 р.</t>
  </si>
  <si>
    <t>у 4,1 р.</t>
  </si>
  <si>
    <t>у 4,2 р.</t>
  </si>
  <si>
    <t>у 4,5 р.</t>
  </si>
  <si>
    <t>у 3,4 р.</t>
  </si>
  <si>
    <t>у 3,8 р.</t>
  </si>
  <si>
    <t>у 7,5 р.</t>
  </si>
  <si>
    <t>у 6 р.</t>
  </si>
  <si>
    <t>у 5 р.</t>
  </si>
  <si>
    <t>у 13 р.</t>
  </si>
  <si>
    <t>у 11,3 р.</t>
  </si>
  <si>
    <t>у 10 р.</t>
  </si>
  <si>
    <t>у 4,3 р.</t>
  </si>
  <si>
    <t xml:space="preserve"> дорожній робітник</t>
  </si>
  <si>
    <t xml:space="preserve"> складальник</t>
  </si>
  <si>
    <t>Виробництво електричного й електронного устатковання для автотранспортних засобів</t>
  </si>
  <si>
    <t>Інші види грошового посередництва</t>
  </si>
  <si>
    <t>Розведення свійської птиці</t>
  </si>
  <si>
    <t>Видання журналів і періодичних видань</t>
  </si>
  <si>
    <t>Діяльність у сфері охорони громадського порядку та безпеки</t>
  </si>
  <si>
    <t xml:space="preserve">Посередництво в розміщенні реклами в засобах масової інформації </t>
  </si>
  <si>
    <t>Неспеціалізована оптова торгівля продуктами харчування, напоями та тютюновими виробами</t>
  </si>
  <si>
    <t>Допоміжне обслуговування наземного транспорту</t>
  </si>
  <si>
    <t xml:space="preserve">Надання інших послуг догляду із забезпеченням проживання </t>
  </si>
  <si>
    <t>Роздрібна торгівля з лотків і на ринках іншими товарами</t>
  </si>
  <si>
    <t>Роздрібна торгівля взуттям і шкіряними виробами в спеціалізованих магазинах</t>
  </si>
  <si>
    <t>Розведення свиней</t>
  </si>
  <si>
    <t>Ремонт і технічне обслуговування машин і устатковання промислового призначення</t>
  </si>
  <si>
    <t>Діяльність у сфері проводового електрозв'язку</t>
  </si>
  <si>
    <t>Діяльність у сфері інжинірингу, геології та геодезії, надання послуг технічного консультування в цих сферах</t>
  </si>
  <si>
    <t>Трубопровідний транспорт</t>
  </si>
  <si>
    <t>Розподілення газоподібного палива через місцеві (локальні) трубопроводи</t>
  </si>
  <si>
    <t>Надання допоміжних послуг у сфері добування нафти та природного газу</t>
  </si>
  <si>
    <t>Розподілення електроенергії</t>
  </si>
  <si>
    <t>140454</t>
  </si>
  <si>
    <t>130532</t>
  </si>
  <si>
    <t xml:space="preserve"> - 9 осіб</t>
  </si>
  <si>
    <t xml:space="preserve">  + 1671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</si>
</sst>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</numFmts>
  <fonts count="11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10"/>
      <name val="Arial Cyr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SimSun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sz val="8"/>
      <color theme="1"/>
      <name val="Times New Roman Cyr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 Cyr"/>
      <family val="1"/>
      <charset val="204"/>
    </font>
    <font>
      <b/>
      <sz val="14"/>
      <color theme="1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sz val="12"/>
      <color theme="1"/>
      <name val="Times New Roman Cyr"/>
      <charset val="204"/>
    </font>
    <font>
      <b/>
      <sz val="14"/>
      <color theme="1"/>
      <name val="Times New Roman Cyr"/>
      <charset val="204"/>
    </font>
    <font>
      <b/>
      <sz val="14"/>
      <color rgb="FFFF0000"/>
      <name val="Times New Roman Cyr"/>
      <family val="1"/>
      <charset val="204"/>
    </font>
    <font>
      <sz val="12"/>
      <color theme="1"/>
      <name val="Times New Roman Cyr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family val="1"/>
      <charset val="204"/>
    </font>
    <font>
      <i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rgb="FFDDEBF7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77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24" fillId="0" borderId="0"/>
    <xf numFmtId="0" fontId="1" fillId="0" borderId="0"/>
    <xf numFmtId="0" fontId="28" fillId="0" borderId="0"/>
    <xf numFmtId="0" fontId="21" fillId="0" borderId="0"/>
    <xf numFmtId="0" fontId="11" fillId="0" borderId="0"/>
    <xf numFmtId="0" fontId="21" fillId="0" borderId="0"/>
    <xf numFmtId="0" fontId="1" fillId="0" borderId="0"/>
    <xf numFmtId="0" fontId="56" fillId="0" borderId="0"/>
    <xf numFmtId="0" fontId="61" fillId="0" borderId="0"/>
    <xf numFmtId="0" fontId="28" fillId="0" borderId="0"/>
    <xf numFmtId="0" fontId="62" fillId="0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5" borderId="0" applyNumberFormat="0" applyBorder="0" applyAlignment="0" applyProtection="0"/>
    <xf numFmtId="0" fontId="24" fillId="4" borderId="0" applyNumberFormat="0" applyBorder="0" applyAlignment="0" applyProtection="0"/>
    <xf numFmtId="0" fontId="24" fillId="18" borderId="0" applyNumberFormat="0" applyBorder="0" applyAlignment="0" applyProtection="0"/>
    <xf numFmtId="0" fontId="24" fillId="5" borderId="0" applyNumberFormat="0" applyBorder="0" applyAlignment="0" applyProtection="0"/>
    <xf numFmtId="0" fontId="24" fillId="19" borderId="0" applyNumberFormat="0" applyBorder="0" applyAlignment="0" applyProtection="0"/>
    <xf numFmtId="0" fontId="24" fillId="4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8" borderId="0" applyNumberFormat="0" applyBorder="0" applyAlignment="0" applyProtection="0"/>
    <xf numFmtId="0" fontId="24" fillId="21" borderId="0" applyNumberFormat="0" applyBorder="0" applyAlignment="0" applyProtection="0"/>
    <xf numFmtId="0" fontId="24" fillId="9" borderId="0" applyNumberFormat="0" applyBorder="0" applyAlignment="0" applyProtection="0"/>
    <xf numFmtId="0" fontId="2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22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27" borderId="0" applyNumberFormat="0" applyBorder="0" applyAlignment="0" applyProtection="0"/>
    <xf numFmtId="0" fontId="24" fillId="13" borderId="0" applyNumberFormat="0" applyBorder="0" applyAlignment="0" applyProtection="0"/>
    <xf numFmtId="0" fontId="24" fillId="28" borderId="0" applyNumberFormat="0" applyBorder="0" applyAlignment="0" applyProtection="0"/>
    <xf numFmtId="0" fontId="24" fillId="12" borderId="0" applyNumberFormat="0" applyBorder="0" applyAlignment="0" applyProtection="0"/>
    <xf numFmtId="0" fontId="24" fillId="28" borderId="0" applyNumberFormat="0" applyBorder="0" applyAlignment="0" applyProtection="0"/>
    <xf numFmtId="0" fontId="24" fillId="23" borderId="0" applyNumberFormat="0" applyBorder="0" applyAlignment="0" applyProtection="0"/>
    <xf numFmtId="0" fontId="24" fillId="29" borderId="0" applyNumberFormat="0" applyBorder="0" applyAlignment="0" applyProtection="0"/>
    <xf numFmtId="0" fontId="24" fillId="16" borderId="0" applyNumberFormat="0" applyBorder="0" applyAlignment="0" applyProtection="0"/>
    <xf numFmtId="0" fontId="24" fillId="29" borderId="0" applyNumberFormat="0" applyBorder="0" applyAlignment="0" applyProtection="0"/>
    <xf numFmtId="0" fontId="24" fillId="17" borderId="0" applyNumberFormat="0" applyBorder="0" applyAlignment="0" applyProtection="0"/>
    <xf numFmtId="0" fontId="24" fillId="30" borderId="0" applyNumberFormat="0" applyBorder="0" applyAlignment="0" applyProtection="0"/>
    <xf numFmtId="0" fontId="24" fillId="16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21" borderId="0" applyNumberFormat="0" applyBorder="0" applyAlignment="0" applyProtection="0"/>
    <xf numFmtId="0" fontId="24" fillId="18" borderId="0" applyNumberFormat="0" applyBorder="0" applyAlignment="0" applyProtection="0"/>
    <xf numFmtId="0" fontId="24" fillId="4" borderId="0" applyNumberFormat="0" applyBorder="0" applyAlignment="0" applyProtection="0"/>
    <xf numFmtId="0" fontId="24" fillId="19" borderId="0" applyNumberFormat="0" applyBorder="0" applyAlignment="0" applyProtection="0"/>
    <xf numFmtId="0" fontId="24" fillId="5" borderId="0" applyNumberFormat="0" applyBorder="0" applyAlignment="0" applyProtection="0"/>
    <xf numFmtId="0" fontId="24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12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24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29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9" borderId="0" applyNumberFormat="0" applyBorder="0" applyAlignment="0" applyProtection="0"/>
    <xf numFmtId="0" fontId="24" fillId="24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37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15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24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26" borderId="0" applyNumberFormat="0" applyBorder="0" applyAlignment="0" applyProtection="0"/>
    <xf numFmtId="0" fontId="24" fillId="21" borderId="0" applyNumberFormat="0" applyBorder="0" applyAlignment="0" applyProtection="0"/>
    <xf numFmtId="0" fontId="24" fillId="33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11" borderId="0" applyNumberFormat="0" applyBorder="0" applyAlignment="0" applyProtection="0"/>
    <xf numFmtId="0" fontId="24" fillId="26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16" borderId="0" applyNumberFormat="0" applyBorder="0" applyAlignment="0" applyProtection="0"/>
    <xf numFmtId="0" fontId="24" fillId="43" borderId="0" applyNumberFormat="0" applyBorder="0" applyAlignment="0" applyProtection="0"/>
    <xf numFmtId="0" fontId="24" fillId="17" borderId="0" applyNumberFormat="0" applyBorder="0" applyAlignment="0" applyProtection="0"/>
    <xf numFmtId="0" fontId="24" fillId="44" borderId="0" applyNumberFormat="0" applyBorder="0" applyAlignment="0" applyProtection="0"/>
    <xf numFmtId="0" fontId="24" fillId="16" borderId="0" applyNumberFormat="0" applyBorder="0" applyAlignment="0" applyProtection="0"/>
    <xf numFmtId="0" fontId="24" fillId="44" borderId="0" applyNumberFormat="0" applyBorder="0" applyAlignment="0" applyProtection="0"/>
    <xf numFmtId="0" fontId="24" fillId="31" borderId="0" applyNumberFormat="0" applyBorder="0" applyAlignment="0" applyProtection="0"/>
    <xf numFmtId="0" fontId="24" fillId="8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24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38" borderId="0" applyNumberFormat="0" applyBorder="0" applyAlignment="0" applyProtection="0"/>
    <xf numFmtId="0" fontId="24" fillId="43" borderId="0" applyNumberFormat="0" applyBorder="0" applyAlignment="0" applyProtection="0"/>
    <xf numFmtId="0" fontId="24" fillId="39" borderId="0" applyNumberFormat="0" applyBorder="0" applyAlignment="0" applyProtection="0"/>
    <xf numFmtId="0" fontId="24" fillId="44" borderId="0" applyNumberFormat="0" applyBorder="0" applyAlignment="0" applyProtection="0"/>
    <xf numFmtId="0" fontId="24" fillId="38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9" borderId="0" applyNumberFormat="0" applyBorder="0" applyAlignment="0" applyProtection="0"/>
    <xf numFmtId="0" fontId="24" fillId="24" borderId="0" applyNumberFormat="0" applyBorder="0" applyAlignment="0" applyProtection="0"/>
    <xf numFmtId="0" fontId="24" fillId="32" borderId="0" applyNumberFormat="0" applyBorder="0" applyAlignment="0" applyProtection="0"/>
    <xf numFmtId="0" fontId="24" fillId="18" borderId="0" applyNumberFormat="0" applyBorder="0" applyAlignment="0" applyProtection="0"/>
    <xf numFmtId="0" fontId="24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26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4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8" borderId="0" applyNumberFormat="0" applyBorder="0" applyAlignment="0" applyProtection="0"/>
    <xf numFmtId="0" fontId="24" fillId="24" borderId="0" applyNumberFormat="0" applyBorder="0" applyAlignment="0" applyProtection="0"/>
    <xf numFmtId="0" fontId="24" fillId="32" borderId="0" applyNumberFormat="0" applyBorder="0" applyAlignment="0" applyProtection="0"/>
    <xf numFmtId="0" fontId="24" fillId="1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29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63" fillId="7" borderId="0" applyNumberFormat="0" applyBorder="0" applyAlignment="0" applyProtection="0"/>
    <xf numFmtId="0" fontId="63" fillId="6" borderId="0" applyNumberFormat="0" applyBorder="0" applyAlignment="0" applyProtection="0"/>
    <xf numFmtId="0" fontId="63" fillId="26" borderId="0" applyNumberFormat="0" applyBorder="0" applyAlignment="0" applyProtection="0"/>
    <xf numFmtId="0" fontId="63" fillId="33" borderId="0" applyNumberFormat="0" applyBorder="0" applyAlignment="0" applyProtection="0"/>
    <xf numFmtId="0" fontId="63" fillId="10" borderId="0" applyNumberFormat="0" applyBorder="0" applyAlignment="0" applyProtection="0"/>
    <xf numFmtId="0" fontId="63" fillId="48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45" borderId="0" applyNumberFormat="0" applyBorder="0" applyAlignment="0" applyProtection="0"/>
    <xf numFmtId="0" fontId="63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37" borderId="0" applyNumberFormat="0" applyBorder="0" applyAlignment="0" applyProtection="0"/>
    <xf numFmtId="0" fontId="63" fillId="25" borderId="0" applyNumberFormat="0" applyBorder="0" applyAlignment="0" applyProtection="0"/>
    <xf numFmtId="0" fontId="63" fillId="51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6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63" fillId="56" borderId="0" applyNumberFormat="0" applyBorder="0" applyAlignment="0" applyProtection="0"/>
    <xf numFmtId="0" fontId="63" fillId="11" borderId="0" applyNumberFormat="0" applyBorder="0" applyAlignment="0" applyProtection="0"/>
    <xf numFmtId="0" fontId="63" fillId="46" borderId="0" applyNumberFormat="0" applyBorder="0" applyAlignment="0" applyProtection="0"/>
    <xf numFmtId="0" fontId="63" fillId="24" borderId="0" applyNumberFormat="0" applyBorder="0" applyAlignment="0" applyProtection="0"/>
    <xf numFmtId="0" fontId="63" fillId="47" borderId="0" applyNumberFormat="0" applyBorder="0" applyAlignment="0" applyProtection="0"/>
    <xf numFmtId="0" fontId="63" fillId="32" borderId="0" applyNumberFormat="0" applyBorder="0" applyAlignment="0" applyProtection="0"/>
    <xf numFmtId="0" fontId="63" fillId="46" borderId="0" applyNumberFormat="0" applyBorder="0" applyAlignment="0" applyProtection="0"/>
    <xf numFmtId="0" fontId="63" fillId="32" borderId="0" applyNumberFormat="0" applyBorder="0" applyAlignment="0" applyProtection="0"/>
    <xf numFmtId="0" fontId="63" fillId="57" borderId="0" applyNumberFormat="0" applyBorder="0" applyAlignment="0" applyProtection="0"/>
    <xf numFmtId="0" fontId="63" fillId="18" borderId="0" applyNumberFormat="0" applyBorder="0" applyAlignment="0" applyProtection="0"/>
    <xf numFmtId="0" fontId="63" fillId="26" borderId="0" applyNumberFormat="0" applyBorder="0" applyAlignment="0" applyProtection="0"/>
    <xf numFmtId="0" fontId="63" fillId="21" borderId="0" applyNumberFormat="0" applyBorder="0" applyAlignment="0" applyProtection="0"/>
    <xf numFmtId="0" fontId="63" fillId="33" borderId="0" applyNumberFormat="0" applyBorder="0" applyAlignment="0" applyProtection="0"/>
    <xf numFmtId="0" fontId="63" fillId="22" borderId="0" applyNumberFormat="0" applyBorder="0" applyAlignment="0" applyProtection="0"/>
    <xf numFmtId="0" fontId="63" fillId="26" borderId="0" applyNumberFormat="0" applyBorder="0" applyAlignment="0" applyProtection="0"/>
    <xf numFmtId="0" fontId="63" fillId="22" borderId="0" applyNumberFormat="0" applyBorder="0" applyAlignment="0" applyProtection="0"/>
    <xf numFmtId="0" fontId="63" fillId="11" borderId="0" applyNumberFormat="0" applyBorder="0" applyAlignment="0" applyProtection="0"/>
    <xf numFmtId="0" fontId="63" fillId="58" borderId="0" applyNumberFormat="0" applyBorder="0" applyAlignment="0" applyProtection="0"/>
    <xf numFmtId="0" fontId="63" fillId="34" borderId="0" applyNumberFormat="0" applyBorder="0" applyAlignment="0" applyProtection="0"/>
    <xf numFmtId="0" fontId="63" fillId="40" borderId="0" applyNumberFormat="0" applyBorder="0" applyAlignment="0" applyProtection="0"/>
    <xf numFmtId="0" fontId="63" fillId="35" borderId="0" applyNumberFormat="0" applyBorder="0" applyAlignment="0" applyProtection="0"/>
    <xf numFmtId="0" fontId="63" fillId="41" borderId="0" applyNumberFormat="0" applyBorder="0" applyAlignment="0" applyProtection="0"/>
    <xf numFmtId="0" fontId="63" fillId="34" borderId="0" applyNumberFormat="0" applyBorder="0" applyAlignment="0" applyProtection="0"/>
    <xf numFmtId="0" fontId="63" fillId="41" borderId="0" applyNumberFormat="0" applyBorder="0" applyAlignment="0" applyProtection="0"/>
    <xf numFmtId="0" fontId="63" fillId="42" borderId="0" applyNumberFormat="0" applyBorder="0" applyAlignment="0" applyProtection="0"/>
    <xf numFmtId="0" fontId="63" fillId="38" borderId="0" applyNumberFormat="0" applyBorder="0" applyAlignment="0" applyProtection="0"/>
    <xf numFmtId="0" fontId="63" fillId="49" borderId="0" applyNumberFormat="0" applyBorder="0" applyAlignment="0" applyProtection="0"/>
    <xf numFmtId="0" fontId="63" fillId="43" borderId="0" applyNumberFormat="0" applyBorder="0" applyAlignment="0" applyProtection="0"/>
    <xf numFmtId="0" fontId="63" fillId="50" borderId="0" applyNumberFormat="0" applyBorder="0" applyAlignment="0" applyProtection="0"/>
    <xf numFmtId="0" fontId="63" fillId="44" borderId="0" applyNumberFormat="0" applyBorder="0" applyAlignment="0" applyProtection="0"/>
    <xf numFmtId="0" fontId="63" fillId="49" borderId="0" applyNumberFormat="0" applyBorder="0" applyAlignment="0" applyProtection="0"/>
    <xf numFmtId="0" fontId="63" fillId="44" borderId="0" applyNumberFormat="0" applyBorder="0" applyAlignment="0" applyProtection="0"/>
    <xf numFmtId="0" fontId="63" fillId="59" borderId="0" applyNumberFormat="0" applyBorder="0" applyAlignment="0" applyProtection="0"/>
    <xf numFmtId="0" fontId="63" fillId="8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1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18" borderId="0" applyNumberFormat="0" applyBorder="0" applyAlignment="0" applyProtection="0"/>
    <xf numFmtId="0" fontId="63" fillId="54" borderId="0" applyNumberFormat="0" applyBorder="0" applyAlignment="0" applyProtection="0"/>
    <xf numFmtId="0" fontId="63" fillId="60" borderId="0" applyNumberFormat="0" applyBorder="0" applyAlignment="0" applyProtection="0"/>
    <xf numFmtId="0" fontId="63" fillId="55" borderId="0" applyNumberFormat="0" applyBorder="0" applyAlignment="0" applyProtection="0"/>
    <xf numFmtId="0" fontId="63" fillId="61" borderId="0" applyNumberFormat="0" applyBorder="0" applyAlignment="0" applyProtection="0"/>
    <xf numFmtId="0" fontId="63" fillId="54" borderId="0" applyNumberFormat="0" applyBorder="0" applyAlignment="0" applyProtection="0"/>
    <xf numFmtId="0" fontId="63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26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63" fillId="26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51" borderId="0" applyNumberFormat="0" applyBorder="0" applyAlignment="0" applyProtection="0"/>
    <xf numFmtId="0" fontId="63" fillId="52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63" fillId="63" borderId="0" applyNumberFormat="0" applyBorder="0" applyAlignment="0" applyProtection="0"/>
    <xf numFmtId="0" fontId="63" fillId="64" borderId="0" applyNumberFormat="0" applyBorder="0" applyAlignment="0" applyProtection="0"/>
    <xf numFmtId="0" fontId="63" fillId="53" borderId="0" applyNumberFormat="0" applyBorder="0" applyAlignment="0" applyProtection="0"/>
    <xf numFmtId="0" fontId="63" fillId="65" borderId="0" applyNumberFormat="0" applyBorder="0" applyAlignment="0" applyProtection="0"/>
    <xf numFmtId="0" fontId="63" fillId="66" borderId="0" applyNumberFormat="0" applyBorder="0" applyAlignment="0" applyProtection="0"/>
    <xf numFmtId="0" fontId="63" fillId="67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60" borderId="0" applyNumberFormat="0" applyBorder="0" applyAlignment="0" applyProtection="0"/>
    <xf numFmtId="0" fontId="63" fillId="61" borderId="0" applyNumberFormat="0" applyBorder="0" applyAlignment="0" applyProtection="0"/>
    <xf numFmtId="0" fontId="63" fillId="68" borderId="0" applyNumberFormat="0" applyBorder="0" applyAlignment="0" applyProtection="0"/>
    <xf numFmtId="0" fontId="63" fillId="45" borderId="0" applyNumberFormat="0" applyBorder="0" applyAlignment="0" applyProtection="0"/>
    <xf numFmtId="0" fontId="63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45" borderId="0" applyNumberFormat="0" applyBorder="0" applyAlignment="0" applyProtection="0"/>
    <xf numFmtId="0" fontId="63" fillId="69" borderId="0" applyNumberFormat="0" applyBorder="0" applyAlignment="0" applyProtection="0"/>
    <xf numFmtId="0" fontId="63" fillId="51" borderId="0" applyNumberFormat="0" applyBorder="0" applyAlignment="0" applyProtection="0"/>
    <xf numFmtId="0" fontId="63" fillId="52" borderId="0" applyNumberFormat="0" applyBorder="0" applyAlignment="0" applyProtection="0"/>
    <xf numFmtId="0" fontId="63" fillId="70" borderId="0" applyNumberFormat="0" applyBorder="0" applyAlignment="0" applyProtection="0"/>
    <xf numFmtId="0" fontId="63" fillId="53" borderId="0" applyNumberFormat="0" applyBorder="0" applyAlignment="0" applyProtection="0"/>
    <xf numFmtId="0" fontId="63" fillId="58" borderId="0" applyNumberFormat="0" applyBorder="0" applyAlignment="0" applyProtection="0"/>
    <xf numFmtId="0" fontId="63" fillId="71" borderId="0" applyNumberFormat="0" applyBorder="0" applyAlignment="0" applyProtection="0"/>
    <xf numFmtId="0" fontId="63" fillId="56" borderId="0" applyNumberFormat="0" applyBorder="0" applyAlignment="0" applyProtection="0"/>
    <xf numFmtId="0" fontId="63" fillId="72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25" borderId="0" applyNumberFormat="0" applyBorder="0" applyAlignment="0" applyProtection="0"/>
    <xf numFmtId="0" fontId="64" fillId="31" borderId="0" applyNumberFormat="0" applyBorder="0" applyAlignment="0" applyProtection="0"/>
    <xf numFmtId="0" fontId="65" fillId="40" borderId="22" applyNumberFormat="0" applyAlignment="0" applyProtection="0"/>
    <xf numFmtId="0" fontId="65" fillId="41" borderId="22" applyNumberFormat="0" applyAlignment="0" applyProtection="0"/>
    <xf numFmtId="0" fontId="65" fillId="36" borderId="22" applyNumberFormat="0" applyAlignment="0" applyProtection="0"/>
    <xf numFmtId="0" fontId="66" fillId="14" borderId="22" applyNumberFormat="0" applyAlignment="0" applyProtection="0"/>
    <xf numFmtId="0" fontId="67" fillId="73" borderId="23" applyNumberFormat="0" applyAlignment="0" applyProtection="0"/>
    <xf numFmtId="0" fontId="67" fillId="74" borderId="23" applyNumberFormat="0" applyAlignment="0" applyProtection="0"/>
    <xf numFmtId="0" fontId="67" fillId="68" borderId="23" applyNumberFormat="0" applyAlignment="0" applyProtection="0"/>
    <xf numFmtId="0" fontId="67" fillId="68" borderId="23" applyNumberFormat="0" applyAlignment="0" applyProtection="0"/>
    <xf numFmtId="0" fontId="56" fillId="0" borderId="0"/>
    <xf numFmtId="0" fontId="68" fillId="0" borderId="0" applyNumberFormat="0" applyFill="0" applyBorder="0" applyAlignment="0" applyProtection="0"/>
    <xf numFmtId="166" fontId="62" fillId="0" borderId="0" applyFont="0" applyFill="0" applyBorder="0" applyProtection="0">
      <alignment horizontal="center" vertical="center"/>
    </xf>
    <xf numFmtId="49" fontId="62" fillId="0" borderId="0" applyFont="0" applyFill="0" applyBorder="0" applyProtection="0">
      <alignment horizontal="left" vertical="center" wrapText="1"/>
    </xf>
    <xf numFmtId="49" fontId="69" fillId="0" borderId="0" applyFill="0" applyBorder="0" applyProtection="0">
      <alignment horizontal="left" vertical="center"/>
    </xf>
    <xf numFmtId="49" fontId="70" fillId="0" borderId="6" applyFill="0" applyProtection="0">
      <alignment horizontal="center" vertical="center" wrapText="1"/>
    </xf>
    <xf numFmtId="49" fontId="70" fillId="0" borderId="24" applyFill="0" applyProtection="0">
      <alignment horizontal="center" vertical="center" wrapText="1"/>
    </xf>
    <xf numFmtId="49" fontId="62" fillId="0" borderId="0" applyFont="0" applyFill="0" applyBorder="0" applyProtection="0">
      <alignment horizontal="left" vertical="center" wrapText="1"/>
    </xf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23" borderId="0" applyNumberFormat="0" applyBorder="0" applyAlignment="0" applyProtection="0"/>
    <xf numFmtId="0" fontId="71" fillId="6" borderId="0" applyNumberFormat="0" applyBorder="0" applyAlignment="0" applyProtection="0"/>
    <xf numFmtId="0" fontId="72" fillId="0" borderId="25" applyNumberFormat="0" applyFill="0" applyAlignment="0" applyProtection="0"/>
    <xf numFmtId="0" fontId="73" fillId="0" borderId="26" applyNumberFormat="0" applyFill="0" applyAlignment="0" applyProtection="0"/>
    <xf numFmtId="0" fontId="74" fillId="0" borderId="27" applyNumberFormat="0" applyFill="0" applyAlignment="0" applyProtection="0"/>
    <xf numFmtId="0" fontId="75" fillId="0" borderId="28" applyNumberFormat="0" applyFill="0" applyAlignment="0" applyProtection="0"/>
    <xf numFmtId="0" fontId="76" fillId="0" borderId="29" applyNumberFormat="0" applyFill="0" applyAlignment="0" applyProtection="0"/>
    <xf numFmtId="0" fontId="77" fillId="0" borderId="30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1" borderId="22" applyNumberFormat="0" applyAlignment="0" applyProtection="0"/>
    <xf numFmtId="0" fontId="78" fillId="22" borderId="22" applyNumberFormat="0" applyAlignment="0" applyProtection="0"/>
    <xf numFmtId="0" fontId="78" fillId="10" borderId="22" applyNumberFormat="0" applyAlignment="0" applyProtection="0"/>
    <xf numFmtId="0" fontId="78" fillId="37" borderId="22" applyNumberFormat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80" fillId="43" borderId="0" applyNumberFormat="0" applyBorder="0" applyAlignment="0" applyProtection="0"/>
    <xf numFmtId="0" fontId="80" fillId="44" borderId="0" applyNumberFormat="0" applyBorder="0" applyAlignment="0" applyProtection="0"/>
    <xf numFmtId="0" fontId="80" fillId="37" borderId="0" applyNumberFormat="0" applyBorder="0" applyAlignment="0" applyProtection="0"/>
    <xf numFmtId="0" fontId="81" fillId="37" borderId="0" applyNumberFormat="0" applyBorder="0" applyAlignment="0" applyProtection="0"/>
    <xf numFmtId="0" fontId="21" fillId="0" borderId="0"/>
    <xf numFmtId="0" fontId="21" fillId="0" borderId="0"/>
    <xf numFmtId="0" fontId="21" fillId="29" borderId="32" applyNumberFormat="0" applyFont="0" applyAlignment="0" applyProtection="0"/>
    <xf numFmtId="0" fontId="82" fillId="30" borderId="32" applyNumberFormat="0" applyAlignment="0" applyProtection="0"/>
    <xf numFmtId="0" fontId="24" fillId="15" borderId="32" applyNumberFormat="0" applyFont="0" applyAlignment="0" applyProtection="0"/>
    <xf numFmtId="0" fontId="21" fillId="15" borderId="32" applyNumberFormat="0" applyFont="0" applyAlignment="0" applyProtection="0"/>
    <xf numFmtId="0" fontId="83" fillId="40" borderId="33" applyNumberFormat="0" applyAlignment="0" applyProtection="0"/>
    <xf numFmtId="0" fontId="83" fillId="41" borderId="33" applyNumberFormat="0" applyAlignment="0" applyProtection="0"/>
    <xf numFmtId="0" fontId="83" fillId="36" borderId="33" applyNumberFormat="0" applyAlignment="0" applyProtection="0"/>
    <xf numFmtId="0" fontId="83" fillId="14" borderId="33" applyNumberFormat="0" applyAlignment="0" applyProtection="0"/>
    <xf numFmtId="0" fontId="84" fillId="0" borderId="0" applyNumberFormat="0" applyFill="0" applyBorder="0" applyAlignment="0" applyProtection="0"/>
    <xf numFmtId="0" fontId="85" fillId="0" borderId="34" applyNumberFormat="0" applyFill="0" applyAlignment="0" applyProtection="0"/>
    <xf numFmtId="167" fontId="62" fillId="0" borderId="0" applyFont="0" applyFill="0" applyBorder="0" applyProtection="0"/>
    <xf numFmtId="167" fontId="62" fillId="0" borderId="0" applyFont="0" applyFill="0" applyBorder="0" applyProtection="0"/>
    <xf numFmtId="0" fontId="86" fillId="0" borderId="0" applyNumberFormat="0" applyFill="0" applyBorder="0" applyProtection="0"/>
    <xf numFmtId="0" fontId="86" fillId="0" borderId="0" applyNumberFormat="0" applyFill="0" applyBorder="0" applyProtection="0"/>
    <xf numFmtId="3" fontId="62" fillId="0" borderId="0" applyFont="0" applyFill="0" applyBorder="0" applyProtection="0">
      <alignment horizontal="right"/>
    </xf>
    <xf numFmtId="4" fontId="62" fillId="0" borderId="0" applyFont="0" applyFill="0" applyBorder="0" applyProtection="0">
      <alignment horizontal="right"/>
    </xf>
    <xf numFmtId="4" fontId="62" fillId="0" borderId="0" applyFont="0" applyFill="0" applyBorder="0" applyProtection="0">
      <alignment horizontal="right"/>
    </xf>
    <xf numFmtId="49" fontId="62" fillId="0" borderId="0" applyFont="0" applyFill="0" applyBorder="0" applyProtection="0">
      <alignment wrapText="1"/>
    </xf>
    <xf numFmtId="49" fontId="62" fillId="0" borderId="0" applyFont="0" applyFill="0" applyBorder="0" applyProtection="0">
      <alignment wrapText="1"/>
    </xf>
    <xf numFmtId="0" fontId="87" fillId="0" borderId="0" applyNumberFormat="0" applyFill="0" applyBorder="0" applyAlignment="0" applyProtection="0"/>
    <xf numFmtId="0" fontId="63" fillId="63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3" borderId="0" applyNumberFormat="0" applyBorder="0" applyAlignment="0" applyProtection="0"/>
    <xf numFmtId="0" fontId="63" fillId="70" borderId="0" applyNumberFormat="0" applyBorder="0" applyAlignment="0" applyProtection="0"/>
    <xf numFmtId="0" fontId="63" fillId="70" borderId="0" applyNumberFormat="0" applyBorder="0" applyAlignment="0" applyProtection="0"/>
    <xf numFmtId="0" fontId="63" fillId="66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6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60" borderId="0" applyNumberFormat="0" applyBorder="0" applyAlignment="0" applyProtection="0"/>
    <xf numFmtId="0" fontId="63" fillId="61" borderId="0" applyNumberFormat="0" applyBorder="0" applyAlignment="0" applyProtection="0"/>
    <xf numFmtId="0" fontId="63" fillId="61" borderId="0" applyNumberFormat="0" applyBorder="0" applyAlignment="0" applyProtection="0"/>
    <xf numFmtId="0" fontId="63" fillId="60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3" fillId="49" borderId="0" applyNumberFormat="0" applyBorder="0" applyAlignment="0" applyProtection="0"/>
    <xf numFmtId="0" fontId="63" fillId="59" borderId="0" applyNumberFormat="0" applyBorder="0" applyAlignment="0" applyProtection="0"/>
    <xf numFmtId="0" fontId="63" fillId="59" borderId="0" applyNumberFormat="0" applyBorder="0" applyAlignment="0" applyProtection="0"/>
    <xf numFmtId="0" fontId="63" fillId="51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1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8" borderId="0" applyNumberFormat="0" applyBorder="0" applyAlignment="0" applyProtection="0"/>
    <xf numFmtId="0" fontId="63" fillId="71" borderId="0" applyNumberFormat="0" applyBorder="0" applyAlignment="0" applyProtection="0"/>
    <xf numFmtId="0" fontId="63" fillId="71" borderId="0" applyNumberFormat="0" applyBorder="0" applyAlignment="0" applyProtection="0"/>
    <xf numFmtId="0" fontId="63" fillId="5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63" borderId="0" applyNumberFormat="0" applyBorder="0" applyAlignment="0" applyProtection="0"/>
    <xf numFmtId="0" fontId="63" fillId="64" borderId="0" applyNumberFormat="0" applyBorder="0" applyAlignment="0" applyProtection="0"/>
    <xf numFmtId="0" fontId="63" fillId="66" borderId="0" applyNumberFormat="0" applyBorder="0" applyAlignment="0" applyProtection="0"/>
    <xf numFmtId="0" fontId="63" fillId="67" borderId="0" applyNumberFormat="0" applyBorder="0" applyAlignment="0" applyProtection="0"/>
    <xf numFmtId="0" fontId="63" fillId="60" borderId="0" applyNumberFormat="0" applyBorder="0" applyAlignment="0" applyProtection="0"/>
    <xf numFmtId="0" fontId="63" fillId="61" borderId="0" applyNumberFormat="0" applyBorder="0" applyAlignment="0" applyProtection="0"/>
    <xf numFmtId="0" fontId="63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51" borderId="0" applyNumberFormat="0" applyBorder="0" applyAlignment="0" applyProtection="0"/>
    <xf numFmtId="0" fontId="63" fillId="52" borderId="0" applyNumberFormat="0" applyBorder="0" applyAlignment="0" applyProtection="0"/>
    <xf numFmtId="0" fontId="63" fillId="58" borderId="0" applyNumberFormat="0" applyBorder="0" applyAlignment="0" applyProtection="0"/>
    <xf numFmtId="0" fontId="63" fillId="71" borderId="0" applyNumberFormat="0" applyBorder="0" applyAlignment="0" applyProtection="0"/>
    <xf numFmtId="0" fontId="78" fillId="21" borderId="22" applyNumberFormat="0" applyAlignment="0" applyProtection="0"/>
    <xf numFmtId="0" fontId="78" fillId="22" borderId="22" applyNumberFormat="0" applyAlignment="0" applyProtection="0"/>
    <xf numFmtId="0" fontId="78" fillId="21" borderId="22" applyNumberFormat="0" applyAlignment="0" applyProtection="0"/>
    <xf numFmtId="0" fontId="78" fillId="22" borderId="22" applyNumberFormat="0" applyAlignment="0" applyProtection="0"/>
    <xf numFmtId="0" fontId="78" fillId="22" borderId="22" applyNumberFormat="0" applyAlignment="0" applyProtection="0"/>
    <xf numFmtId="0" fontId="78" fillId="21" borderId="22" applyNumberFormat="0" applyAlignment="0" applyProtection="0"/>
    <xf numFmtId="0" fontId="78" fillId="10" borderId="22" applyNumberFormat="0" applyAlignment="0" applyProtection="0"/>
    <xf numFmtId="0" fontId="78" fillId="10" borderId="22" applyNumberFormat="0" applyAlignment="0" applyProtection="0"/>
    <xf numFmtId="0" fontId="83" fillId="40" borderId="33" applyNumberFormat="0" applyAlignment="0" applyProtection="0"/>
    <xf numFmtId="0" fontId="83" fillId="41" borderId="33" applyNumberFormat="0" applyAlignment="0" applyProtection="0"/>
    <xf numFmtId="0" fontId="83" fillId="41" borderId="33" applyNumberFormat="0" applyAlignment="0" applyProtection="0"/>
    <xf numFmtId="0" fontId="83" fillId="40" borderId="33" applyNumberFormat="0" applyAlignment="0" applyProtection="0"/>
    <xf numFmtId="0" fontId="83" fillId="36" borderId="33" applyNumberFormat="0" applyAlignment="0" applyProtection="0"/>
    <xf numFmtId="0" fontId="83" fillId="36" borderId="33" applyNumberFormat="0" applyAlignment="0" applyProtection="0"/>
    <xf numFmtId="0" fontId="65" fillId="40" borderId="22" applyNumberFormat="0" applyAlignment="0" applyProtection="0"/>
    <xf numFmtId="0" fontId="65" fillId="41" borderId="22" applyNumberFormat="0" applyAlignment="0" applyProtection="0"/>
    <xf numFmtId="0" fontId="65" fillId="41" borderId="22" applyNumberFormat="0" applyAlignment="0" applyProtection="0"/>
    <xf numFmtId="0" fontId="65" fillId="40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93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168" fontId="21" fillId="0" borderId="0" applyFont="0" applyFill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0" borderId="25" applyNumberFormat="0" applyFill="0" applyAlignment="0" applyProtection="0"/>
    <xf numFmtId="0" fontId="89" fillId="0" borderId="3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4" fillId="0" borderId="27" applyNumberFormat="0" applyFill="0" applyAlignment="0" applyProtection="0"/>
    <xf numFmtId="0" fontId="90" fillId="0" borderId="36" applyNumberFormat="0" applyFill="0" applyAlignment="0" applyProtection="0"/>
    <xf numFmtId="0" fontId="74" fillId="0" borderId="27" applyNumberFormat="0" applyFill="0" applyAlignment="0" applyProtection="0"/>
    <xf numFmtId="0" fontId="74" fillId="0" borderId="27" applyNumberFormat="0" applyFill="0" applyAlignment="0" applyProtection="0"/>
    <xf numFmtId="0" fontId="76" fillId="0" borderId="29" applyNumberFormat="0" applyFill="0" applyAlignment="0" applyProtection="0"/>
    <xf numFmtId="0" fontId="91" fillId="0" borderId="37" applyNumberFormat="0" applyFill="0" applyAlignment="0" applyProtection="0"/>
    <xf numFmtId="0" fontId="76" fillId="0" borderId="29" applyNumberFormat="0" applyFill="0" applyAlignment="0" applyProtection="0"/>
    <xf numFmtId="0" fontId="76" fillId="0" borderId="29" applyNumberFormat="0" applyFill="0" applyAlignment="0" applyProtection="0"/>
    <xf numFmtId="0" fontId="7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2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60" fillId="0" borderId="0"/>
    <xf numFmtId="0" fontId="60" fillId="0" borderId="0"/>
    <xf numFmtId="0" fontId="24" fillId="0" borderId="0"/>
    <xf numFmtId="0" fontId="60" fillId="0" borderId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85" fillId="0" borderId="34" applyNumberFormat="0" applyFill="0" applyAlignment="0" applyProtection="0"/>
    <xf numFmtId="0" fontId="85" fillId="0" borderId="34" applyNumberFormat="0" applyFill="0" applyAlignment="0" applyProtection="0"/>
    <xf numFmtId="0" fontId="85" fillId="0" borderId="38" applyNumberFormat="0" applyFill="0" applyAlignment="0" applyProtection="0"/>
    <xf numFmtId="0" fontId="85" fillId="0" borderId="34" applyNumberFormat="0" applyFill="0" applyAlignment="0" applyProtection="0"/>
    <xf numFmtId="0" fontId="85" fillId="0" borderId="34" applyNumberFormat="0" applyFill="0" applyAlignment="0" applyProtection="0"/>
    <xf numFmtId="0" fontId="67" fillId="73" borderId="23" applyNumberFormat="0" applyAlignment="0" applyProtection="0"/>
    <xf numFmtId="0" fontId="67" fillId="74" borderId="23" applyNumberFormat="0" applyAlignment="0" applyProtection="0"/>
    <xf numFmtId="0" fontId="67" fillId="73" borderId="23" applyNumberFormat="0" applyAlignment="0" applyProtection="0"/>
    <xf numFmtId="0" fontId="67" fillId="74" borderId="23" applyNumberFormat="0" applyAlignment="0" applyProtection="0"/>
    <xf numFmtId="0" fontId="67" fillId="74" borderId="23" applyNumberFormat="0" applyAlignment="0" applyProtection="0"/>
    <xf numFmtId="0" fontId="67" fillId="73" borderId="23" applyNumberFormat="0" applyAlignment="0" applyProtection="0"/>
    <xf numFmtId="0" fontId="67" fillId="68" borderId="23" applyNumberFormat="0" applyAlignment="0" applyProtection="0"/>
    <xf numFmtId="0" fontId="67" fillId="68" borderId="23" applyNumberFormat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0" fillId="43" borderId="0" applyNumberFormat="0" applyBorder="0" applyAlignment="0" applyProtection="0"/>
    <xf numFmtId="0" fontId="80" fillId="44" borderId="0" applyNumberFormat="0" applyBorder="0" applyAlignment="0" applyProtection="0"/>
    <xf numFmtId="0" fontId="80" fillId="44" borderId="0" applyNumberFormat="0" applyBorder="0" applyAlignment="0" applyProtection="0"/>
    <xf numFmtId="0" fontId="80" fillId="43" borderId="0" applyNumberFormat="0" applyBorder="0" applyAlignment="0" applyProtection="0"/>
    <xf numFmtId="0" fontId="80" fillId="37" borderId="0" applyNumberFormat="0" applyBorder="0" applyAlignment="0" applyProtection="0"/>
    <xf numFmtId="0" fontId="80" fillId="37" borderId="0" applyNumberFormat="0" applyBorder="0" applyAlignment="0" applyProtection="0"/>
    <xf numFmtId="0" fontId="65" fillId="40" borderId="22" applyNumberFormat="0" applyAlignment="0" applyProtection="0"/>
    <xf numFmtId="0" fontId="65" fillId="41" borderId="22" applyNumberFormat="0" applyAlignment="0" applyProtection="0"/>
    <xf numFmtId="0" fontId="66" fillId="27" borderId="22" applyNumberFormat="0" applyAlignment="0" applyProtection="0"/>
    <xf numFmtId="0" fontId="1" fillId="0" borderId="0"/>
    <xf numFmtId="0" fontId="1" fillId="0" borderId="0"/>
    <xf numFmtId="0" fontId="9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4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4" fillId="0" borderId="0"/>
    <xf numFmtId="0" fontId="62" fillId="0" borderId="0"/>
    <xf numFmtId="0" fontId="62" fillId="0" borderId="0"/>
    <xf numFmtId="0" fontId="21" fillId="0" borderId="0"/>
    <xf numFmtId="0" fontId="21" fillId="0" borderId="0"/>
    <xf numFmtId="0" fontId="95" fillId="0" borderId="0"/>
    <xf numFmtId="0" fontId="1" fillId="0" borderId="0"/>
    <xf numFmtId="0" fontId="1" fillId="0" borderId="0"/>
    <xf numFmtId="0" fontId="96" fillId="0" borderId="0"/>
    <xf numFmtId="0" fontId="60" fillId="0" borderId="0"/>
    <xf numFmtId="0" fontId="1" fillId="0" borderId="0"/>
    <xf numFmtId="0" fontId="85" fillId="0" borderId="34" applyNumberFormat="0" applyFill="0" applyAlignment="0" applyProtection="0"/>
    <xf numFmtId="0" fontId="85" fillId="0" borderId="34" applyNumberFormat="0" applyFill="0" applyAlignment="0" applyProtection="0"/>
    <xf numFmtId="0" fontId="85" fillId="0" borderId="38" applyNumberFormat="0" applyFill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8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29" borderId="32" applyNumberFormat="0" applyFont="0" applyAlignment="0" applyProtection="0"/>
    <xf numFmtId="0" fontId="82" fillId="30" borderId="32" applyNumberFormat="0" applyAlignment="0" applyProtection="0"/>
    <xf numFmtId="0" fontId="92" fillId="30" borderId="32" applyNumberFormat="0" applyAlignment="0" applyProtection="0"/>
    <xf numFmtId="0" fontId="21" fillId="29" borderId="32" applyNumberFormat="0" applyFont="0" applyAlignment="0" applyProtection="0"/>
    <xf numFmtId="0" fontId="62" fillId="15" borderId="32" applyNumberFormat="0" applyFont="0" applyAlignment="0" applyProtection="0"/>
    <xf numFmtId="0" fontId="62" fillId="15" borderId="32" applyNumberFormat="0" applyFont="0" applyAlignment="0" applyProtection="0"/>
    <xf numFmtId="0" fontId="21" fillId="29" borderId="32" applyNumberFormat="0" applyFont="0" applyAlignment="0" applyProtection="0"/>
    <xf numFmtId="0" fontId="92" fillId="30" borderId="32" applyNumberFormat="0" applyAlignment="0" applyProtection="0"/>
    <xf numFmtId="0" fontId="21" fillId="29" borderId="32" applyNumberFormat="0" applyFont="0" applyAlignment="0" applyProtection="0"/>
    <xf numFmtId="0" fontId="83" fillId="40" borderId="33" applyNumberFormat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80" fillId="43" borderId="0" applyNumberFormat="0" applyBorder="0" applyAlignment="0" applyProtection="0"/>
    <xf numFmtId="0" fontId="80" fillId="44" borderId="0" applyNumberFormat="0" applyBorder="0" applyAlignment="0" applyProtection="0"/>
    <xf numFmtId="0" fontId="28" fillId="0" borderId="0"/>
    <xf numFmtId="0" fontId="62" fillId="0" borderId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6" borderId="0" applyNumberFormat="0" applyBorder="0" applyAlignment="0" applyProtection="0"/>
    <xf numFmtId="0" fontId="24" fillId="34" borderId="0" applyNumberFormat="0" applyBorder="0" applyAlignment="0" applyProtection="0"/>
    <xf numFmtId="0" fontId="24" fillId="16" borderId="0" applyNumberFormat="0" applyBorder="0" applyAlignment="0" applyProtection="0"/>
    <xf numFmtId="0" fontId="24" fillId="24" borderId="0" applyNumberFormat="0" applyBorder="0" applyAlignment="0" applyProtection="0"/>
    <xf numFmtId="0" fontId="24" fillId="38" borderId="0" applyNumberFormat="0" applyBorder="0" applyAlignment="0" applyProtection="0"/>
    <xf numFmtId="0" fontId="63" fillId="46" borderId="0" applyNumberFormat="0" applyBorder="0" applyAlignment="0" applyProtection="0"/>
    <xf numFmtId="0" fontId="63" fillId="26" borderId="0" applyNumberFormat="0" applyBorder="0" applyAlignment="0" applyProtection="0"/>
    <xf numFmtId="0" fontId="63" fillId="34" borderId="0" applyNumberFormat="0" applyBorder="0" applyAlignment="0" applyProtection="0"/>
    <xf numFmtId="0" fontId="63" fillId="49" borderId="0" applyNumberFormat="0" applyBorder="0" applyAlignment="0" applyProtection="0"/>
    <xf numFmtId="0" fontId="63" fillId="51" borderId="0" applyNumberFormat="0" applyBorder="0" applyAlignment="0" applyProtection="0"/>
    <xf numFmtId="0" fontId="63" fillId="54" borderId="0" applyNumberFormat="0" applyBorder="0" applyAlignment="0" applyProtection="0"/>
    <xf numFmtId="0" fontId="63" fillId="54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63" fillId="46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8" borderId="0" applyNumberFormat="0" applyBorder="0" applyAlignment="0" applyProtection="0"/>
    <xf numFmtId="0" fontId="24" fillId="16" borderId="0" applyNumberFormat="0" applyBorder="0" applyAlignment="0" applyProtection="0"/>
    <xf numFmtId="0" fontId="2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34" borderId="0" applyNumberFormat="0" applyBorder="0" applyAlignment="0" applyProtection="0"/>
    <xf numFmtId="0" fontId="24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18" borderId="0" applyNumberFormat="0" applyBorder="0" applyAlignment="0" applyProtection="0"/>
    <xf numFmtId="0" fontId="24" fillId="38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63" fillId="46" borderId="0" applyNumberFormat="0" applyBorder="0" applyAlignment="0" applyProtection="0"/>
    <xf numFmtId="0" fontId="24" fillId="26" borderId="0" applyNumberFormat="0" applyBorder="0" applyAlignment="0" applyProtection="0"/>
    <xf numFmtId="0" fontId="24" fillId="24" borderId="0" applyNumberFormat="0" applyBorder="0" applyAlignment="0" applyProtection="0"/>
    <xf numFmtId="0" fontId="63" fillId="26" borderId="0" applyNumberFormat="0" applyBorder="0" applyAlignment="0" applyProtection="0"/>
    <xf numFmtId="0" fontId="24" fillId="34" borderId="0" applyNumberFormat="0" applyBorder="0" applyAlignment="0" applyProtection="0"/>
    <xf numFmtId="0" fontId="24" fillId="16" borderId="0" applyNumberFormat="0" applyBorder="0" applyAlignment="0" applyProtection="0"/>
    <xf numFmtId="0" fontId="63" fillId="34" borderId="0" applyNumberFormat="0" applyBorder="0" applyAlignment="0" applyProtection="0"/>
    <xf numFmtId="0" fontId="2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63" fillId="49" borderId="0" applyNumberFormat="0" applyBorder="0" applyAlignment="0" applyProtection="0"/>
    <xf numFmtId="0" fontId="24" fillId="34" borderId="0" applyNumberFormat="0" applyBorder="0" applyAlignment="0" applyProtection="0"/>
    <xf numFmtId="0" fontId="24" fillId="18" borderId="0" applyNumberFormat="0" applyBorder="0" applyAlignment="0" applyProtection="0"/>
    <xf numFmtId="0" fontId="63" fillId="5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24" borderId="0" applyNumberFormat="0" applyBorder="0" applyAlignment="0" applyProtection="0"/>
    <xf numFmtId="0" fontId="24" fillId="21" borderId="0" applyNumberFormat="0" applyBorder="0" applyAlignment="0" applyProtection="0"/>
    <xf numFmtId="0" fontId="63" fillId="54" borderId="0" applyNumberFormat="0" applyBorder="0" applyAlignment="0" applyProtection="0"/>
    <xf numFmtId="0" fontId="24" fillId="24" borderId="0" applyNumberFormat="0" applyBorder="0" applyAlignment="0" applyProtection="0"/>
    <xf numFmtId="0" fontId="24" fillId="38" borderId="0" applyNumberFormat="0" applyBorder="0" applyAlignment="0" applyProtection="0"/>
    <xf numFmtId="0" fontId="24" fillId="18" borderId="0" applyNumberFormat="0" applyBorder="0" applyAlignment="0" applyProtection="0"/>
    <xf numFmtId="0" fontId="24" fillId="38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63" fillId="46" borderId="0" applyNumberFormat="0" applyBorder="0" applyAlignment="0" applyProtection="0"/>
    <xf numFmtId="0" fontId="63" fillId="54" borderId="0" applyNumberFormat="0" applyBorder="0" applyAlignment="0" applyProtection="0"/>
    <xf numFmtId="0" fontId="63" fillId="46" borderId="0" applyNumberFormat="0" applyBorder="0" applyAlignment="0" applyProtection="0"/>
    <xf numFmtId="0" fontId="24" fillId="26" borderId="0" applyNumberFormat="0" applyBorder="0" applyAlignment="0" applyProtection="0"/>
    <xf numFmtId="0" fontId="63" fillId="26" borderId="0" applyNumberFormat="0" applyBorder="0" applyAlignment="0" applyProtection="0"/>
    <xf numFmtId="0" fontId="24" fillId="24" borderId="0" applyNumberFormat="0" applyBorder="0" applyAlignment="0" applyProtection="0"/>
    <xf numFmtId="0" fontId="63" fillId="51" borderId="0" applyNumberFormat="0" applyBorder="0" applyAlignment="0" applyProtection="0"/>
    <xf numFmtId="0" fontId="63" fillId="26" borderId="0" applyNumberFormat="0" applyBorder="0" applyAlignment="0" applyProtection="0"/>
    <xf numFmtId="0" fontId="24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49" borderId="0" applyNumberFormat="0" applyBorder="0" applyAlignment="0" applyProtection="0"/>
    <xf numFmtId="0" fontId="24" fillId="26" borderId="0" applyNumberFormat="0" applyBorder="0" applyAlignment="0" applyProtection="0"/>
    <xf numFmtId="0" fontId="63" fillId="34" borderId="0" applyNumberFormat="0" applyBorder="0" applyAlignment="0" applyProtection="0"/>
    <xf numFmtId="0" fontId="24" fillId="16" borderId="0" applyNumberFormat="0" applyBorder="0" applyAlignment="0" applyProtection="0"/>
    <xf numFmtId="0" fontId="63" fillId="34" borderId="0" applyNumberFormat="0" applyBorder="0" applyAlignment="0" applyProtection="0"/>
    <xf numFmtId="0" fontId="63" fillId="49" borderId="0" applyNumberFormat="0" applyBorder="0" applyAlignment="0" applyProtection="0"/>
    <xf numFmtId="0" fontId="24" fillId="34" borderId="0" applyNumberFormat="0" applyBorder="0" applyAlignment="0" applyProtection="0"/>
    <xf numFmtId="0" fontId="63" fillId="49" borderId="0" applyNumberFormat="0" applyBorder="0" applyAlignment="0" applyProtection="0"/>
    <xf numFmtId="0" fontId="63" fillId="26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24" fillId="16" borderId="0" applyNumberFormat="0" applyBorder="0" applyAlignment="0" applyProtection="0"/>
    <xf numFmtId="0" fontId="24" fillId="24" borderId="0" applyNumberFormat="0" applyBorder="0" applyAlignment="0" applyProtection="0"/>
    <xf numFmtId="0" fontId="63" fillId="46" borderId="0" applyNumberFormat="0" applyBorder="0" applyAlignment="0" applyProtection="0"/>
    <xf numFmtId="0" fontId="63" fillId="54" borderId="0" applyNumberFormat="0" applyBorder="0" applyAlignment="0" applyProtection="0"/>
    <xf numFmtId="0" fontId="63" fillId="54" borderId="0" applyNumberFormat="0" applyBorder="0" applyAlignment="0" applyProtection="0"/>
    <xf numFmtId="0" fontId="24" fillId="24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24" borderId="0" applyNumberFormat="0" applyBorder="0" applyAlignment="0" applyProtection="0"/>
    <xf numFmtId="0" fontId="63" fillId="46" borderId="0" applyNumberFormat="0" applyBorder="0" applyAlignment="0" applyProtection="0"/>
    <xf numFmtId="0" fontId="24" fillId="16" borderId="0" applyNumberFormat="0" applyBorder="0" applyAlignment="0" applyProtection="0"/>
    <xf numFmtId="0" fontId="63" fillId="46" borderId="0" applyNumberFormat="0" applyBorder="0" applyAlignment="0" applyProtection="0"/>
    <xf numFmtId="0" fontId="63" fillId="54" borderId="0" applyNumberFormat="0" applyBorder="0" applyAlignment="0" applyProtection="0"/>
    <xf numFmtId="0" fontId="63" fillId="54" borderId="0" applyNumberFormat="0" applyBorder="0" applyAlignment="0" applyProtection="0"/>
    <xf numFmtId="0" fontId="24" fillId="34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24" fillId="26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34" borderId="0" applyNumberFormat="0" applyBorder="0" applyAlignment="0" applyProtection="0"/>
    <xf numFmtId="0" fontId="24" fillId="24" borderId="0" applyNumberFormat="0" applyBorder="0" applyAlignment="0" applyProtection="0"/>
    <xf numFmtId="0" fontId="63" fillId="49" borderId="0" applyNumberFormat="0" applyBorder="0" applyAlignment="0" applyProtection="0"/>
    <xf numFmtId="0" fontId="63" fillId="34" borderId="0" applyNumberFormat="0" applyBorder="0" applyAlignment="0" applyProtection="0"/>
    <xf numFmtId="0" fontId="63" fillId="49" borderId="0" applyNumberFormat="0" applyBorder="0" applyAlignment="0" applyProtection="0"/>
    <xf numFmtId="0" fontId="63" fillId="34" borderId="0" applyNumberFormat="0" applyBorder="0" applyAlignment="0" applyProtection="0"/>
    <xf numFmtId="0" fontId="63" fillId="49" borderId="0" applyNumberFormat="0" applyBorder="0" applyAlignment="0" applyProtection="0"/>
    <xf numFmtId="0" fontId="63" fillId="34" borderId="0" applyNumberFormat="0" applyBorder="0" applyAlignment="0" applyProtection="0"/>
    <xf numFmtId="0" fontId="63" fillId="49" borderId="0" applyNumberFormat="0" applyBorder="0" applyAlignment="0" applyProtection="0"/>
    <xf numFmtId="0" fontId="63" fillId="26" borderId="0" applyNumberFormat="0" applyBorder="0" applyAlignment="0" applyProtection="0"/>
    <xf numFmtId="0" fontId="63" fillId="51" borderId="0" applyNumberFormat="0" applyBorder="0" applyAlignment="0" applyProtection="0"/>
    <xf numFmtId="0" fontId="63" fillId="26" borderId="0" applyNumberFormat="0" applyBorder="0" applyAlignment="0" applyProtection="0"/>
    <xf numFmtId="0" fontId="63" fillId="51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54" borderId="0" applyNumberFormat="0" applyBorder="0" applyAlignment="0" applyProtection="0"/>
    <xf numFmtId="0" fontId="24" fillId="21" borderId="0" applyNumberFormat="0" applyBorder="0" applyAlignment="0" applyProtection="0"/>
    <xf numFmtId="0" fontId="24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4" fillId="38" borderId="0" applyNumberFormat="0" applyBorder="0" applyAlignment="0" applyProtection="0"/>
    <xf numFmtId="0" fontId="24" fillId="8" borderId="0" applyNumberFormat="0" applyBorder="0" applyAlignment="0" applyProtection="0"/>
    <xf numFmtId="0" fontId="24" fillId="38" borderId="0" applyNumberFormat="0" applyBorder="0" applyAlignment="0" applyProtection="0"/>
    <xf numFmtId="0" fontId="24" fillId="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16" borderId="0" applyNumberFormat="0" applyBorder="0" applyAlignment="0" applyProtection="0"/>
    <xf numFmtId="0" fontId="24" fillId="34" borderId="0" applyNumberFormat="0" applyBorder="0" applyAlignment="0" applyProtection="0"/>
    <xf numFmtId="0" fontId="24" fillId="16" borderId="0" applyNumberFormat="0" applyBorder="0" applyAlignment="0" applyProtection="0"/>
    <xf numFmtId="0" fontId="63" fillId="54" borderId="0" applyNumberFormat="0" applyBorder="0" applyAlignment="0" applyProtection="0"/>
    <xf numFmtId="0" fontId="63" fillId="54" borderId="0" applyNumberFormat="0" applyBorder="0" applyAlignment="0" applyProtection="0"/>
    <xf numFmtId="0" fontId="2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34" borderId="0" applyNumberFormat="0" applyBorder="0" applyAlignment="0" applyProtection="0"/>
    <xf numFmtId="0" fontId="63" fillId="51" borderId="0" applyNumberFormat="0" applyBorder="0" applyAlignment="0" applyProtection="0"/>
    <xf numFmtId="0" fontId="24" fillId="24" borderId="0" applyNumberFormat="0" applyBorder="0" applyAlignment="0" applyProtection="0"/>
    <xf numFmtId="0" fontId="63" fillId="51" borderId="0" applyNumberFormat="0" applyBorder="0" applyAlignment="0" applyProtection="0"/>
    <xf numFmtId="0" fontId="24" fillId="26" borderId="0" applyNumberFormat="0" applyBorder="0" applyAlignment="0" applyProtection="0"/>
    <xf numFmtId="0" fontId="63" fillId="49" borderId="0" applyNumberFormat="0" applyBorder="0" applyAlignment="0" applyProtection="0"/>
    <xf numFmtId="0" fontId="24" fillId="24" borderId="0" applyNumberFormat="0" applyBorder="0" applyAlignment="0" applyProtection="0"/>
    <xf numFmtId="0" fontId="63" fillId="49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46" borderId="0" applyNumberFormat="0" applyBorder="0" applyAlignment="0" applyProtection="0"/>
    <xf numFmtId="0" fontId="24" fillId="21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38" borderId="0" applyNumberFormat="0" applyBorder="0" applyAlignment="0" applyProtection="0"/>
    <xf numFmtId="0" fontId="24" fillId="8" borderId="0" applyNumberFormat="0" applyBorder="0" applyAlignment="0" applyProtection="0"/>
    <xf numFmtId="0" fontId="24" fillId="38" borderId="0" applyNumberFormat="0" applyBorder="0" applyAlignment="0" applyProtection="0"/>
    <xf numFmtId="0" fontId="24" fillId="24" borderId="0" applyNumberFormat="0" applyBorder="0" applyAlignment="0" applyProtection="0"/>
    <xf numFmtId="0" fontId="24" fillId="4" borderId="0" applyNumberFormat="0" applyBorder="0" applyAlignment="0" applyProtection="0"/>
    <xf numFmtId="0" fontId="24" fillId="24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34" borderId="0" applyNumberFormat="0" applyBorder="0" applyAlignment="0" applyProtection="0"/>
    <xf numFmtId="0" fontId="24" fillId="16" borderId="0" applyNumberFormat="0" applyBorder="0" applyAlignment="0" applyProtection="0"/>
    <xf numFmtId="0" fontId="24" fillId="26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34" borderId="0" applyNumberFormat="0" applyBorder="0" applyAlignment="0" applyProtection="0"/>
    <xf numFmtId="0" fontId="24" fillId="24" borderId="0" applyNumberFormat="0" applyBorder="0" applyAlignment="0" applyProtection="0"/>
    <xf numFmtId="0" fontId="24" fillId="26" borderId="0" applyNumberFormat="0" applyBorder="0" applyAlignment="0" applyProtection="0"/>
    <xf numFmtId="0" fontId="24" fillId="24" borderId="0" applyNumberFormat="0" applyBorder="0" applyAlignment="0" applyProtection="0"/>
    <xf numFmtId="0" fontId="24" fillId="21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</cellStyleXfs>
  <cellXfs count="539">
    <xf numFmtId="0" fontId="0" fillId="0" borderId="0" xfId="0"/>
    <xf numFmtId="0" fontId="2" fillId="0" borderId="0" xfId="1" applyFont="1" applyAlignment="1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165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1" fillId="0" borderId="0" xfId="1" applyFont="1" applyBorder="1"/>
    <xf numFmtId="0" fontId="6" fillId="0" borderId="6" xfId="3" applyFont="1" applyFill="1" applyBorder="1" applyAlignment="1">
      <alignment horizontal="left" vertical="center" wrapText="1"/>
    </xf>
    <xf numFmtId="0" fontId="9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2" fillId="0" borderId="0" xfId="5" applyNumberFormat="1" applyFont="1" applyFill="1" applyProtection="1">
      <protection locked="0"/>
    </xf>
    <xf numFmtId="1" fontId="14" fillId="0" borderId="0" xfId="5" applyNumberFormat="1" applyFont="1" applyFill="1" applyAlignment="1" applyProtection="1">
      <protection locked="0"/>
    </xf>
    <xf numFmtId="1" fontId="15" fillId="0" borderId="0" xfId="5" applyNumberFormat="1" applyFont="1" applyFill="1" applyAlignment="1" applyProtection="1">
      <protection locked="0"/>
    </xf>
    <xf numFmtId="1" fontId="4" fillId="0" borderId="0" xfId="5" applyNumberFormat="1" applyFont="1" applyFill="1" applyAlignment="1" applyProtection="1">
      <alignment horizontal="center"/>
      <protection locked="0"/>
    </xf>
    <xf numFmtId="1" fontId="17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6" fillId="0" borderId="0" xfId="5" applyNumberFormat="1" applyFont="1" applyFill="1" applyProtection="1">
      <protection locked="0"/>
    </xf>
    <xf numFmtId="1" fontId="14" fillId="0" borderId="1" xfId="5" applyNumberFormat="1" applyFont="1" applyFill="1" applyBorder="1" applyAlignment="1" applyProtection="1">
      <protection locked="0"/>
    </xf>
    <xf numFmtId="1" fontId="4" fillId="0" borderId="1" xfId="5" applyNumberFormat="1" applyFont="1" applyFill="1" applyBorder="1" applyAlignment="1" applyProtection="1">
      <protection locked="0"/>
    </xf>
    <xf numFmtId="1" fontId="4" fillId="0" borderId="0" xfId="5" applyNumberFormat="1" applyFont="1" applyFill="1" applyBorder="1" applyAlignment="1" applyProtection="1">
      <alignment horizontal="center"/>
      <protection locked="0"/>
    </xf>
    <xf numFmtId="165" fontId="16" fillId="0" borderId="0" xfId="5" applyNumberFormat="1" applyFont="1" applyFill="1" applyBorder="1" applyAlignment="1" applyProtection="1">
      <alignment horizontal="center"/>
      <protection locked="0"/>
    </xf>
    <xf numFmtId="1" fontId="16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18" fillId="0" borderId="4" xfId="5" applyNumberFormat="1" applyFont="1" applyFill="1" applyBorder="1" applyAlignment="1" applyProtection="1">
      <alignment vertical="center"/>
      <protection locked="0"/>
    </xf>
    <xf numFmtId="1" fontId="18" fillId="0" borderId="6" xfId="5" applyNumberFormat="1" applyFont="1" applyFill="1" applyBorder="1" applyAlignment="1" applyProtection="1">
      <alignment vertical="center"/>
      <protection locked="0"/>
    </xf>
    <xf numFmtId="1" fontId="19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20" fillId="0" borderId="6" xfId="5" applyNumberFormat="1" applyFont="1" applyFill="1" applyBorder="1" applyAlignment="1" applyProtection="1">
      <alignment horizontal="center" vertical="center"/>
      <protection locked="0"/>
    </xf>
    <xf numFmtId="1" fontId="20" fillId="0" borderId="3" xfId="5" applyNumberFormat="1" applyFont="1" applyFill="1" applyBorder="1" applyAlignment="1" applyProtection="1">
      <alignment horizontal="center" vertical="center"/>
      <protection locked="0"/>
    </xf>
    <xf numFmtId="1" fontId="20" fillId="0" borderId="19" xfId="5" applyNumberFormat="1" applyFont="1" applyFill="1" applyBorder="1" applyAlignment="1" applyProtection="1">
      <alignment horizontal="center" vertical="center"/>
      <protection locked="0"/>
    </xf>
    <xf numFmtId="1" fontId="18" fillId="0" borderId="6" xfId="5" applyNumberFormat="1" applyFont="1" applyFill="1" applyBorder="1" applyAlignment="1" applyProtection="1">
      <alignment horizontal="center" vertical="center"/>
      <protection locked="0"/>
    </xf>
    <xf numFmtId="1" fontId="5" fillId="0" borderId="0" xfId="5" applyNumberFormat="1" applyFont="1" applyFill="1" applyAlignment="1" applyProtection="1">
      <alignment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/>
      <protection locked="0"/>
    </xf>
    <xf numFmtId="1" fontId="22" fillId="0" borderId="3" xfId="5" applyNumberFormat="1" applyFont="1" applyFill="1" applyBorder="1" applyAlignment="1" applyProtection="1">
      <alignment horizontal="center" vertical="center"/>
      <protection locked="0"/>
    </xf>
    <xf numFmtId="1" fontId="22" fillId="0" borderId="19" xfId="5" applyNumberFormat="1" applyFont="1" applyFill="1" applyBorder="1" applyAlignment="1" applyProtection="1">
      <alignment horizontal="center" vertical="center"/>
      <protection locked="0"/>
    </xf>
    <xf numFmtId="1" fontId="23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3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25" fillId="0" borderId="0" xfId="5" applyNumberFormat="1" applyFont="1" applyFill="1" applyBorder="1" applyProtection="1">
      <protection locked="0"/>
    </xf>
    <xf numFmtId="165" fontId="25" fillId="0" borderId="0" xfId="5" applyNumberFormat="1" applyFont="1" applyFill="1" applyBorder="1" applyProtection="1">
      <protection locked="0"/>
    </xf>
    <xf numFmtId="1" fontId="26" fillId="0" borderId="0" xfId="5" applyNumberFormat="1" applyFont="1" applyFill="1" applyBorder="1" applyProtection="1">
      <protection locked="0"/>
    </xf>
    <xf numFmtId="3" fontId="26" fillId="0" borderId="0" xfId="5" applyNumberFormat="1" applyFont="1" applyFill="1" applyBorder="1" applyProtection="1">
      <protection locked="0"/>
    </xf>
    <xf numFmtId="3" fontId="25" fillId="0" borderId="0" xfId="5" applyNumberFormat="1" applyFont="1" applyFill="1" applyBorder="1" applyProtection="1">
      <protection locked="0"/>
    </xf>
    <xf numFmtId="0" fontId="1" fillId="0" borderId="0" xfId="9" applyFont="1" applyFill="1" applyAlignment="1">
      <alignment vertical="top"/>
    </xf>
    <xf numFmtId="0" fontId="14" fillId="0" borderId="0" xfId="9" applyFont="1" applyFill="1" applyAlignment="1">
      <alignment horizontal="center" vertical="top" wrapText="1"/>
    </xf>
    <xf numFmtId="0" fontId="29" fillId="0" borderId="0" xfId="9" applyFont="1" applyFill="1" applyAlignment="1">
      <alignment horizontal="right" vertical="center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3" fontId="6" fillId="0" borderId="5" xfId="10" applyNumberFormat="1" applyFont="1" applyFill="1" applyBorder="1" applyAlignment="1">
      <alignment horizontal="center" vertical="center"/>
    </xf>
    <xf numFmtId="164" fontId="6" fillId="0" borderId="5" xfId="10" applyNumberFormat="1" applyFont="1" applyFill="1" applyBorder="1" applyAlignment="1">
      <alignment horizontal="center" vertical="center"/>
    </xf>
    <xf numFmtId="165" fontId="27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27" fillId="0" borderId="0" xfId="9" applyFont="1" applyFill="1" applyAlignment="1">
      <alignment horizontal="center" vertical="center"/>
    </xf>
    <xf numFmtId="3" fontId="27" fillId="0" borderId="6" xfId="10" applyNumberFormat="1" applyFont="1" applyFill="1" applyBorder="1" applyAlignment="1">
      <alignment horizontal="center" vertical="center"/>
    </xf>
    <xf numFmtId="164" fontId="27" fillId="0" borderId="6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27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12" fillId="0" borderId="0" xfId="9" applyFont="1" applyFill="1" applyAlignment="1">
      <alignment vertical="top"/>
    </xf>
    <xf numFmtId="0" fontId="4" fillId="0" borderId="0" xfId="9" applyFont="1" applyFill="1" applyAlignment="1">
      <alignment horizontal="center" vertical="top" wrapText="1"/>
    </xf>
    <xf numFmtId="0" fontId="6" fillId="0" borderId="0" xfId="9" applyFont="1" applyFill="1" applyAlignment="1">
      <alignment horizontal="center" vertical="top" wrapText="1"/>
    </xf>
    <xf numFmtId="0" fontId="29" fillId="0" borderId="0" xfId="9" applyFont="1" applyFill="1" applyAlignment="1">
      <alignment horizontal="center" vertical="center"/>
    </xf>
    <xf numFmtId="0" fontId="27" fillId="0" borderId="0" xfId="9" applyFont="1" applyFill="1" applyAlignment="1">
      <alignment vertical="top"/>
    </xf>
    <xf numFmtId="0" fontId="27" fillId="0" borderId="0" xfId="9" applyFont="1" applyFill="1" applyAlignment="1">
      <alignment vertical="center"/>
    </xf>
    <xf numFmtId="0" fontId="6" fillId="0" borderId="9" xfId="9" applyFont="1" applyFill="1" applyBorder="1" applyAlignment="1">
      <alignment horizontal="center" vertical="center"/>
    </xf>
    <xf numFmtId="3" fontId="6" fillId="0" borderId="9" xfId="10" applyNumberFormat="1" applyFont="1" applyFill="1" applyBorder="1" applyAlignment="1">
      <alignment horizontal="center" vertical="center"/>
    </xf>
    <xf numFmtId="164" fontId="6" fillId="0" borderId="9" xfId="10" applyNumberFormat="1" applyFont="1" applyFill="1" applyBorder="1" applyAlignment="1">
      <alignment horizontal="center" vertical="center"/>
    </xf>
    <xf numFmtId="164" fontId="27" fillId="0" borderId="0" xfId="9" applyNumberFormat="1" applyFont="1" applyFill="1" applyAlignment="1">
      <alignment vertical="center"/>
    </xf>
    <xf numFmtId="3" fontId="27" fillId="0" borderId="0" xfId="9" applyNumberFormat="1" applyFont="1" applyFill="1" applyAlignment="1">
      <alignment vertical="center"/>
    </xf>
    <xf numFmtId="0" fontId="8" fillId="0" borderId="5" xfId="9" applyFont="1" applyBorder="1" applyAlignment="1">
      <alignment horizontal="center" vertical="center"/>
    </xf>
    <xf numFmtId="0" fontId="27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7" fillId="0" borderId="0" xfId="9" applyFont="1" applyFill="1"/>
    <xf numFmtId="0" fontId="8" fillId="0" borderId="9" xfId="9" applyFont="1" applyFill="1" applyBorder="1" applyAlignment="1">
      <alignment horizontal="center" vertical="center"/>
    </xf>
    <xf numFmtId="1" fontId="27" fillId="0" borderId="0" xfId="9" applyNumberFormat="1" applyFont="1" applyFill="1" applyAlignment="1">
      <alignment horizontal="center" vertical="center"/>
    </xf>
    <xf numFmtId="0" fontId="31" fillId="0" borderId="0" xfId="11" applyFont="1" applyFill="1"/>
    <xf numFmtId="0" fontId="33" fillId="0" borderId="0" xfId="11" applyFont="1" applyFill="1" applyBorder="1" applyAlignment="1">
      <alignment horizontal="center"/>
    </xf>
    <xf numFmtId="0" fontId="34" fillId="0" borderId="0" xfId="11" applyFont="1" applyFill="1" applyBorder="1" applyAlignment="1">
      <alignment horizontal="center"/>
    </xf>
    <xf numFmtId="0" fontId="33" fillId="0" borderId="0" xfId="11" applyFont="1" applyFill="1"/>
    <xf numFmtId="0" fontId="36" fillId="0" borderId="9" xfId="11" applyFont="1" applyFill="1" applyBorder="1" applyAlignment="1">
      <alignment horizontal="center" vertical="center" wrapText="1"/>
    </xf>
    <xf numFmtId="3" fontId="36" fillId="0" borderId="9" xfId="11" applyNumberFormat="1" applyFont="1" applyFill="1" applyBorder="1" applyAlignment="1">
      <alignment horizontal="center" vertical="center"/>
    </xf>
    <xf numFmtId="0" fontId="38" fillId="0" borderId="0" xfId="11" applyFont="1" applyFill="1" applyAlignment="1">
      <alignment vertical="center"/>
    </xf>
    <xf numFmtId="0" fontId="39" fillId="0" borderId="5" xfId="11" applyFont="1" applyFill="1" applyBorder="1" applyAlignment="1">
      <alignment horizontal="left" vertical="center"/>
    </xf>
    <xf numFmtId="3" fontId="36" fillId="0" borderId="5" xfId="11" applyNumberFormat="1" applyFont="1" applyFill="1" applyBorder="1" applyAlignment="1">
      <alignment horizontal="center" vertical="center"/>
    </xf>
    <xf numFmtId="3" fontId="37" fillId="0" borderId="5" xfId="11" applyNumberFormat="1" applyFont="1" applyFill="1" applyBorder="1" applyAlignment="1">
      <alignment horizontal="center" vertical="center"/>
    </xf>
    <xf numFmtId="165" fontId="31" fillId="0" borderId="5" xfId="11" applyNumberFormat="1" applyFont="1" applyFill="1" applyBorder="1" applyAlignment="1">
      <alignment horizontal="center" vertical="center" wrapText="1"/>
    </xf>
    <xf numFmtId="0" fontId="38" fillId="0" borderId="6" xfId="11" applyFont="1" applyFill="1" applyBorder="1" applyAlignment="1">
      <alignment horizontal="left" vertical="center" wrapText="1"/>
    </xf>
    <xf numFmtId="3" fontId="40" fillId="0" borderId="6" xfId="11" applyNumberFormat="1" applyFont="1" applyFill="1" applyBorder="1" applyAlignment="1">
      <alignment horizontal="center" vertical="center"/>
    </xf>
    <xf numFmtId="165" fontId="31" fillId="0" borderId="6" xfId="11" applyNumberFormat="1" applyFont="1" applyFill="1" applyBorder="1" applyAlignment="1">
      <alignment horizontal="center" vertical="center" wrapText="1"/>
    </xf>
    <xf numFmtId="1" fontId="41" fillId="0" borderId="0" xfId="11" applyNumberFormat="1" applyFont="1" applyFill="1" applyAlignment="1">
      <alignment horizontal="center" vertical="center"/>
    </xf>
    <xf numFmtId="0" fontId="41" fillId="0" borderId="0" xfId="11" applyFont="1" applyFill="1"/>
    <xf numFmtId="0" fontId="38" fillId="0" borderId="0" xfId="11" applyFont="1" applyFill="1" applyAlignment="1">
      <alignment vertical="center" wrapText="1"/>
    </xf>
    <xf numFmtId="165" fontId="41" fillId="0" borderId="0" xfId="11" applyNumberFormat="1" applyFont="1" applyFill="1"/>
    <xf numFmtId="0" fontId="41" fillId="0" borderId="0" xfId="11" applyFont="1" applyFill="1" applyAlignment="1">
      <alignment vertical="center"/>
    </xf>
    <xf numFmtId="0" fontId="41" fillId="0" borderId="0" xfId="11" applyFont="1" applyFill="1" applyAlignment="1">
      <alignment wrapText="1"/>
    </xf>
    <xf numFmtId="0" fontId="42" fillId="0" borderId="5" xfId="11" applyFont="1" applyFill="1" applyBorder="1" applyAlignment="1">
      <alignment horizontal="center" vertical="center" wrapText="1"/>
    </xf>
    <xf numFmtId="3" fontId="41" fillId="0" borderId="0" xfId="11" applyNumberFormat="1" applyFont="1" applyFill="1"/>
    <xf numFmtId="0" fontId="41" fillId="0" borderId="0" xfId="11" applyFont="1" applyFill="1" applyAlignment="1">
      <alignment horizontal="center"/>
    </xf>
    <xf numFmtId="0" fontId="42" fillId="0" borderId="9" xfId="11" applyFont="1" applyFill="1" applyBorder="1" applyAlignment="1">
      <alignment horizontal="center" vertical="center" wrapText="1"/>
    </xf>
    <xf numFmtId="3" fontId="42" fillId="0" borderId="9" xfId="11" applyNumberFormat="1" applyFont="1" applyFill="1" applyBorder="1" applyAlignment="1">
      <alignment horizontal="center" vertical="center"/>
    </xf>
    <xf numFmtId="0" fontId="33" fillId="0" borderId="0" xfId="11" applyFont="1" applyFill="1" applyAlignment="1">
      <alignment vertical="center"/>
    </xf>
    <xf numFmtId="3" fontId="45" fillId="0" borderId="0" xfId="11" applyNumberFormat="1" applyFont="1" applyFill="1" applyAlignment="1">
      <alignment horizontal="center" vertical="center"/>
    </xf>
    <xf numFmtId="3" fontId="46" fillId="0" borderId="0" xfId="11" applyNumberFormat="1" applyFont="1" applyFill="1" applyAlignment="1">
      <alignment vertical="center"/>
    </xf>
    <xf numFmtId="0" fontId="8" fillId="0" borderId="5" xfId="9" applyFont="1" applyFill="1" applyBorder="1" applyAlignment="1">
      <alignment horizontal="center" vertical="center"/>
    </xf>
    <xf numFmtId="3" fontId="42" fillId="0" borderId="5" xfId="11" applyNumberFormat="1" applyFont="1" applyFill="1" applyBorder="1" applyAlignment="1">
      <alignment horizontal="center" vertical="center"/>
    </xf>
    <xf numFmtId="0" fontId="27" fillId="0" borderId="6" xfId="13" applyFont="1" applyFill="1" applyBorder="1" applyAlignment="1">
      <alignment vertical="center" wrapText="1"/>
    </xf>
    <xf numFmtId="0" fontId="35" fillId="0" borderId="0" xfId="11" applyFont="1" applyFill="1"/>
    <xf numFmtId="0" fontId="48" fillId="0" borderId="0" xfId="11" applyFont="1" applyFill="1"/>
    <xf numFmtId="0" fontId="42" fillId="0" borderId="6" xfId="11" applyFont="1" applyFill="1" applyBorder="1" applyAlignment="1">
      <alignment horizontal="center" vertical="center" wrapText="1"/>
    </xf>
    <xf numFmtId="0" fontId="47" fillId="0" borderId="0" xfId="11" applyFont="1" applyFill="1"/>
    <xf numFmtId="3" fontId="47" fillId="0" borderId="0" xfId="11" applyNumberFormat="1" applyFont="1" applyFill="1"/>
    <xf numFmtId="0" fontId="36" fillId="0" borderId="6" xfId="11" applyFont="1" applyFill="1" applyBorder="1" applyAlignment="1">
      <alignment horizontal="center" vertical="center" wrapText="1"/>
    </xf>
    <xf numFmtId="3" fontId="31" fillId="0" borderId="6" xfId="11" applyNumberFormat="1" applyFont="1" applyFill="1" applyBorder="1" applyAlignment="1">
      <alignment horizontal="center" vertical="center"/>
    </xf>
    <xf numFmtId="3" fontId="31" fillId="0" borderId="6" xfId="11" applyNumberFormat="1" applyFont="1" applyFill="1" applyBorder="1" applyAlignment="1">
      <alignment horizontal="center" vertical="center" wrapText="1"/>
    </xf>
    <xf numFmtId="3" fontId="47" fillId="0" borderId="0" xfId="11" applyNumberFormat="1" applyFont="1" applyFill="1" applyAlignment="1">
      <alignment vertical="center"/>
    </xf>
    <xf numFmtId="0" fontId="47" fillId="0" borderId="0" xfId="11" applyFont="1" applyFill="1" applyAlignment="1">
      <alignment vertical="center"/>
    </xf>
    <xf numFmtId="0" fontId="39" fillId="0" borderId="3" xfId="11" applyFont="1" applyFill="1" applyBorder="1" applyAlignment="1">
      <alignment vertical="center"/>
    </xf>
    <xf numFmtId="165" fontId="48" fillId="0" borderId="0" xfId="11" applyNumberFormat="1" applyFont="1" applyFill="1"/>
    <xf numFmtId="3" fontId="48" fillId="0" borderId="0" xfId="11" applyNumberFormat="1" applyFont="1" applyFill="1"/>
    <xf numFmtId="3" fontId="33" fillId="0" borderId="0" xfId="11" applyNumberFormat="1" applyFont="1" applyFill="1"/>
    <xf numFmtId="0" fontId="50" fillId="0" borderId="6" xfId="13" applyFont="1" applyFill="1" applyBorder="1" applyAlignment="1">
      <alignment vertical="center" wrapText="1"/>
    </xf>
    <xf numFmtId="3" fontId="33" fillId="0" borderId="0" xfId="11" applyNumberFormat="1" applyFont="1" applyFill="1" applyAlignment="1">
      <alignment vertical="center"/>
    </xf>
    <xf numFmtId="0" fontId="51" fillId="0" borderId="0" xfId="11" applyFont="1" applyFill="1"/>
    <xf numFmtId="0" fontId="35" fillId="0" borderId="5" xfId="11" applyFont="1" applyFill="1" applyBorder="1" applyAlignment="1">
      <alignment horizontal="center" vertical="center" wrapText="1"/>
    </xf>
    <xf numFmtId="3" fontId="35" fillId="0" borderId="5" xfId="11" applyNumberFormat="1" applyFont="1" applyFill="1" applyBorder="1" applyAlignment="1">
      <alignment horizontal="center" vertical="center" wrapText="1"/>
    </xf>
    <xf numFmtId="0" fontId="48" fillId="0" borderId="0" xfId="11" applyFont="1" applyFill="1" applyAlignment="1">
      <alignment vertical="center"/>
    </xf>
    <xf numFmtId="0" fontId="31" fillId="0" borderId="6" xfId="11" applyFont="1" applyFill="1" applyBorder="1" applyAlignment="1">
      <alignment horizontal="center" vertical="center" wrapText="1"/>
    </xf>
    <xf numFmtId="3" fontId="40" fillId="0" borderId="6" xfId="11" applyNumberFormat="1" applyFont="1" applyFill="1" applyBorder="1" applyAlignment="1">
      <alignment horizontal="center" vertical="center" wrapText="1"/>
    </xf>
    <xf numFmtId="0" fontId="39" fillId="0" borderId="18" xfId="11" applyFont="1" applyFill="1" applyBorder="1" applyAlignment="1">
      <alignment vertical="center"/>
    </xf>
    <xf numFmtId="0" fontId="39" fillId="0" borderId="4" xfId="11" applyFont="1" applyFill="1" applyBorder="1" applyAlignment="1">
      <alignment vertical="center"/>
    </xf>
    <xf numFmtId="0" fontId="52" fillId="0" borderId="0" xfId="11" applyFont="1" applyFill="1" applyAlignment="1">
      <alignment vertical="center"/>
    </xf>
    <xf numFmtId="0" fontId="32" fillId="0" borderId="0" xfId="11" applyFont="1" applyFill="1" applyAlignment="1"/>
    <xf numFmtId="0" fontId="44" fillId="0" borderId="0" xfId="11" applyFont="1" applyFill="1" applyAlignment="1">
      <alignment horizontal="center"/>
    </xf>
    <xf numFmtId="3" fontId="35" fillId="0" borderId="6" xfId="11" applyNumberFormat="1" applyFont="1" applyFill="1" applyBorder="1" applyAlignment="1">
      <alignment horizontal="center" vertical="center"/>
    </xf>
    <xf numFmtId="0" fontId="54" fillId="0" borderId="0" xfId="11" applyFont="1" applyFill="1"/>
    <xf numFmtId="0" fontId="5" fillId="0" borderId="0" xfId="6" applyFont="1" applyFill="1"/>
    <xf numFmtId="0" fontId="5" fillId="0" borderId="0" xfId="6" applyFont="1"/>
    <xf numFmtId="0" fontId="3" fillId="0" borderId="0" xfId="6" applyFont="1"/>
    <xf numFmtId="0" fontId="5" fillId="0" borderId="6" xfId="6" applyFont="1" applyFill="1" applyBorder="1" applyAlignment="1">
      <alignment horizontal="center" vertical="center"/>
    </xf>
    <xf numFmtId="0" fontId="5" fillId="0" borderId="0" xfId="6" applyFont="1" applyAlignment="1"/>
    <xf numFmtId="2" fontId="5" fillId="0" borderId="0" xfId="6" applyNumberFormat="1" applyFont="1" applyAlignment="1">
      <alignment wrapText="1"/>
    </xf>
    <xf numFmtId="0" fontId="29" fillId="0" borderId="0" xfId="6" applyFont="1"/>
    <xf numFmtId="0" fontId="27" fillId="0" borderId="0" xfId="6" applyFont="1"/>
    <xf numFmtId="0" fontId="16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3" fontId="5" fillId="0" borderId="0" xfId="6" applyNumberFormat="1" applyFont="1"/>
    <xf numFmtId="3" fontId="29" fillId="0" borderId="0" xfId="6" applyNumberFormat="1" applyFont="1"/>
    <xf numFmtId="3" fontId="1" fillId="0" borderId="0" xfId="6" applyNumberFormat="1" applyFont="1"/>
    <xf numFmtId="3" fontId="17" fillId="0" borderId="0" xfId="6" applyNumberFormat="1" applyFont="1"/>
    <xf numFmtId="0" fontId="3" fillId="0" borderId="6" xfId="9" applyFont="1" applyFill="1" applyBorder="1" applyAlignment="1">
      <alignment horizontal="center" vertical="center" wrapText="1"/>
    </xf>
    <xf numFmtId="0" fontId="33" fillId="0" borderId="6" xfId="11" applyFont="1" applyFill="1" applyBorder="1" applyAlignment="1">
      <alignment wrapText="1"/>
    </xf>
    <xf numFmtId="165" fontId="31" fillId="0" borderId="2" xfId="11" applyNumberFormat="1" applyFont="1" applyFill="1" applyBorder="1" applyAlignment="1">
      <alignment horizontal="center" vertical="center" wrapText="1"/>
    </xf>
    <xf numFmtId="0" fontId="33" fillId="0" borderId="0" xfId="11" applyFont="1" applyFill="1" applyBorder="1" applyAlignment="1">
      <alignment horizontal="center" vertical="center"/>
    </xf>
    <xf numFmtId="0" fontId="41" fillId="0" borderId="0" xfId="11" applyFont="1" applyFill="1" applyAlignment="1">
      <alignment horizontal="center" vertical="center" wrapText="1"/>
    </xf>
    <xf numFmtId="0" fontId="41" fillId="0" borderId="0" xfId="11" applyFont="1" applyFill="1" applyAlignment="1">
      <alignment horizontal="center" vertical="center"/>
    </xf>
    <xf numFmtId="1" fontId="31" fillId="0" borderId="6" xfId="12" applyNumberFormat="1" applyFont="1" applyFill="1" applyBorder="1" applyAlignment="1">
      <alignment horizontal="center" vertical="center" wrapText="1"/>
    </xf>
    <xf numFmtId="0" fontId="34" fillId="0" borderId="0" xfId="11" applyFont="1" applyFill="1" applyBorder="1" applyAlignment="1">
      <alignment horizontal="right"/>
    </xf>
    <xf numFmtId="165" fontId="35" fillId="0" borderId="6" xfId="11" applyNumberFormat="1" applyFont="1" applyFill="1" applyBorder="1" applyAlignment="1">
      <alignment horizontal="center" vertical="center" wrapText="1"/>
    </xf>
    <xf numFmtId="165" fontId="35" fillId="0" borderId="5" xfId="11" applyNumberFormat="1" applyFont="1" applyFill="1" applyBorder="1" applyAlignment="1">
      <alignment horizontal="center" vertical="center" wrapText="1"/>
    </xf>
    <xf numFmtId="0" fontId="55" fillId="0" borderId="6" xfId="11" applyFont="1" applyFill="1" applyBorder="1" applyAlignment="1">
      <alignment horizontal="center" vertical="center" wrapText="1"/>
    </xf>
    <xf numFmtId="1" fontId="55" fillId="0" borderId="6" xfId="12" applyNumberFormat="1" applyFont="1" applyFill="1" applyBorder="1" applyAlignment="1">
      <alignment horizontal="center" vertical="center" wrapText="1"/>
    </xf>
    <xf numFmtId="165" fontId="36" fillId="0" borderId="6" xfId="12" applyNumberFormat="1" applyFont="1" applyFill="1" applyBorder="1" applyAlignment="1">
      <alignment horizontal="center" vertical="center" wrapText="1"/>
    </xf>
    <xf numFmtId="165" fontId="31" fillId="0" borderId="6" xfId="12" applyNumberFormat="1" applyFont="1" applyFill="1" applyBorder="1" applyAlignment="1">
      <alignment horizontal="center" vertical="center" wrapText="1"/>
    </xf>
    <xf numFmtId="3" fontId="42" fillId="0" borderId="2" xfId="11" applyNumberFormat="1" applyFont="1" applyFill="1" applyBorder="1" applyAlignment="1">
      <alignment horizontal="center" vertical="center"/>
    </xf>
    <xf numFmtId="2" fontId="5" fillId="0" borderId="6" xfId="6" applyNumberFormat="1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1" fillId="0" borderId="0" xfId="6" applyFont="1" applyFill="1"/>
    <xf numFmtId="0" fontId="27" fillId="0" borderId="0" xfId="6" applyFont="1" applyFill="1"/>
    <xf numFmtId="0" fontId="1" fillId="0" borderId="0" xfId="6" applyFont="1" applyAlignment="1">
      <alignment vertical="center"/>
    </xf>
    <xf numFmtId="2" fontId="1" fillId="0" borderId="0" xfId="6" applyNumberFormat="1" applyFont="1" applyAlignment="1">
      <alignment wrapText="1"/>
    </xf>
    <xf numFmtId="0" fontId="5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0" xfId="6" applyFont="1" applyAlignment="1">
      <alignment horizontal="center" vertical="center"/>
    </xf>
    <xf numFmtId="0" fontId="5" fillId="0" borderId="0" xfId="6" applyFont="1" applyAlignment="1">
      <alignment wrapText="1"/>
    </xf>
    <xf numFmtId="0" fontId="4" fillId="0" borderId="0" xfId="9" applyFont="1" applyFill="1" applyAlignment="1">
      <alignment horizontal="center" vertical="center"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7" fillId="0" borderId="6" xfId="14" applyNumberFormat="1" applyFont="1" applyFill="1" applyBorder="1" applyAlignment="1" applyProtection="1">
      <alignment horizontal="left" vertical="center"/>
    </xf>
    <xf numFmtId="0" fontId="27" fillId="0" borderId="6" xfId="0" applyFont="1" applyBorder="1" applyAlignment="1">
      <alignment horizontal="center" vertical="center"/>
    </xf>
    <xf numFmtId="3" fontId="57" fillId="0" borderId="6" xfId="12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3" fontId="1" fillId="0" borderId="0" xfId="6" applyNumberFormat="1" applyFont="1" applyBorder="1"/>
    <xf numFmtId="3" fontId="17" fillId="0" borderId="0" xfId="6" applyNumberFormat="1" applyFont="1" applyBorder="1"/>
    <xf numFmtId="165" fontId="6" fillId="2" borderId="7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35" fillId="0" borderId="15" xfId="1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0" fontId="8" fillId="0" borderId="8" xfId="1" applyNumberFormat="1" applyFont="1" applyFill="1" applyBorder="1" applyAlignment="1">
      <alignment horizontal="center" vertical="center" wrapText="1"/>
    </xf>
    <xf numFmtId="0" fontId="8" fillId="0" borderId="10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0" fontId="6" fillId="2" borderId="7" xfId="1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 applyProtection="1">
      <alignment horizontal="center" vertical="center"/>
      <protection locked="0"/>
    </xf>
    <xf numFmtId="3" fontId="3" fillId="0" borderId="6" xfId="5" applyNumberFormat="1" applyFont="1" applyFill="1" applyBorder="1" applyAlignment="1" applyProtection="1">
      <alignment horizontal="center" vertical="center"/>
      <protection locked="0"/>
    </xf>
    <xf numFmtId="164" fontId="3" fillId="0" borderId="6" xfId="5" applyNumberFormat="1" applyFont="1" applyFill="1" applyBorder="1" applyAlignment="1" applyProtection="1">
      <alignment horizontal="center" vertical="center"/>
      <protection locked="0"/>
    </xf>
    <xf numFmtId="165" fontId="3" fillId="0" borderId="6" xfId="5" applyNumberFormat="1" applyFont="1" applyFill="1" applyBorder="1" applyAlignment="1" applyProtection="1">
      <alignment horizontal="center" vertical="center"/>
      <protection locked="0"/>
    </xf>
    <xf numFmtId="1" fontId="3" fillId="0" borderId="6" xfId="5" applyNumberFormat="1" applyFont="1" applyFill="1" applyBorder="1" applyAlignment="1" applyProtection="1">
      <alignment horizontal="center" vertical="center"/>
      <protection locked="0"/>
    </xf>
    <xf numFmtId="165" fontId="3" fillId="0" borderId="6" xfId="5" applyNumberFormat="1" applyFont="1" applyFill="1" applyBorder="1" applyAlignment="1" applyProtection="1">
      <alignment horizontal="center" vertical="center" wrapText="1"/>
    </xf>
    <xf numFmtId="3" fontId="3" fillId="0" borderId="6" xfId="5" applyNumberFormat="1" applyFont="1" applyFill="1" applyBorder="1" applyAlignment="1" applyProtection="1">
      <alignment horizontal="center" vertical="center" wrapText="1"/>
    </xf>
    <xf numFmtId="165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20" xfId="1" applyNumberFormat="1" applyFont="1" applyFill="1" applyBorder="1" applyAlignment="1">
      <alignment horizontal="center" vertical="center" wrapText="1"/>
    </xf>
    <xf numFmtId="0" fontId="8" fillId="0" borderId="21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/>
    </xf>
    <xf numFmtId="0" fontId="6" fillId="2" borderId="6" xfId="1" applyNumberFormat="1" applyFont="1" applyFill="1" applyBorder="1" applyAlignment="1">
      <alignment horizontal="center" vertical="center"/>
    </xf>
    <xf numFmtId="0" fontId="8" fillId="0" borderId="10" xfId="1" applyFont="1" applyBorder="1" applyAlignment="1">
      <alignment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43" fillId="0" borderId="0" xfId="11" applyFont="1" applyFill="1" applyAlignment="1"/>
    <xf numFmtId="0" fontId="49" fillId="0" borderId="0" xfId="11" applyFont="1" applyFill="1" applyAlignment="1"/>
    <xf numFmtId="0" fontId="34" fillId="0" borderId="0" xfId="11" applyFont="1" applyFill="1" applyBorder="1" applyAlignment="1">
      <alignment horizontal="right" vertical="center"/>
    </xf>
    <xf numFmtId="1" fontId="40" fillId="0" borderId="6" xfId="12" applyNumberFormat="1" applyFont="1" applyFill="1" applyBorder="1" applyAlignment="1">
      <alignment horizontal="center" vertical="center" wrapText="1"/>
    </xf>
    <xf numFmtId="0" fontId="59" fillId="0" borderId="6" xfId="11" applyFont="1" applyFill="1" applyBorder="1" applyAlignment="1">
      <alignment horizontal="center" vertical="center" wrapText="1"/>
    </xf>
    <xf numFmtId="0" fontId="59" fillId="0" borderId="6" xfId="11" applyFont="1" applyFill="1" applyBorder="1" applyAlignment="1">
      <alignment horizontal="left" vertical="center" wrapText="1"/>
    </xf>
    <xf numFmtId="3" fontId="41" fillId="0" borderId="0" xfId="11" applyNumberFormat="1" applyFont="1" applyFill="1" applyAlignment="1">
      <alignment horizontal="center" vertical="center" wrapText="1"/>
    </xf>
    <xf numFmtId="0" fontId="39" fillId="0" borderId="12" xfId="11" applyFont="1" applyFill="1" applyBorder="1" applyAlignment="1">
      <alignment horizontal="left" vertical="center"/>
    </xf>
    <xf numFmtId="3" fontId="5" fillId="0" borderId="0" xfId="6" applyNumberFormat="1" applyFont="1" applyAlignment="1">
      <alignment horizontal="center" vertical="center" wrapText="1"/>
    </xf>
    <xf numFmtId="164" fontId="5" fillId="0" borderId="0" xfId="6" applyNumberFormat="1" applyFont="1" applyAlignment="1">
      <alignment horizontal="center" vertical="center"/>
    </xf>
    <xf numFmtId="1" fontId="16" fillId="0" borderId="0" xfId="5" applyNumberFormat="1" applyFont="1" applyFill="1" applyAlignment="1" applyProtection="1">
      <alignment horizontal="center"/>
      <protection locked="0"/>
    </xf>
    <xf numFmtId="1" fontId="18" fillId="0" borderId="6" xfId="5" applyNumberFormat="1" applyFont="1" applyFill="1" applyBorder="1" applyAlignment="1" applyProtection="1">
      <alignment horizontal="center" vertical="center" wrapText="1"/>
    </xf>
    <xf numFmtId="1" fontId="19" fillId="0" borderId="6" xfId="5" applyNumberFormat="1" applyFont="1" applyFill="1" applyBorder="1" applyAlignment="1" applyProtection="1">
      <alignment horizontal="center" vertical="center" wrapText="1"/>
    </xf>
    <xf numFmtId="0" fontId="49" fillId="0" borderId="12" xfId="11" applyFont="1" applyFill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/>
    </xf>
    <xf numFmtId="165" fontId="42" fillId="0" borderId="6" xfId="12" applyNumberFormat="1" applyFont="1" applyFill="1" applyBorder="1" applyAlignment="1">
      <alignment horizontal="center" vertical="center" wrapText="1"/>
    </xf>
    <xf numFmtId="0" fontId="50" fillId="0" borderId="11" xfId="13" applyFont="1" applyFill="1" applyBorder="1" applyAlignment="1">
      <alignment vertical="center" wrapText="1"/>
    </xf>
    <xf numFmtId="165" fontId="35" fillId="0" borderId="13" xfId="11" applyNumberFormat="1" applyFont="1" applyFill="1" applyBorder="1" applyAlignment="1">
      <alignment horizontal="center" vertical="center" wrapText="1"/>
    </xf>
    <xf numFmtId="0" fontId="5" fillId="2" borderId="6" xfId="6" applyFont="1" applyFill="1" applyBorder="1" applyAlignment="1">
      <alignment horizontal="center" vertical="center"/>
    </xf>
    <xf numFmtId="0" fontId="5" fillId="2" borderId="0" xfId="6" applyFont="1" applyFill="1"/>
    <xf numFmtId="0" fontId="38" fillId="0" borderId="11" xfId="11" applyFont="1" applyFill="1" applyBorder="1" applyAlignment="1">
      <alignment horizontal="left" vertical="center" wrapText="1"/>
    </xf>
    <xf numFmtId="3" fontId="42" fillId="0" borderId="12" xfId="11" applyNumberFormat="1" applyFont="1" applyFill="1" applyBorder="1" applyAlignment="1">
      <alignment horizontal="center" vertical="center"/>
    </xf>
    <xf numFmtId="165" fontId="35" fillId="0" borderId="1" xfId="11" applyNumberFormat="1" applyFont="1" applyFill="1" applyBorder="1" applyAlignment="1">
      <alignment horizontal="center" vertical="center" wrapText="1"/>
    </xf>
    <xf numFmtId="165" fontId="35" fillId="0" borderId="14" xfId="11" applyNumberFormat="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165" fontId="5" fillId="0" borderId="6" xfId="5" applyNumberFormat="1" applyFont="1" applyFill="1" applyBorder="1" applyAlignment="1" applyProtection="1">
      <alignment horizontal="center" vertical="center"/>
      <protection locked="0"/>
    </xf>
    <xf numFmtId="165" fontId="42" fillId="0" borderId="2" xfId="11" applyNumberFormat="1" applyFont="1" applyFill="1" applyBorder="1" applyAlignment="1">
      <alignment horizontal="center" vertical="center" wrapText="1"/>
    </xf>
    <xf numFmtId="0" fontId="42" fillId="0" borderId="6" xfId="11" applyFont="1" applyFill="1" applyBorder="1" applyAlignment="1">
      <alignment horizontal="center" vertical="center"/>
    </xf>
    <xf numFmtId="0" fontId="97" fillId="0" borderId="0" xfId="11" applyFont="1" applyFill="1"/>
    <xf numFmtId="0" fontId="49" fillId="0" borderId="7" xfId="1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3" fontId="5" fillId="0" borderId="6" xfId="5" applyNumberFormat="1" applyFont="1" applyFill="1" applyBorder="1" applyAlignment="1" applyProtection="1">
      <alignment horizontal="center" vertical="center"/>
      <protection locked="0"/>
    </xf>
    <xf numFmtId="0" fontId="8" fillId="2" borderId="7" xfId="1" applyNumberFormat="1" applyFont="1" applyFill="1" applyBorder="1" applyAlignment="1">
      <alignment horizontal="center" vertical="center"/>
    </xf>
    <xf numFmtId="0" fontId="8" fillId="2" borderId="5" xfId="1" applyNumberFormat="1" applyFont="1" applyFill="1" applyBorder="1" applyAlignment="1">
      <alignment horizontal="center" vertical="center"/>
    </xf>
    <xf numFmtId="3" fontId="36" fillId="0" borderId="6" xfId="11" applyNumberFormat="1" applyFont="1" applyFill="1" applyBorder="1" applyAlignment="1">
      <alignment horizontal="center" vertical="center"/>
    </xf>
    <xf numFmtId="3" fontId="98" fillId="0" borderId="3" xfId="6" applyNumberFormat="1" applyFont="1" applyBorder="1" applyAlignment="1">
      <alignment horizontal="center" vertical="center" wrapText="1"/>
    </xf>
    <xf numFmtId="3" fontId="98" fillId="2" borderId="6" xfId="6" applyNumberFormat="1" applyFont="1" applyFill="1" applyBorder="1" applyAlignment="1">
      <alignment horizontal="center" vertical="center" wrapText="1"/>
    </xf>
    <xf numFmtId="3" fontId="98" fillId="0" borderId="6" xfId="6" applyNumberFormat="1" applyFont="1" applyBorder="1" applyAlignment="1">
      <alignment horizontal="center" vertical="center" wrapText="1"/>
    </xf>
    <xf numFmtId="3" fontId="99" fillId="0" borderId="6" xfId="11" applyNumberFormat="1" applyFont="1" applyFill="1" applyBorder="1" applyAlignment="1">
      <alignment horizontal="center" vertical="center" wrapText="1"/>
    </xf>
    <xf numFmtId="1" fontId="9" fillId="0" borderId="5" xfId="2" applyNumberFormat="1" applyFont="1" applyFill="1" applyBorder="1" applyAlignment="1">
      <alignment horizontal="center" vertical="center" wrapText="1"/>
    </xf>
    <xf numFmtId="1" fontId="9" fillId="0" borderId="6" xfId="2" applyNumberFormat="1" applyFont="1" applyFill="1" applyBorder="1" applyAlignment="1">
      <alignment horizontal="center" vertical="center" wrapText="1"/>
    </xf>
    <xf numFmtId="1" fontId="9" fillId="0" borderId="7" xfId="2" applyNumberFormat="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/>
    </xf>
    <xf numFmtId="165" fontId="102" fillId="0" borderId="5" xfId="11" applyNumberFormat="1" applyFont="1" applyFill="1" applyBorder="1" applyAlignment="1">
      <alignment horizontal="center" vertical="center" wrapText="1"/>
    </xf>
    <xf numFmtId="165" fontId="102" fillId="0" borderId="6" xfId="11" applyNumberFormat="1" applyFont="1" applyFill="1" applyBorder="1" applyAlignment="1">
      <alignment horizontal="center" vertical="center" wrapText="1"/>
    </xf>
    <xf numFmtId="165" fontId="100" fillId="0" borderId="2" xfId="11" applyNumberFormat="1" applyFont="1" applyFill="1" applyBorder="1" applyAlignment="1">
      <alignment horizontal="center" vertical="center" wrapText="1"/>
    </xf>
    <xf numFmtId="165" fontId="100" fillId="0" borderId="5" xfId="11" applyNumberFormat="1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 wrapText="1"/>
    </xf>
    <xf numFmtId="3" fontId="36" fillId="0" borderId="16" xfId="11" applyNumberFormat="1" applyFont="1" applyFill="1" applyBorder="1" applyAlignment="1">
      <alignment horizontal="center" vertical="center"/>
    </xf>
    <xf numFmtId="3" fontId="37" fillId="0" borderId="11" xfId="11" applyNumberFormat="1" applyFont="1" applyFill="1" applyBorder="1" applyAlignment="1">
      <alignment horizontal="center" vertical="center"/>
    </xf>
    <xf numFmtId="0" fontId="31" fillId="0" borderId="2" xfId="11" applyFont="1" applyFill="1" applyBorder="1" applyAlignment="1">
      <alignment horizontal="center" vertical="center" wrapText="1"/>
    </xf>
    <xf numFmtId="165" fontId="102" fillId="0" borderId="2" xfId="11" applyNumberFormat="1" applyFont="1" applyFill="1" applyBorder="1" applyAlignment="1">
      <alignment horizontal="center" vertical="center" wrapText="1"/>
    </xf>
    <xf numFmtId="3" fontId="42" fillId="0" borderId="11" xfId="11" applyNumberFormat="1" applyFont="1" applyFill="1" applyBorder="1" applyAlignment="1">
      <alignment horizontal="center" vertical="center"/>
    </xf>
    <xf numFmtId="3" fontId="100" fillId="0" borderId="6" xfId="11" applyNumberFormat="1" applyFont="1" applyFill="1" applyBorder="1" applyAlignment="1">
      <alignment horizontal="center" vertical="center"/>
    </xf>
    <xf numFmtId="3" fontId="100" fillId="0" borderId="7" xfId="11" applyNumberFormat="1" applyFont="1" applyFill="1" applyBorder="1" applyAlignment="1">
      <alignment horizontal="center" vertical="center"/>
    </xf>
    <xf numFmtId="165" fontId="8" fillId="2" borderId="7" xfId="0" applyNumberFormat="1" applyFont="1" applyFill="1" applyBorder="1" applyAlignment="1">
      <alignment horizontal="center" vertical="center" wrapText="1"/>
    </xf>
    <xf numFmtId="165" fontId="103" fillId="0" borderId="40" xfId="11" applyNumberFormat="1" applyFont="1" applyFill="1" applyBorder="1" applyAlignment="1">
      <alignment horizontal="center" vertical="center" wrapText="1"/>
    </xf>
    <xf numFmtId="0" fontId="101" fillId="2" borderId="7" xfId="0" applyFont="1" applyFill="1" applyBorder="1" applyAlignment="1">
      <alignment horizontal="center" vertical="center" wrapText="1"/>
    </xf>
    <xf numFmtId="165" fontId="101" fillId="2" borderId="7" xfId="0" applyNumberFormat="1" applyFont="1" applyFill="1" applyBorder="1" applyAlignment="1">
      <alignment horizontal="center" vertical="center" wrapText="1"/>
    </xf>
    <xf numFmtId="3" fontId="104" fillId="0" borderId="39" xfId="11" applyNumberFormat="1" applyFont="1" applyFill="1" applyBorder="1" applyAlignment="1">
      <alignment horizontal="center" vertical="center"/>
    </xf>
    <xf numFmtId="0" fontId="5" fillId="0" borderId="6" xfId="6" applyFont="1" applyBorder="1" applyAlignment="1">
      <alignment horizontal="center" vertical="center" wrapText="1"/>
    </xf>
    <xf numFmtId="3" fontId="35" fillId="0" borderId="5" xfId="11" applyNumberFormat="1" applyFont="1" applyFill="1" applyBorder="1" applyAlignment="1">
      <alignment horizontal="center" vertical="center"/>
    </xf>
    <xf numFmtId="1" fontId="58" fillId="2" borderId="6" xfId="0" applyNumberFormat="1" applyFont="1" applyFill="1" applyBorder="1" applyAlignment="1">
      <alignment horizontal="center" vertical="center"/>
    </xf>
    <xf numFmtId="2" fontId="3" fillId="0" borderId="6" xfId="6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165" fontId="100" fillId="0" borderId="5" xfId="11" applyNumberFormat="1" applyFont="1" applyFill="1" applyBorder="1" applyAlignment="1">
      <alignment horizontal="center" vertical="center" wrapText="1"/>
    </xf>
    <xf numFmtId="165" fontId="100" fillId="0" borderId="6" xfId="11" applyNumberFormat="1" applyFont="1" applyFill="1" applyBorder="1" applyAlignment="1">
      <alignment horizontal="center" vertical="center" wrapText="1"/>
    </xf>
    <xf numFmtId="0" fontId="1" fillId="0" borderId="0" xfId="6" applyFont="1" applyBorder="1"/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/>
    </xf>
    <xf numFmtId="3" fontId="105" fillId="0" borderId="6" xfId="11" applyNumberFormat="1" applyFont="1" applyFill="1" applyBorder="1" applyAlignment="1">
      <alignment horizontal="center" vertical="center"/>
    </xf>
    <xf numFmtId="3" fontId="57" fillId="0" borderId="6" xfId="10" applyNumberFormat="1" applyFont="1" applyFill="1" applyBorder="1" applyAlignment="1">
      <alignment horizontal="center" vertical="center"/>
    </xf>
    <xf numFmtId="0" fontId="5" fillId="0" borderId="6" xfId="6" applyFont="1" applyBorder="1" applyAlignment="1">
      <alignment horizontal="center" vertical="center" wrapText="1"/>
    </xf>
    <xf numFmtId="3" fontId="98" fillId="2" borderId="3" xfId="6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 applyProtection="1">
      <alignment horizontal="center" vertical="center"/>
      <protection locked="0"/>
    </xf>
    <xf numFmtId="165" fontId="38" fillId="0" borderId="0" xfId="11" applyNumberFormat="1" applyFont="1" applyFill="1" applyAlignment="1">
      <alignment vertical="center"/>
    </xf>
    <xf numFmtId="164" fontId="38" fillId="0" borderId="0" xfId="11" applyNumberFormat="1" applyFont="1" applyFill="1" applyAlignment="1">
      <alignment vertical="center"/>
    </xf>
    <xf numFmtId="164" fontId="33" fillId="0" borderId="0" xfId="11" applyNumberFormat="1" applyFont="1" applyFill="1"/>
    <xf numFmtId="0" fontId="6" fillId="0" borderId="6" xfId="1" applyFont="1" applyBorder="1" applyAlignment="1">
      <alignment horizontal="left" vertical="center" wrapText="1" indent="1"/>
    </xf>
    <xf numFmtId="0" fontId="8" fillId="0" borderId="8" xfId="1" applyFont="1" applyBorder="1" applyAlignment="1">
      <alignment vertical="center" wrapText="1"/>
    </xf>
    <xf numFmtId="0" fontId="27" fillId="0" borderId="2" xfId="0" applyFont="1" applyBorder="1" applyAlignment="1">
      <alignment horizontal="center" vertical="center"/>
    </xf>
    <xf numFmtId="3" fontId="107" fillId="0" borderId="12" xfId="11" applyNumberFormat="1" applyFont="1" applyFill="1" applyBorder="1" applyAlignment="1">
      <alignment horizontal="center" vertical="center"/>
    </xf>
    <xf numFmtId="164" fontId="108" fillId="0" borderId="12" xfId="11" applyNumberFormat="1" applyFont="1" applyFill="1" applyBorder="1" applyAlignment="1">
      <alignment horizontal="center" vertical="center"/>
    </xf>
    <xf numFmtId="3" fontId="107" fillId="0" borderId="2" xfId="11" applyNumberFormat="1" applyFont="1" applyFill="1" applyBorder="1" applyAlignment="1">
      <alignment horizontal="center" vertical="center"/>
    </xf>
    <xf numFmtId="165" fontId="109" fillId="0" borderId="13" xfId="0" applyNumberFormat="1" applyFont="1" applyBorder="1" applyAlignment="1">
      <alignment horizontal="center" vertical="center" wrapText="1"/>
    </xf>
    <xf numFmtId="0" fontId="106" fillId="0" borderId="12" xfId="0" applyFont="1" applyBorder="1" applyAlignment="1">
      <alignment horizontal="center" vertical="center" wrapText="1"/>
    </xf>
    <xf numFmtId="165" fontId="109" fillId="0" borderId="2" xfId="0" applyNumberFormat="1" applyFont="1" applyBorder="1" applyAlignment="1">
      <alignment horizontal="center" vertical="center" wrapText="1"/>
    </xf>
    <xf numFmtId="3" fontId="42" fillId="0" borderId="14" xfId="11" applyNumberFormat="1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5" fillId="0" borderId="6" xfId="14" applyNumberFormat="1" applyFont="1" applyFill="1" applyBorder="1" applyAlignment="1" applyProtection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8" fillId="0" borderId="11" xfId="0" applyFont="1" applyBorder="1" applyAlignment="1">
      <alignment horizontal="center" vertical="center" wrapText="1"/>
    </xf>
    <xf numFmtId="0" fontId="110" fillId="0" borderId="6" xfId="0" applyFont="1" applyBorder="1" applyAlignment="1">
      <alignment horizontal="center" vertical="center" wrapText="1"/>
    </xf>
    <xf numFmtId="0" fontId="110" fillId="2" borderId="6" xfId="0" applyFont="1" applyFill="1" applyBorder="1" applyAlignment="1">
      <alignment horizontal="center" vertical="center" wrapText="1"/>
    </xf>
    <xf numFmtId="165" fontId="29" fillId="2" borderId="6" xfId="0" applyNumberFormat="1" applyFont="1" applyFill="1" applyBorder="1" applyAlignment="1">
      <alignment horizontal="center" vertical="center" wrapText="1"/>
    </xf>
    <xf numFmtId="165" fontId="29" fillId="2" borderId="6" xfId="0" applyNumberFormat="1" applyFont="1" applyFill="1" applyBorder="1" applyAlignment="1">
      <alignment horizontal="center" vertical="center"/>
    </xf>
    <xf numFmtId="165" fontId="98" fillId="0" borderId="11" xfId="0" applyNumberFormat="1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3" fontId="37" fillId="0" borderId="2" xfId="11" applyNumberFormat="1" applyFont="1" applyFill="1" applyBorder="1" applyAlignment="1">
      <alignment horizontal="center" vertical="center"/>
    </xf>
    <xf numFmtId="0" fontId="58" fillId="0" borderId="5" xfId="0" applyFont="1" applyBorder="1" applyAlignment="1">
      <alignment horizontal="center" vertical="center" wrapText="1"/>
    </xf>
    <xf numFmtId="0" fontId="98" fillId="0" borderId="5" xfId="0" applyFont="1" applyBorder="1" applyAlignment="1">
      <alignment horizontal="center" vertical="center" wrapText="1"/>
    </xf>
    <xf numFmtId="165" fontId="29" fillId="0" borderId="6" xfId="0" applyNumberFormat="1" applyFont="1" applyBorder="1" applyAlignment="1">
      <alignment horizontal="center" vertical="center" wrapText="1"/>
    </xf>
    <xf numFmtId="165" fontId="29" fillId="0" borderId="6" xfId="0" applyNumberFormat="1" applyFont="1" applyBorder="1" applyAlignment="1">
      <alignment horizontal="center" vertical="center"/>
    </xf>
    <xf numFmtId="165" fontId="98" fillId="0" borderId="15" xfId="0" applyNumberFormat="1" applyFont="1" applyBorder="1" applyAlignment="1">
      <alignment horizontal="center" vertical="center" wrapText="1"/>
    </xf>
    <xf numFmtId="165" fontId="10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5" fontId="98" fillId="0" borderId="5" xfId="0" applyNumberFormat="1" applyFont="1" applyBorder="1" applyAlignment="1">
      <alignment horizontal="center" vertical="center" wrapText="1"/>
    </xf>
    <xf numFmtId="3" fontId="112" fillId="2" borderId="5" xfId="12" applyNumberFormat="1" applyFont="1" applyFill="1" applyBorder="1" applyAlignment="1">
      <alignment horizontal="center" vertical="center" wrapText="1"/>
    </xf>
    <xf numFmtId="3" fontId="112" fillId="2" borderId="6" xfId="12" applyNumberFormat="1" applyFont="1" applyFill="1" applyBorder="1" applyAlignment="1">
      <alignment horizontal="center" vertical="center" wrapText="1"/>
    </xf>
    <xf numFmtId="164" fontId="113" fillId="2" borderId="6" xfId="11" applyNumberFormat="1" applyFont="1" applyFill="1" applyBorder="1" applyAlignment="1">
      <alignment horizontal="center" vertical="center"/>
    </xf>
    <xf numFmtId="164" fontId="114" fillId="2" borderId="5" xfId="11" applyNumberFormat="1" applyFont="1" applyFill="1" applyBorder="1" applyAlignment="1">
      <alignment horizontal="center" vertical="center"/>
    </xf>
    <xf numFmtId="164" fontId="114" fillId="2" borderId="6" xfId="11" applyNumberFormat="1" applyFont="1" applyFill="1" applyBorder="1" applyAlignment="1">
      <alignment horizontal="center" vertical="center"/>
    </xf>
    <xf numFmtId="3" fontId="38" fillId="2" borderId="5" xfId="11" applyNumberFormat="1" applyFont="1" applyFill="1" applyBorder="1" applyAlignment="1">
      <alignment horizontal="center" vertical="center"/>
    </xf>
    <xf numFmtId="3" fontId="38" fillId="2" borderId="6" xfId="11" applyNumberFormat="1" applyFont="1" applyFill="1" applyBorder="1" applyAlignment="1">
      <alignment horizontal="center" vertical="center"/>
    </xf>
    <xf numFmtId="164" fontId="115" fillId="2" borderId="6" xfId="11" applyNumberFormat="1" applyFont="1" applyFill="1" applyBorder="1" applyAlignment="1">
      <alignment horizontal="center" vertical="center"/>
    </xf>
    <xf numFmtId="164" fontId="34" fillId="2" borderId="5" xfId="11" applyNumberFormat="1" applyFont="1" applyFill="1" applyBorder="1" applyAlignment="1">
      <alignment horizontal="center" vertical="center"/>
    </xf>
    <xf numFmtId="164" fontId="34" fillId="2" borderId="6" xfId="11" applyNumberFormat="1" applyFont="1" applyFill="1" applyBorder="1" applyAlignment="1">
      <alignment horizontal="center" vertical="center"/>
    </xf>
    <xf numFmtId="164" fontId="31" fillId="2" borderId="6" xfId="11" applyNumberFormat="1" applyFont="1" applyFill="1" applyBorder="1" applyAlignment="1">
      <alignment horizontal="center" vertical="center"/>
    </xf>
    <xf numFmtId="3" fontId="58" fillId="2" borderId="5" xfId="12" applyNumberFormat="1" applyFont="1" applyFill="1" applyBorder="1" applyAlignment="1">
      <alignment horizontal="center" vertical="center" wrapText="1"/>
    </xf>
    <xf numFmtId="3" fontId="58" fillId="2" borderId="6" xfId="12" applyNumberFormat="1" applyFont="1" applyFill="1" applyBorder="1" applyAlignment="1">
      <alignment horizontal="center" vertical="center" wrapText="1"/>
    </xf>
    <xf numFmtId="164" fontId="116" fillId="2" borderId="5" xfId="12" applyNumberFormat="1" applyFont="1" applyFill="1" applyBorder="1" applyAlignment="1">
      <alignment horizontal="center" vertical="center" wrapText="1"/>
    </xf>
    <xf numFmtId="3" fontId="40" fillId="2" borderId="5" xfId="11" applyNumberFormat="1" applyFont="1" applyFill="1" applyBorder="1" applyAlignment="1">
      <alignment horizontal="center" vertical="center"/>
    </xf>
    <xf numFmtId="3" fontId="40" fillId="2" borderId="6" xfId="11" applyNumberFormat="1" applyFont="1" applyFill="1" applyBorder="1" applyAlignment="1">
      <alignment horizontal="center" vertical="center"/>
    </xf>
    <xf numFmtId="0" fontId="112" fillId="0" borderId="6" xfId="0" applyFont="1" applyBorder="1" applyAlignment="1">
      <alignment vertical="center" wrapText="1"/>
    </xf>
    <xf numFmtId="165" fontId="8" fillId="2" borderId="6" xfId="0" applyNumberFormat="1" applyFont="1" applyFill="1" applyBorder="1" applyAlignment="1">
      <alignment horizontal="center" vertical="center" wrapText="1"/>
    </xf>
    <xf numFmtId="165" fontId="8" fillId="2" borderId="6" xfId="0" applyNumberFormat="1" applyFont="1" applyFill="1" applyBorder="1" applyAlignment="1">
      <alignment horizontal="center" vertical="center"/>
    </xf>
    <xf numFmtId="165" fontId="117" fillId="2" borderId="2" xfId="0" applyNumberFormat="1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/>
    </xf>
    <xf numFmtId="0" fontId="117" fillId="2" borderId="2" xfId="0" applyFont="1" applyFill="1" applyBorder="1" applyAlignment="1">
      <alignment horizontal="center" vertical="center" wrapText="1"/>
    </xf>
    <xf numFmtId="165" fontId="8" fillId="2" borderId="5" xfId="0" applyNumberFormat="1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38" fillId="0" borderId="5" xfId="1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165" fontId="31" fillId="0" borderId="5" xfId="12" applyNumberFormat="1" applyFont="1" applyFill="1" applyBorder="1" applyAlignment="1">
      <alignment horizontal="center" vertical="center" wrapText="1"/>
    </xf>
    <xf numFmtId="165" fontId="36" fillId="0" borderId="5" xfId="12" applyNumberFormat="1" applyFont="1" applyFill="1" applyBorder="1" applyAlignment="1">
      <alignment horizontal="center" vertical="center" wrapText="1"/>
    </xf>
    <xf numFmtId="0" fontId="39" fillId="0" borderId="2" xfId="11" applyFont="1" applyFill="1" applyBorder="1" applyAlignment="1">
      <alignment vertical="center"/>
    </xf>
    <xf numFmtId="0" fontId="39" fillId="0" borderId="2" xfId="11" applyFont="1" applyFill="1" applyBorder="1" applyAlignment="1">
      <alignment vertical="center" wrapText="1"/>
    </xf>
    <xf numFmtId="165" fontId="9" fillId="0" borderId="6" xfId="1" applyNumberFormat="1" applyFont="1" applyFill="1" applyBorder="1" applyAlignment="1">
      <alignment horizontal="center" vertical="center"/>
    </xf>
    <xf numFmtId="0" fontId="9" fillId="0" borderId="6" xfId="1" applyNumberFormat="1" applyFont="1" applyFill="1" applyBorder="1" applyAlignment="1">
      <alignment horizontal="center" vertical="center"/>
    </xf>
    <xf numFmtId="0" fontId="9" fillId="0" borderId="6" xfId="3" applyNumberFormat="1" applyFont="1" applyFill="1" applyBorder="1" applyAlignment="1">
      <alignment horizontal="center" vertical="center"/>
    </xf>
    <xf numFmtId="165" fontId="8" fillId="2" borderId="7" xfId="1" applyNumberFormat="1" applyFont="1" applyFill="1" applyBorder="1" applyAlignment="1">
      <alignment horizontal="center" vertical="center"/>
    </xf>
    <xf numFmtId="165" fontId="8" fillId="2" borderId="5" xfId="1" applyNumberFormat="1" applyFont="1" applyFill="1" applyBorder="1" applyAlignment="1">
      <alignment horizontal="center" vertical="center"/>
    </xf>
    <xf numFmtId="1" fontId="3" fillId="0" borderId="6" xfId="7" applyNumberFormat="1" applyFont="1" applyBorder="1" applyAlignment="1">
      <alignment horizontal="center" vertical="center"/>
    </xf>
    <xf numFmtId="1" fontId="5" fillId="0" borderId="6" xfId="7" applyNumberFormat="1" applyFont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1" fontId="19" fillId="0" borderId="6" xfId="5" applyNumberFormat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 wrapText="1"/>
    </xf>
    <xf numFmtId="49" fontId="6" fillId="0" borderId="9" xfId="1" applyNumberFormat="1" applyFont="1" applyFill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1" fontId="6" fillId="0" borderId="6" xfId="2" applyNumberFormat="1" applyFont="1" applyFill="1" applyBorder="1" applyAlignment="1">
      <alignment horizontal="center" vertical="center" wrapText="1"/>
    </xf>
    <xf numFmtId="3" fontId="6" fillId="0" borderId="6" xfId="522" applyNumberFormat="1" applyFont="1" applyFill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/>
    </xf>
    <xf numFmtId="0" fontId="3" fillId="0" borderId="6" xfId="6" applyFont="1" applyBorder="1" applyAlignment="1">
      <alignment horizontal="center" vertical="center"/>
    </xf>
    <xf numFmtId="0" fontId="5" fillId="0" borderId="6" xfId="6" applyFont="1" applyBorder="1" applyAlignment="1">
      <alignment horizontal="center" vertical="center"/>
    </xf>
    <xf numFmtId="0" fontId="27" fillId="0" borderId="2" xfId="510" applyFont="1" applyBorder="1" applyAlignment="1">
      <alignment horizontal="center" vertical="center"/>
    </xf>
    <xf numFmtId="0" fontId="111" fillId="2" borderId="6" xfId="0" applyFont="1" applyFill="1" applyBorder="1" applyAlignment="1">
      <alignment horizontal="center" vertical="center" wrapText="1"/>
    </xf>
    <xf numFmtId="165" fontId="10" fillId="2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8" fillId="0" borderId="6" xfId="0" applyFont="1" applyBorder="1" applyAlignment="1">
      <alignment vertical="center"/>
    </xf>
    <xf numFmtId="0" fontId="58" fillId="0" borderId="6" xfId="0" applyFont="1" applyBorder="1" applyAlignment="1">
      <alignment vertical="center" wrapText="1"/>
    </xf>
    <xf numFmtId="164" fontId="57" fillId="0" borderId="6" xfId="10" applyNumberFormat="1" applyFont="1" applyFill="1" applyBorder="1" applyAlignment="1">
      <alignment horizontal="center" vertical="center"/>
    </xf>
    <xf numFmtId="0" fontId="27" fillId="0" borderId="6" xfId="510" applyFont="1" applyBorder="1" applyAlignment="1">
      <alignment horizontal="center" vertical="center"/>
    </xf>
    <xf numFmtId="0" fontId="9" fillId="0" borderId="6" xfId="1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Border="1" applyAlignment="1">
      <alignment vertical="center" wrapText="1"/>
    </xf>
    <xf numFmtId="0" fontId="23" fillId="0" borderId="6" xfId="0" applyFont="1" applyBorder="1" applyAlignment="1">
      <alignment horizontal="center" vertical="center"/>
    </xf>
    <xf numFmtId="2" fontId="5" fillId="0" borderId="6" xfId="0" applyNumberFormat="1" applyFont="1" applyBorder="1" applyAlignment="1">
      <alignment vertical="center" wrapText="1"/>
    </xf>
    <xf numFmtId="0" fontId="3" fillId="0" borderId="6" xfId="9" applyFont="1" applyFill="1" applyBorder="1" applyAlignment="1">
      <alignment horizontal="center" vertical="top" wrapText="1"/>
    </xf>
    <xf numFmtId="0" fontId="6" fillId="0" borderId="6" xfId="9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0" fontId="14" fillId="0" borderId="0" xfId="9" applyFont="1" applyFill="1" applyAlignment="1">
      <alignment horizontal="center" vertical="top" wrapText="1"/>
    </xf>
    <xf numFmtId="0" fontId="15" fillId="0" borderId="0" xfId="9" applyFont="1" applyFill="1" applyAlignment="1">
      <alignment horizontal="center" vertical="center" wrapText="1"/>
    </xf>
    <xf numFmtId="0" fontId="4" fillId="0" borderId="0" xfId="9" applyFont="1" applyFill="1" applyAlignment="1">
      <alignment horizontal="center" vertical="center" wrapText="1"/>
    </xf>
    <xf numFmtId="0" fontId="29" fillId="0" borderId="0" xfId="9" applyFont="1" applyFill="1" applyAlignment="1">
      <alignment horizontal="center" vertical="top" wrapText="1"/>
    </xf>
    <xf numFmtId="0" fontId="3" fillId="0" borderId="0" xfId="9" applyFont="1" applyFill="1" applyAlignment="1">
      <alignment horizontal="center" vertical="top" wrapText="1"/>
    </xf>
    <xf numFmtId="0" fontId="30" fillId="0" borderId="0" xfId="11" applyFont="1" applyFill="1" applyAlignment="1">
      <alignment horizontal="center"/>
    </xf>
    <xf numFmtId="0" fontId="32" fillId="0" borderId="0" xfId="11" applyFont="1" applyFill="1" applyAlignment="1">
      <alignment horizontal="center"/>
    </xf>
    <xf numFmtId="0" fontId="43" fillId="0" borderId="0" xfId="11" applyFont="1" applyFill="1" applyAlignment="1">
      <alignment horizontal="center" vertical="center"/>
    </xf>
    <xf numFmtId="0" fontId="44" fillId="0" borderId="0" xfId="11" applyFont="1" applyFill="1" applyAlignment="1">
      <alignment horizontal="center"/>
    </xf>
    <xf numFmtId="0" fontId="5" fillId="0" borderId="6" xfId="6" applyFont="1" applyBorder="1" applyAlignment="1">
      <alignment horizontal="center" vertical="center" wrapText="1"/>
    </xf>
    <xf numFmtId="0" fontId="4" fillId="0" borderId="0" xfId="6" applyFont="1" applyAlignment="1">
      <alignment horizontal="center" vertical="center" wrapText="1"/>
    </xf>
    <xf numFmtId="0" fontId="5" fillId="0" borderId="2" xfId="6" applyFont="1" applyFill="1" applyBorder="1" applyAlignment="1">
      <alignment horizontal="center"/>
    </xf>
    <xf numFmtId="0" fontId="5" fillId="0" borderId="9" xfId="6" applyFont="1" applyFill="1" applyBorder="1" applyAlignment="1">
      <alignment horizontal="center"/>
    </xf>
    <xf numFmtId="0" fontId="5" fillId="0" borderId="5" xfId="6" applyFont="1" applyFill="1" applyBorder="1" applyAlignment="1">
      <alignment horizont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14" fillId="0" borderId="0" xfId="6" applyFont="1" applyAlignment="1">
      <alignment horizontal="center" vertical="center" wrapText="1"/>
    </xf>
    <xf numFmtId="0" fontId="15" fillId="0" borderId="0" xfId="6" applyFont="1" applyAlignment="1">
      <alignment horizontal="center" vertical="center" wrapText="1"/>
    </xf>
    <xf numFmtId="0" fontId="3" fillId="0" borderId="12" xfId="6" applyFont="1" applyBorder="1" applyAlignment="1">
      <alignment horizontal="center" vertical="center" wrapText="1"/>
    </xf>
    <xf numFmtId="0" fontId="3" fillId="0" borderId="13" xfId="6" applyFont="1" applyBorder="1" applyAlignment="1">
      <alignment horizontal="center" vertical="center" wrapText="1"/>
    </xf>
    <xf numFmtId="0" fontId="3" fillId="0" borderId="14" xfId="6" applyFont="1" applyBorder="1" applyAlignment="1">
      <alignment horizontal="center" vertical="center" wrapText="1"/>
    </xf>
    <xf numFmtId="0" fontId="3" fillId="0" borderId="2" xfId="6" applyNumberFormat="1" applyFont="1" applyBorder="1" applyAlignment="1">
      <alignment horizontal="center" vertical="center" wrapText="1"/>
    </xf>
    <xf numFmtId="0" fontId="6" fillId="3" borderId="3" xfId="6" applyFont="1" applyFill="1" applyBorder="1" applyAlignment="1">
      <alignment horizontal="center" vertical="center" wrapText="1"/>
    </xf>
    <xf numFmtId="0" fontId="6" fillId="3" borderId="18" xfId="6" applyFont="1" applyFill="1" applyBorder="1" applyAlignment="1">
      <alignment horizontal="center" vertical="center" wrapText="1"/>
    </xf>
    <xf numFmtId="0" fontId="43" fillId="0" borderId="0" xfId="11" applyFont="1" applyFill="1" applyAlignment="1">
      <alignment horizontal="center"/>
    </xf>
    <xf numFmtId="0" fontId="49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/>
    </xf>
    <xf numFmtId="0" fontId="35" fillId="0" borderId="3" xfId="11" applyFont="1" applyFill="1" applyBorder="1" applyAlignment="1">
      <alignment horizontal="center" vertical="center"/>
    </xf>
    <xf numFmtId="0" fontId="35" fillId="0" borderId="18" xfId="11" applyFont="1" applyFill="1" applyBorder="1" applyAlignment="1">
      <alignment horizontal="center" vertical="center"/>
    </xf>
    <xf numFmtId="0" fontId="35" fillId="0" borderId="4" xfId="11" applyFont="1" applyFill="1" applyBorder="1" applyAlignment="1">
      <alignment horizontal="center" vertical="center"/>
    </xf>
    <xf numFmtId="0" fontId="35" fillId="0" borderId="3" xfId="11" applyFont="1" applyFill="1" applyBorder="1" applyAlignment="1">
      <alignment horizontal="center" vertical="center" wrapText="1"/>
    </xf>
    <xf numFmtId="0" fontId="35" fillId="0" borderId="18" xfId="11" applyFont="1" applyFill="1" applyBorder="1" applyAlignment="1">
      <alignment horizontal="center" vertical="center" wrapText="1"/>
    </xf>
    <xf numFmtId="0" fontId="35" fillId="0" borderId="4" xfId="11" applyFont="1" applyFill="1" applyBorder="1" applyAlignment="1">
      <alignment horizontal="center" vertical="center" wrapText="1"/>
    </xf>
    <xf numFmtId="0" fontId="34" fillId="0" borderId="0" xfId="11" applyFont="1" applyFill="1" applyAlignment="1">
      <alignment horizontal="center"/>
    </xf>
    <xf numFmtId="0" fontId="42" fillId="0" borderId="6" xfId="11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 wrapText="1"/>
    </xf>
    <xf numFmtId="0" fontId="14" fillId="0" borderId="0" xfId="6" applyFont="1" applyBorder="1" applyAlignment="1">
      <alignment horizontal="center" vertical="center" wrapText="1"/>
    </xf>
    <xf numFmtId="0" fontId="15" fillId="0" borderId="0" xfId="6" applyFont="1" applyBorder="1" applyAlignment="1">
      <alignment horizontal="center" vertical="center" wrapText="1"/>
    </xf>
    <xf numFmtId="0" fontId="23" fillId="0" borderId="6" xfId="6" applyFont="1" applyBorder="1" applyAlignment="1">
      <alignment horizontal="center" vertical="center" wrapText="1"/>
    </xf>
    <xf numFmtId="0" fontId="6" fillId="3" borderId="4" xfId="6" applyFont="1" applyFill="1" applyBorder="1" applyAlignment="1">
      <alignment horizontal="center" vertical="center" wrapText="1"/>
    </xf>
    <xf numFmtId="0" fontId="6" fillId="75" borderId="3" xfId="6" applyFont="1" applyFill="1" applyBorder="1" applyAlignment="1">
      <alignment horizontal="center" vertical="center" wrapText="1"/>
    </xf>
    <xf numFmtId="0" fontId="6" fillId="75" borderId="18" xfId="6" applyFont="1" applyFill="1" applyBorder="1" applyAlignment="1">
      <alignment horizontal="center" vertical="center" wrapText="1"/>
    </xf>
    <xf numFmtId="0" fontId="6" fillId="75" borderId="4" xfId="6" applyFont="1" applyFill="1" applyBorder="1" applyAlignment="1">
      <alignment horizontal="center" vertical="center" wrapText="1"/>
    </xf>
    <xf numFmtId="0" fontId="9" fillId="3" borderId="6" xfId="6" applyFont="1" applyFill="1" applyBorder="1" applyAlignment="1">
      <alignment horizontal="center" vertical="center" wrapText="1"/>
    </xf>
    <xf numFmtId="0" fontId="53" fillId="0" borderId="0" xfId="11" applyFont="1" applyFill="1" applyBorder="1" applyAlignment="1">
      <alignment horizontal="center" vertical="center" wrapText="1"/>
    </xf>
    <xf numFmtId="0" fontId="30" fillId="0" borderId="0" xfId="11" applyFont="1" applyFill="1" applyAlignment="1">
      <alignment horizontal="center" wrapText="1"/>
    </xf>
    <xf numFmtId="2" fontId="48" fillId="0" borderId="6" xfId="11" applyNumberFormat="1" applyFont="1" applyFill="1" applyBorder="1" applyAlignment="1">
      <alignment horizontal="center" vertical="center" wrapText="1"/>
    </xf>
    <xf numFmtId="0" fontId="48" fillId="0" borderId="6" xfId="11" applyFont="1" applyFill="1" applyBorder="1" applyAlignment="1">
      <alignment horizontal="center" vertical="center" wrapText="1"/>
    </xf>
    <xf numFmtId="14" fontId="38" fillId="0" borderId="6" xfId="12" applyNumberFormat="1" applyFont="1" applyFill="1" applyBorder="1" applyAlignment="1">
      <alignment horizontal="center" vertical="center" wrapText="1"/>
    </xf>
    <xf numFmtId="2" fontId="40" fillId="0" borderId="6" xfId="11" applyNumberFormat="1" applyFont="1" applyFill="1" applyBorder="1" applyAlignment="1">
      <alignment horizontal="center" vertical="center" wrapText="1"/>
    </xf>
    <xf numFmtId="0" fontId="40" fillId="0" borderId="6" xfId="11" applyFont="1" applyFill="1" applyBorder="1" applyAlignment="1">
      <alignment horizontal="center" vertical="center" wrapText="1"/>
    </xf>
    <xf numFmtId="0" fontId="29" fillId="0" borderId="13" xfId="1" applyFont="1" applyFill="1" applyBorder="1" applyAlignment="1">
      <alignment horizontal="left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13" fillId="0" borderId="1" xfId="1" applyFont="1" applyFill="1" applyBorder="1" applyAlignment="1">
      <alignment horizontal="center" vertical="top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center" vertical="center"/>
      <protection locked="0"/>
    </xf>
    <xf numFmtId="1" fontId="6" fillId="0" borderId="3" xfId="5" applyNumberFormat="1" applyFont="1" applyFill="1" applyBorder="1" applyAlignment="1" applyProtection="1">
      <alignment horizontal="center" vertical="center"/>
      <protection locked="0"/>
    </xf>
    <xf numFmtId="1" fontId="6" fillId="0" borderId="19" xfId="5" applyNumberFormat="1" applyFont="1" applyFill="1" applyBorder="1" applyAlignment="1" applyProtection="1">
      <alignment horizontal="center" vertical="center"/>
      <protection locked="0"/>
    </xf>
    <xf numFmtId="1" fontId="18" fillId="0" borderId="18" xfId="5" applyNumberFormat="1" applyFont="1" applyFill="1" applyBorder="1" applyAlignment="1" applyProtection="1">
      <alignment horizontal="center" vertical="center"/>
      <protection locked="0"/>
    </xf>
    <xf numFmtId="1" fontId="18" fillId="0" borderId="4" xfId="5" applyNumberFormat="1" applyFont="1" applyFill="1" applyBorder="1" applyAlignment="1" applyProtection="1">
      <alignment horizontal="center" vertical="center"/>
      <protection locked="0"/>
    </xf>
    <xf numFmtId="1" fontId="18" fillId="0" borderId="6" xfId="5" applyNumberFormat="1" applyFont="1" applyFill="1" applyBorder="1" applyAlignment="1" applyProtection="1">
      <alignment horizontal="center" vertical="center" wrapText="1"/>
    </xf>
    <xf numFmtId="1" fontId="18" fillId="0" borderId="2" xfId="5" applyNumberFormat="1" applyFont="1" applyFill="1" applyBorder="1" applyAlignment="1" applyProtection="1">
      <alignment horizontal="center" vertical="center" wrapText="1"/>
    </xf>
    <xf numFmtId="1" fontId="18" fillId="0" borderId="5" xfId="5" applyNumberFormat="1" applyFont="1" applyFill="1" applyBorder="1" applyAlignment="1" applyProtection="1">
      <alignment horizontal="center" vertical="center" wrapText="1"/>
    </xf>
    <xf numFmtId="1" fontId="19" fillId="0" borderId="12" xfId="5" applyNumberFormat="1" applyFont="1" applyFill="1" applyBorder="1" applyAlignment="1" applyProtection="1">
      <alignment horizontal="center" vertical="center" wrapText="1"/>
    </xf>
    <xf numFmtId="1" fontId="19" fillId="0" borderId="14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1" fontId="19" fillId="0" borderId="6" xfId="5" applyNumberFormat="1" applyFont="1" applyFill="1" applyBorder="1" applyAlignment="1" applyProtection="1">
      <alignment horizontal="center" vertical="center" wrapText="1"/>
    </xf>
    <xf numFmtId="1" fontId="19" fillId="0" borderId="3" xfId="5" applyNumberFormat="1" applyFont="1" applyFill="1" applyBorder="1" applyAlignment="1" applyProtection="1">
      <alignment horizontal="center" vertical="center" wrapText="1"/>
    </xf>
    <xf numFmtId="1" fontId="19" fillId="0" borderId="4" xfId="5" applyNumberFormat="1" applyFont="1" applyFill="1" applyBorder="1" applyAlignment="1" applyProtection="1">
      <alignment horizontal="center" vertical="center" wrapText="1"/>
    </xf>
    <xf numFmtId="1" fontId="5" fillId="0" borderId="12" xfId="5" applyNumberFormat="1" applyFont="1" applyFill="1" applyBorder="1" applyAlignment="1" applyProtection="1">
      <alignment horizontal="center" vertical="center" wrapText="1"/>
    </xf>
    <xf numFmtId="1" fontId="5" fillId="0" borderId="13" xfId="5" applyNumberFormat="1" applyFont="1" applyFill="1" applyBorder="1" applyAlignment="1" applyProtection="1">
      <alignment horizontal="center" vertical="center" wrapText="1"/>
    </xf>
    <xf numFmtId="1" fontId="5" fillId="0" borderId="14" xfId="5" applyNumberFormat="1" applyFont="1" applyFill="1" applyBorder="1" applyAlignment="1" applyProtection="1">
      <alignment horizontal="center" vertical="center" wrapText="1"/>
    </xf>
    <xf numFmtId="1" fontId="5" fillId="0" borderId="16" xfId="5" applyNumberFormat="1" applyFont="1" applyFill="1" applyBorder="1" applyAlignment="1" applyProtection="1">
      <alignment horizontal="center" vertical="center" wrapText="1"/>
    </xf>
    <xf numFmtId="1" fontId="5" fillId="0" borderId="0" xfId="5" applyNumberFormat="1" applyFont="1" applyFill="1" applyBorder="1" applyAlignment="1" applyProtection="1">
      <alignment horizontal="center" vertical="center" wrapText="1"/>
    </xf>
    <xf numFmtId="1" fontId="5" fillId="0" borderId="17" xfId="5" applyNumberFormat="1" applyFont="1" applyFill="1" applyBorder="1" applyAlignment="1" applyProtection="1">
      <alignment horizontal="center" vertical="center" wrapText="1"/>
    </xf>
    <xf numFmtId="1" fontId="5" fillId="0" borderId="11" xfId="5" applyNumberFormat="1" applyFont="1" applyFill="1" applyBorder="1" applyAlignment="1" applyProtection="1">
      <alignment horizontal="center" vertical="center" wrapText="1"/>
    </xf>
    <xf numFmtId="1" fontId="5" fillId="0" borderId="1" xfId="5" applyNumberFormat="1" applyFont="1" applyFill="1" applyBorder="1" applyAlignment="1" applyProtection="1">
      <alignment horizontal="center" vertical="center" wrapText="1"/>
    </xf>
    <xf numFmtId="1" fontId="5" fillId="0" borderId="15" xfId="5" applyNumberFormat="1" applyFont="1" applyFill="1" applyBorder="1" applyAlignment="1" applyProtection="1">
      <alignment horizontal="center" vertical="center" wrapText="1"/>
    </xf>
    <xf numFmtId="1" fontId="5" fillId="0" borderId="6" xfId="5" applyNumberFormat="1" applyFont="1" applyFill="1" applyBorder="1" applyAlignment="1" applyProtection="1">
      <alignment horizontal="center" vertical="center" wrapText="1"/>
    </xf>
    <xf numFmtId="1" fontId="5" fillId="0" borderId="2" xfId="5" applyNumberFormat="1" applyFont="1" applyFill="1" applyBorder="1" applyAlignment="1" applyProtection="1">
      <alignment horizontal="center" vertical="center" wrapText="1"/>
    </xf>
    <xf numFmtId="1" fontId="5" fillId="0" borderId="9" xfId="5" applyNumberFormat="1" applyFont="1" applyFill="1" applyBorder="1" applyAlignment="1" applyProtection="1">
      <alignment horizontal="center" vertical="center" wrapText="1"/>
    </xf>
    <xf numFmtId="1" fontId="5" fillId="0" borderId="5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1" fontId="13" fillId="0" borderId="0" xfId="5" applyNumberFormat="1" applyFont="1" applyFill="1" applyAlignment="1" applyProtection="1">
      <alignment horizontal="center"/>
      <protection locked="0"/>
    </xf>
    <xf numFmtId="1" fontId="13" fillId="0" borderId="1" xfId="5" applyNumberFormat="1" applyFont="1" applyFill="1" applyBorder="1" applyAlignment="1" applyProtection="1">
      <alignment horizontal="center"/>
      <protection locked="0"/>
    </xf>
    <xf numFmtId="1" fontId="29" fillId="0" borderId="13" xfId="5" applyNumberFormat="1" applyFont="1" applyFill="1" applyBorder="1" applyAlignment="1" applyProtection="1">
      <alignment horizontal="left" vertical="center" wrapText="1"/>
      <protection locked="0"/>
    </xf>
    <xf numFmtId="1" fontId="16" fillId="0" borderId="0" xfId="5" applyNumberFormat="1" applyFont="1" applyFill="1" applyAlignment="1" applyProtection="1">
      <alignment horizontal="center"/>
      <protection locked="0"/>
    </xf>
    <xf numFmtId="1" fontId="5" fillId="0" borderId="12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6" applyFont="1" applyFill="1" applyAlignment="1">
      <alignment horizontal="center" vertical="center" wrapText="1"/>
    </xf>
    <xf numFmtId="0" fontId="6" fillId="3" borderId="6" xfId="6" applyFont="1" applyFill="1" applyBorder="1" applyAlignment="1">
      <alignment horizontal="center" vertical="center" wrapText="1"/>
    </xf>
  </cellXfs>
  <cellStyles count="775">
    <cellStyle name=" 1" xfId="16"/>
    <cellStyle name=" 1 2" xfId="17"/>
    <cellStyle name="20% - Accent1" xfId="18"/>
    <cellStyle name="20% - Accent1 2" xfId="19"/>
    <cellStyle name="20% - Accent1 3" xfId="20"/>
    <cellStyle name="20% - Accent1_П_1" xfId="21"/>
    <cellStyle name="20% - Accent2" xfId="22"/>
    <cellStyle name="20% - Accent2 2" xfId="23"/>
    <cellStyle name="20% - Accent2 3" xfId="24"/>
    <cellStyle name="20% - Accent2_П_1" xfId="25"/>
    <cellStyle name="20% - Accent3" xfId="26"/>
    <cellStyle name="20% - Accent3 2" xfId="27"/>
    <cellStyle name="20% - Accent3 3" xfId="28"/>
    <cellStyle name="20% - Accent3_П_1" xfId="29"/>
    <cellStyle name="20% - Accent4" xfId="30"/>
    <cellStyle name="20% - Accent4 2" xfId="31"/>
    <cellStyle name="20% - Accent4 3" xfId="32"/>
    <cellStyle name="20% - Accent4_П_1" xfId="33"/>
    <cellStyle name="20% - Accent5" xfId="34"/>
    <cellStyle name="20% - Accent5 2" xfId="35"/>
    <cellStyle name="20% - Accent5 3" xfId="36"/>
    <cellStyle name="20% - Accent5_П_1" xfId="37"/>
    <cellStyle name="20% - Accent6" xfId="38"/>
    <cellStyle name="20% - Accent6 2" xfId="39"/>
    <cellStyle name="20% - Accent6 3" xfId="40"/>
    <cellStyle name="20% - Accent6_П_1" xfId="41"/>
    <cellStyle name="20% — акцент1" xfId="43"/>
    <cellStyle name="20% - Акцент1 10" xfId="718"/>
    <cellStyle name="20% - Акцент1 11" xfId="743"/>
    <cellStyle name="20% - Акцент1 12" xfId="720"/>
    <cellStyle name="20% - Акцент1 13" xfId="748"/>
    <cellStyle name="20% - Акцент1 14" xfId="753"/>
    <cellStyle name="20% - Акцент1 15" xfId="772"/>
    <cellStyle name="20% - Акцент1 16" xfId="758"/>
    <cellStyle name="20% - Акцент1 17" xfId="774"/>
    <cellStyle name="20% - Акцент1 2" xfId="44"/>
    <cellStyle name="20% — акцент1 2" xfId="45"/>
    <cellStyle name="20% - Акцент1 3" xfId="46"/>
    <cellStyle name="20% — акцент1 3" xfId="47"/>
    <cellStyle name="20% - Акцент1 4" xfId="48"/>
    <cellStyle name="20% - Акцент1 5" xfId="49"/>
    <cellStyle name="20% - Акцент1 6" xfId="42"/>
    <cellStyle name="20% - Акцент1 7" xfId="577"/>
    <cellStyle name="20% - Акцент1 8" xfId="596"/>
    <cellStyle name="20% - Акцент1 9" xfId="708"/>
    <cellStyle name="20% — акцент2" xfId="51"/>
    <cellStyle name="20% - Акцент2 10" xfId="604"/>
    <cellStyle name="20% - Акцент2 11" xfId="741"/>
    <cellStyle name="20% - Акцент2 12" xfId="719"/>
    <cellStyle name="20% - Акцент2 13" xfId="745"/>
    <cellStyle name="20% - Акцент2 14" xfId="751"/>
    <cellStyle name="20% - Акцент2 15" xfId="770"/>
    <cellStyle name="20% - Акцент2 16" xfId="757"/>
    <cellStyle name="20% - Акцент2 17" xfId="773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 6" xfId="50"/>
    <cellStyle name="20% - Акцент2 7" xfId="578"/>
    <cellStyle name="20% - Акцент2 8" xfId="597"/>
    <cellStyle name="20% - Акцент2 9" xfId="706"/>
    <cellStyle name="20% — акцент3" xfId="59"/>
    <cellStyle name="20% - Акцент3 10" xfId="607"/>
    <cellStyle name="20% - Акцент3 11" xfId="739"/>
    <cellStyle name="20% - Акцент3 12" xfId="717"/>
    <cellStyle name="20% - Акцент3 13" xfId="742"/>
    <cellStyle name="20% - Акцент3 14" xfId="626"/>
    <cellStyle name="20% - Акцент3 15" xfId="768"/>
    <cellStyle name="20% - Акцент3 16" xfId="752"/>
    <cellStyle name="20% - Акцент3 17" xfId="771"/>
    <cellStyle name="20% - Акцент3 2" xfId="60"/>
    <cellStyle name="20% — акцент3 2" xfId="61"/>
    <cellStyle name="20% - Акцент3 3" xfId="62"/>
    <cellStyle name="20% — акцент3 3" xfId="63"/>
    <cellStyle name="20% - Акцент3 4" xfId="64"/>
    <cellStyle name="20% - Акцент3 5" xfId="65"/>
    <cellStyle name="20% - Акцент3 6" xfId="58"/>
    <cellStyle name="20% - Акцент3 7" xfId="579"/>
    <cellStyle name="20% - Акцент3 8" xfId="598"/>
    <cellStyle name="20% - Акцент3 9" xfId="704"/>
    <cellStyle name="20% — акцент4" xfId="67"/>
    <cellStyle name="20% - Акцент4 10" xfId="611"/>
    <cellStyle name="20% - Акцент4 11" xfId="737"/>
    <cellStyle name="20% - Акцент4 12" xfId="605"/>
    <cellStyle name="20% - Акцент4 13" xfId="740"/>
    <cellStyle name="20% - Акцент4 14" xfId="632"/>
    <cellStyle name="20% - Акцент4 15" xfId="766"/>
    <cellStyle name="20% - Акцент4 16" xfId="623"/>
    <cellStyle name="20% - Акцент4 17" xfId="769"/>
    <cellStyle name="20% - Акцент4 2" xfId="68"/>
    <cellStyle name="20% — акцент4 2" xfId="69"/>
    <cellStyle name="20% - Акцент4 3" xfId="70"/>
    <cellStyle name="20% — акцент4 3" xfId="71"/>
    <cellStyle name="20% - Акцент4 4" xfId="72"/>
    <cellStyle name="20% - Акцент4 5" xfId="73"/>
    <cellStyle name="20% - Акцент4 6" xfId="66"/>
    <cellStyle name="20% - Акцент4 7" xfId="580"/>
    <cellStyle name="20% - Акцент4 8" xfId="599"/>
    <cellStyle name="20% - Акцент4 9" xfId="703"/>
    <cellStyle name="20% — акцент5" xfId="75"/>
    <cellStyle name="20% - Акцент5 10" xfId="614"/>
    <cellStyle name="20% - Акцент5 11" xfId="735"/>
    <cellStyle name="20% - Акцент5 12" xfId="609"/>
    <cellStyle name="20% - Акцент5 13" xfId="738"/>
    <cellStyle name="20% - Акцент5 14" xfId="639"/>
    <cellStyle name="20% - Акцент5 15" xfId="764"/>
    <cellStyle name="20% - Акцент5 16" xfId="630"/>
    <cellStyle name="20% - Акцент5 17" xfId="767"/>
    <cellStyle name="20% - Акцент5 2" xfId="76"/>
    <cellStyle name="20% — акцент5 2" xfId="77"/>
    <cellStyle name="20% - Акцент5 3" xfId="78"/>
    <cellStyle name="20% - Акцент5 4" xfId="79"/>
    <cellStyle name="20% - Акцент5 5" xfId="80"/>
    <cellStyle name="20% - Акцент5 6" xfId="74"/>
    <cellStyle name="20% - Акцент5 7" xfId="581"/>
    <cellStyle name="20% - Акцент5 8" xfId="600"/>
    <cellStyle name="20% - Акцент5 9" xfId="702"/>
    <cellStyle name="20% — акцент6" xfId="82"/>
    <cellStyle name="20% - Акцент6 10" xfId="616"/>
    <cellStyle name="20% - Акцент6 11" xfId="734"/>
    <cellStyle name="20% - Акцент6 12" xfId="612"/>
    <cellStyle name="20% - Акцент6 13" xfId="736"/>
    <cellStyle name="20% - Акцент6 14" xfId="641"/>
    <cellStyle name="20% - Акцент6 15" xfId="763"/>
    <cellStyle name="20% - Акцент6 16" xfId="635"/>
    <cellStyle name="20% - Акцент6 17" xfId="765"/>
    <cellStyle name="20% - Акцент6 2" xfId="83"/>
    <cellStyle name="20% — акцент6 2" xfId="84"/>
    <cellStyle name="20% - Акцент6 3" xfId="85"/>
    <cellStyle name="20% — акцент6 3" xfId="86"/>
    <cellStyle name="20% - Акцент6 4" xfId="87"/>
    <cellStyle name="20% - Акцент6 5" xfId="88"/>
    <cellStyle name="20% - Акцент6 6" xfId="81"/>
    <cellStyle name="20% - Акцент6 7" xfId="582"/>
    <cellStyle name="20% - Акцент6 8" xfId="602"/>
    <cellStyle name="20% - Акцент6 9" xfId="701"/>
    <cellStyle name="20% – Акцентування1" xfId="89"/>
    <cellStyle name="20% – Акцентування1 2" xfId="90"/>
    <cellStyle name="20% – Акцентування1_П_1" xfId="91"/>
    <cellStyle name="20% – Акцентування2" xfId="92"/>
    <cellStyle name="20% – Акцентування2 2" xfId="93"/>
    <cellStyle name="20% – Акцентування2_П_1" xfId="94"/>
    <cellStyle name="20% – Акцентування3" xfId="95"/>
    <cellStyle name="20% – Акцентування3 2" xfId="96"/>
    <cellStyle name="20% – Акцентування3_П_1" xfId="97"/>
    <cellStyle name="20% – Акцентування4" xfId="98"/>
    <cellStyle name="20% – Акцентування4 2" xfId="99"/>
    <cellStyle name="20% – Акцентування4_П_1" xfId="100"/>
    <cellStyle name="20% – Акцентування5" xfId="101"/>
    <cellStyle name="20% – Акцентування5 2" xfId="102"/>
    <cellStyle name="20% – Акцентування5_П_1" xfId="103"/>
    <cellStyle name="20% – Акцентування6" xfId="104"/>
    <cellStyle name="20% – Акцентування6 2" xfId="105"/>
    <cellStyle name="20% – Акцентування6_П_1" xfId="106"/>
    <cellStyle name="40% - Accent1" xfId="107"/>
    <cellStyle name="40% - Accent1 2" xfId="108"/>
    <cellStyle name="40% - Accent1 3" xfId="109"/>
    <cellStyle name="40% - Accent1_П_1" xfId="110"/>
    <cellStyle name="40% - Accent2" xfId="111"/>
    <cellStyle name="40% - Accent2 2" xfId="112"/>
    <cellStyle name="40% - Accent2 3" xfId="113"/>
    <cellStyle name="40% - Accent2_П_1" xfId="114"/>
    <cellStyle name="40% - Accent3" xfId="115"/>
    <cellStyle name="40% - Accent3 2" xfId="116"/>
    <cellStyle name="40% - Accent3 3" xfId="117"/>
    <cellStyle name="40% - Accent3_П_1" xfId="118"/>
    <cellStyle name="40% - Accent4" xfId="119"/>
    <cellStyle name="40% - Accent4 2" xfId="120"/>
    <cellStyle name="40% - Accent4 3" xfId="121"/>
    <cellStyle name="40% - Accent4_П_1" xfId="122"/>
    <cellStyle name="40% - Accent5" xfId="123"/>
    <cellStyle name="40% - Accent5 2" xfId="124"/>
    <cellStyle name="40% - Accent5 3" xfId="125"/>
    <cellStyle name="40% - Accent5_П_1" xfId="126"/>
    <cellStyle name="40% - Accent6" xfId="127"/>
    <cellStyle name="40% - Accent6 2" xfId="128"/>
    <cellStyle name="40% - Accent6 3" xfId="129"/>
    <cellStyle name="40% - Accent6_П_1" xfId="130"/>
    <cellStyle name="40% — акцент1" xfId="132"/>
    <cellStyle name="40% - Акцент1 10" xfId="620"/>
    <cellStyle name="40% - Акцент1 11" xfId="723"/>
    <cellStyle name="40% - Акцент1 12" xfId="617"/>
    <cellStyle name="40% - Акцент1 13" xfId="727"/>
    <cellStyle name="40% - Акцент1 14" xfId="648"/>
    <cellStyle name="40% - Акцент1 15" xfId="760"/>
    <cellStyle name="40% - Акцент1 16" xfId="642"/>
    <cellStyle name="40% - Акцент1 17" xfId="762"/>
    <cellStyle name="40% - Акцент1 2" xfId="133"/>
    <cellStyle name="40% — акцент1 2" xfId="134"/>
    <cellStyle name="40% - Акцент1 3" xfId="135"/>
    <cellStyle name="40% — акцент1 3" xfId="136"/>
    <cellStyle name="40% - Акцент1 4" xfId="137"/>
    <cellStyle name="40% - Акцент1 5" xfId="138"/>
    <cellStyle name="40% - Акцент1 6" xfId="131"/>
    <cellStyle name="40% - Акцент1 7" xfId="583"/>
    <cellStyle name="40% - Акцент1 8" xfId="603"/>
    <cellStyle name="40% - Акцент1 9" xfId="686"/>
    <cellStyle name="40% — акцент2" xfId="140"/>
    <cellStyle name="40% - Акцент2 10" xfId="625"/>
    <cellStyle name="40% - Акцент2 11" xfId="716"/>
    <cellStyle name="40% - Акцент2 12" xfId="619"/>
    <cellStyle name="40% - Акцент2 13" xfId="725"/>
    <cellStyle name="40% - Акцент2 14" xfId="654"/>
    <cellStyle name="40% - Акцент2 15" xfId="756"/>
    <cellStyle name="40% - Акцент2 16" xfId="646"/>
    <cellStyle name="40% - Акцент2 17" xfId="761"/>
    <cellStyle name="40% - Акцент2 2" xfId="141"/>
    <cellStyle name="40% — акцент2 2" xfId="142"/>
    <cellStyle name="40% - Акцент2 3" xfId="143"/>
    <cellStyle name="40% - Акцент2 4" xfId="144"/>
    <cellStyle name="40% - Акцент2 5" xfId="145"/>
    <cellStyle name="40% - Акцент2 6" xfId="139"/>
    <cellStyle name="40% - Акцент2 7" xfId="584"/>
    <cellStyle name="40% - Акцент2 8" xfId="606"/>
    <cellStyle name="40% - Акцент2 9" xfId="682"/>
    <cellStyle name="40% — акцент3" xfId="147"/>
    <cellStyle name="40% - Акцент3 10" xfId="629"/>
    <cellStyle name="40% - Акцент3 11" xfId="712"/>
    <cellStyle name="40% - Акцент3 12" xfId="622"/>
    <cellStyle name="40% - Акцент3 13" xfId="721"/>
    <cellStyle name="40% - Акцент3 14" xfId="659"/>
    <cellStyle name="40% - Акцент3 15" xfId="754"/>
    <cellStyle name="40% - Акцент3 16" xfId="651"/>
    <cellStyle name="40% - Акцент3 17" xfId="759"/>
    <cellStyle name="40% - Акцент3 2" xfId="148"/>
    <cellStyle name="40% — акцент3 2" xfId="149"/>
    <cellStyle name="40% - Акцент3 3" xfId="150"/>
    <cellStyle name="40% — акцент3 3" xfId="151"/>
    <cellStyle name="40% - Акцент3 4" xfId="152"/>
    <cellStyle name="40% - Акцент3 5" xfId="153"/>
    <cellStyle name="40% - Акцент3 6" xfId="146"/>
    <cellStyle name="40% - Акцент3 7" xfId="585"/>
    <cellStyle name="40% - Акцент3 8" xfId="608"/>
    <cellStyle name="40% - Акцент3 9" xfId="679"/>
    <cellStyle name="40% — акцент4" xfId="155"/>
    <cellStyle name="40% - Акцент4 10" xfId="633"/>
    <cellStyle name="40% - Акцент4 11" xfId="711"/>
    <cellStyle name="40% - Акцент4 12" xfId="627"/>
    <cellStyle name="40% - Акцент4 13" xfId="713"/>
    <cellStyle name="40% - Акцент4 14" xfId="664"/>
    <cellStyle name="40% - Акцент4 15" xfId="750"/>
    <cellStyle name="40% - Акцент4 16" xfId="656"/>
    <cellStyle name="40% - Акцент4 17" xfId="755"/>
    <cellStyle name="40% - Акцент4 2" xfId="156"/>
    <cellStyle name="40% — акцент4 2" xfId="157"/>
    <cellStyle name="40% - Акцент4 3" xfId="158"/>
    <cellStyle name="40% — акцент4 3" xfId="159"/>
    <cellStyle name="40% - Акцент4 4" xfId="160"/>
    <cellStyle name="40% - Акцент4 5" xfId="161"/>
    <cellStyle name="40% - Акцент4 6" xfId="154"/>
    <cellStyle name="40% - Акцент4 7" xfId="586"/>
    <cellStyle name="40% - Акцент4 8" xfId="610"/>
    <cellStyle name="40% - Акцент4 9" xfId="675"/>
    <cellStyle name="40% — акцент5" xfId="163"/>
    <cellStyle name="40% - Акцент5 10" xfId="637"/>
    <cellStyle name="40% - Акцент5 11" xfId="709"/>
    <cellStyle name="40% - Акцент5 12" xfId="634"/>
    <cellStyle name="40% - Акцент5 13" xfId="710"/>
    <cellStyle name="40% - Акцент5 14" xfId="669"/>
    <cellStyle name="40% - Акцент5 15" xfId="747"/>
    <cellStyle name="40% - Акцент5 16" xfId="665"/>
    <cellStyle name="40% - Акцент5 17" xfId="749"/>
    <cellStyle name="40% - Акцент5 2" xfId="164"/>
    <cellStyle name="40% — акцент5 2" xfId="165"/>
    <cellStyle name="40% - Акцент5 3" xfId="166"/>
    <cellStyle name="40% — акцент5 3" xfId="167"/>
    <cellStyle name="40% - Акцент5 4" xfId="168"/>
    <cellStyle name="40% - Акцент5 5" xfId="169"/>
    <cellStyle name="40% - Акцент5 6" xfId="162"/>
    <cellStyle name="40% - Акцент5 7" xfId="587"/>
    <cellStyle name="40% - Акцент5 8" xfId="613"/>
    <cellStyle name="40% - Акцент5 9" xfId="673"/>
    <cellStyle name="40% — акцент6" xfId="171"/>
    <cellStyle name="40% - Акцент6 10" xfId="640"/>
    <cellStyle name="40% - Акцент6 11" xfId="705"/>
    <cellStyle name="40% - Акцент6 12" xfId="638"/>
    <cellStyle name="40% - Акцент6 13" xfId="707"/>
    <cellStyle name="40% - Акцент6 14" xfId="671"/>
    <cellStyle name="40% - Акцент6 15" xfId="744"/>
    <cellStyle name="40% - Акцент6 16" xfId="670"/>
    <cellStyle name="40% - Акцент6 17" xfId="746"/>
    <cellStyle name="40% - Акцент6 2" xfId="172"/>
    <cellStyle name="40% — акцент6 2" xfId="173"/>
    <cellStyle name="40% - Акцент6 3" xfId="174"/>
    <cellStyle name="40% — акцент6 3" xfId="175"/>
    <cellStyle name="40% - Акцент6 4" xfId="176"/>
    <cellStyle name="40% - Акцент6 5" xfId="177"/>
    <cellStyle name="40% - Акцент6 6" xfId="170"/>
    <cellStyle name="40% - Акцент6 7" xfId="588"/>
    <cellStyle name="40% - Акцент6 8" xfId="615"/>
    <cellStyle name="40% - Акцент6 9" xfId="672"/>
    <cellStyle name="40% – Акцентування1" xfId="178"/>
    <cellStyle name="40% – Акцентування1 2" xfId="179"/>
    <cellStyle name="40% – Акцентування1_П_1" xfId="180"/>
    <cellStyle name="40% – Акцентування2" xfId="181"/>
    <cellStyle name="40% – Акцентування2 2" xfId="182"/>
    <cellStyle name="40% – Акцентування2_П_1" xfId="183"/>
    <cellStyle name="40% – Акцентування3" xfId="184"/>
    <cellStyle name="40% – Акцентування3 2" xfId="185"/>
    <cellStyle name="40% – Акцентування3_П_1" xfId="186"/>
    <cellStyle name="40% – Акцентування4" xfId="187"/>
    <cellStyle name="40% – Акцентування4 2" xfId="188"/>
    <cellStyle name="40% – Акцентування4_П_1" xfId="189"/>
    <cellStyle name="40% – Акцентування5" xfId="190"/>
    <cellStyle name="40% – Акцентування5 2" xfId="191"/>
    <cellStyle name="40% – Акцентування5_П_1" xfId="192"/>
    <cellStyle name="40% – Акцентування6" xfId="193"/>
    <cellStyle name="40% – Акцентування6 2" xfId="194"/>
    <cellStyle name="40% – Акцентування6_П_1" xfId="195"/>
    <cellStyle name="60% - Accent1" xfId="196"/>
    <cellStyle name="60% - Accent1 2" xfId="197"/>
    <cellStyle name="60% - Accent1 3" xfId="198"/>
    <cellStyle name="60% - Accent1_П_1" xfId="199"/>
    <cellStyle name="60% - Accent2" xfId="200"/>
    <cellStyle name="60% - Accent2 2" xfId="201"/>
    <cellStyle name="60% - Accent2 3" xfId="202"/>
    <cellStyle name="60% - Accent2_П_1" xfId="203"/>
    <cellStyle name="60% - Accent3" xfId="204"/>
    <cellStyle name="60% - Accent3 2" xfId="205"/>
    <cellStyle name="60% - Accent3 3" xfId="206"/>
    <cellStyle name="60% - Accent3_П_1" xfId="207"/>
    <cellStyle name="60% - Accent4" xfId="208"/>
    <cellStyle name="60% - Accent4 2" xfId="209"/>
    <cellStyle name="60% - Accent4 3" xfId="210"/>
    <cellStyle name="60% - Accent4_П_1" xfId="211"/>
    <cellStyle name="60% - Accent5" xfId="212"/>
    <cellStyle name="60% - Accent5 2" xfId="213"/>
    <cellStyle name="60% - Accent5 3" xfId="214"/>
    <cellStyle name="60% - Accent5_П_1" xfId="215"/>
    <cellStyle name="60% - Accent6" xfId="216"/>
    <cellStyle name="60% - Accent6 2" xfId="217"/>
    <cellStyle name="60% - Accent6 3" xfId="218"/>
    <cellStyle name="60% - Accent6_П_1" xfId="219"/>
    <cellStyle name="60% — акцент1" xfId="221"/>
    <cellStyle name="60% - Акцент1 10" xfId="645"/>
    <cellStyle name="60% - Акцент1 11" xfId="698"/>
    <cellStyle name="60% - Акцент1 12" xfId="643"/>
    <cellStyle name="60% - Акцент1 13" xfId="699"/>
    <cellStyle name="60% - Акцент1 14" xfId="676"/>
    <cellStyle name="60% - Акцент1 15" xfId="601"/>
    <cellStyle name="60% - Акцент1 16" xfId="674"/>
    <cellStyle name="60% - Акцент1 17" xfId="733"/>
    <cellStyle name="60% - Акцент1 2" xfId="222"/>
    <cellStyle name="60% — акцент1 2" xfId="223"/>
    <cellStyle name="60% - Акцент1 3" xfId="224"/>
    <cellStyle name="60% — акцент1 3" xfId="225"/>
    <cellStyle name="60% - Акцент1 4" xfId="226"/>
    <cellStyle name="60% - Акцент1 5" xfId="227"/>
    <cellStyle name="60% - Акцент1 6" xfId="220"/>
    <cellStyle name="60% - Акцент1 7" xfId="589"/>
    <cellStyle name="60% - Акцент1 8" xfId="618"/>
    <cellStyle name="60% - Акцент1 9" xfId="666"/>
    <cellStyle name="60% — акцент2" xfId="229"/>
    <cellStyle name="60% - Акцент2 10" xfId="650"/>
    <cellStyle name="60% - Акцент2 11" xfId="694"/>
    <cellStyle name="60% - Акцент2 12" xfId="647"/>
    <cellStyle name="60% - Акцент2 13" xfId="696"/>
    <cellStyle name="60% - Акцент2 14" xfId="681"/>
    <cellStyle name="60% - Акцент2 15" xfId="731"/>
    <cellStyle name="60% - Акцент2 16" xfId="680"/>
    <cellStyle name="60% - Акцент2 17" xfId="732"/>
    <cellStyle name="60% - Акцент2 2" xfId="230"/>
    <cellStyle name="60% — акцент2 2" xfId="231"/>
    <cellStyle name="60% - Акцент2 3" xfId="232"/>
    <cellStyle name="60% — акцент2 3" xfId="233"/>
    <cellStyle name="60% - Акцент2 4" xfId="234"/>
    <cellStyle name="60% - Акцент2 5" xfId="235"/>
    <cellStyle name="60% - Акцент2 6" xfId="228"/>
    <cellStyle name="60% - Акцент2 7" xfId="590"/>
    <cellStyle name="60% - Акцент2 8" xfId="621"/>
    <cellStyle name="60% - Акцент2 9" xfId="661"/>
    <cellStyle name="60% — акцент3" xfId="237"/>
    <cellStyle name="60% - Акцент3 10" xfId="655"/>
    <cellStyle name="60% - Акцент3 11" xfId="690"/>
    <cellStyle name="60% - Акцент3 12" xfId="652"/>
    <cellStyle name="60% - Акцент3 13" xfId="692"/>
    <cellStyle name="60% - Акцент3 14" xfId="688"/>
    <cellStyle name="60% - Акцент3 15" xfId="729"/>
    <cellStyle name="60% - Акцент3 16" xfId="685"/>
    <cellStyle name="60% - Акцент3 17" xfId="730"/>
    <cellStyle name="60% - Акцент3 2" xfId="238"/>
    <cellStyle name="60% — акцент3 2" xfId="239"/>
    <cellStyle name="60% - Акцент3 3" xfId="240"/>
    <cellStyle name="60% — акцент3 3" xfId="241"/>
    <cellStyle name="60% - Акцент3 4" xfId="242"/>
    <cellStyle name="60% - Акцент3 5" xfId="243"/>
    <cellStyle name="60% - Акцент3 6" xfId="236"/>
    <cellStyle name="60% - Акцент3 7" xfId="591"/>
    <cellStyle name="60% - Акцент3 8" xfId="624"/>
    <cellStyle name="60% - Акцент3 9" xfId="657"/>
    <cellStyle name="60% — акцент4" xfId="245"/>
    <cellStyle name="60% - Акцент4 10" xfId="660"/>
    <cellStyle name="60% - Акцент4 11" xfId="687"/>
    <cellStyle name="60% - Акцент4 12" xfId="658"/>
    <cellStyle name="60% - Акцент4 13" xfId="689"/>
    <cellStyle name="60% - Акцент4 14" xfId="693"/>
    <cellStyle name="60% - Акцент4 15" xfId="726"/>
    <cellStyle name="60% - Акцент4 16" xfId="691"/>
    <cellStyle name="60% - Акцент4 17" xfId="728"/>
    <cellStyle name="60% - Акцент4 2" xfId="246"/>
    <cellStyle name="60% — акцент4 2" xfId="247"/>
    <cellStyle name="60% - Акцент4 3" xfId="248"/>
    <cellStyle name="60% — акцент4 3" xfId="249"/>
    <cellStyle name="60% - Акцент4 4" xfId="250"/>
    <cellStyle name="60% - Акцент4 5" xfId="251"/>
    <cellStyle name="60% - Акцент4 6" xfId="244"/>
    <cellStyle name="60% - Акцент4 7" xfId="592"/>
    <cellStyle name="60% - Акцент4 8" xfId="628"/>
    <cellStyle name="60% - Акцент4 9" xfId="653"/>
    <cellStyle name="60% — акцент5" xfId="253"/>
    <cellStyle name="60% - Акцент5 10" xfId="663"/>
    <cellStyle name="60% - Акцент5 11" xfId="683"/>
    <cellStyle name="60% - Акцент5 12" xfId="662"/>
    <cellStyle name="60% - Акцент5 13" xfId="684"/>
    <cellStyle name="60% - Акцент5 14" xfId="697"/>
    <cellStyle name="60% - Акцент5 15" xfId="722"/>
    <cellStyle name="60% - Акцент5 16" xfId="695"/>
    <cellStyle name="60% - Акцент5 17" xfId="724"/>
    <cellStyle name="60% - Акцент5 2" xfId="254"/>
    <cellStyle name="60% — акцент5 2" xfId="255"/>
    <cellStyle name="60% - Акцент5 3" xfId="256"/>
    <cellStyle name="60% — акцент5 3" xfId="257"/>
    <cellStyle name="60% - Акцент5 4" xfId="258"/>
    <cellStyle name="60% - Акцент5 5" xfId="259"/>
    <cellStyle name="60% - Акцент5 6" xfId="252"/>
    <cellStyle name="60% - Акцент5 7" xfId="593"/>
    <cellStyle name="60% - Акцент5 8" xfId="631"/>
    <cellStyle name="60% - Акцент5 9" xfId="649"/>
    <cellStyle name="60% — акцент6" xfId="261"/>
    <cellStyle name="60% - Акцент6 10" xfId="668"/>
    <cellStyle name="60% - Акцент6 11" xfId="677"/>
    <cellStyle name="60% - Акцент6 12" xfId="667"/>
    <cellStyle name="60% - Акцент6 13" xfId="678"/>
    <cellStyle name="60% - Акцент6 14" xfId="595"/>
    <cellStyle name="60% - Акцент6 15" xfId="714"/>
    <cellStyle name="60% - Акцент6 16" xfId="700"/>
    <cellStyle name="60% - Акцент6 17" xfId="715"/>
    <cellStyle name="60% - Акцент6 2" xfId="262"/>
    <cellStyle name="60% — акцент6 2" xfId="263"/>
    <cellStyle name="60% - Акцент6 3" xfId="264"/>
    <cellStyle name="60% — акцент6 3" xfId="265"/>
    <cellStyle name="60% - Акцент6 4" xfId="266"/>
    <cellStyle name="60% - Акцент6 5" xfId="267"/>
    <cellStyle name="60% - Акцент6 6" xfId="260"/>
    <cellStyle name="60% - Акцент6 7" xfId="594"/>
    <cellStyle name="60% - Акцент6 8" xfId="636"/>
    <cellStyle name="60% - Акцент6 9" xfId="644"/>
    <cellStyle name="60% – Акцентування1" xfId="268"/>
    <cellStyle name="60% – Акцентування1 2" xfId="269"/>
    <cellStyle name="60% – Акцентування2" xfId="270"/>
    <cellStyle name="60% – Акцентування2 2" xfId="271"/>
    <cellStyle name="60% – Акцентування3" xfId="272"/>
    <cellStyle name="60% – Акцентування3 2" xfId="273"/>
    <cellStyle name="60% – Акцентування4" xfId="274"/>
    <cellStyle name="60% – Акцентування4 2" xfId="275"/>
    <cellStyle name="60% – Акцентування5" xfId="276"/>
    <cellStyle name="60% – Акцентування5 2" xfId="277"/>
    <cellStyle name="60% – Акцентування6" xfId="278"/>
    <cellStyle name="60% – Акцентування6 2" xfId="279"/>
    <cellStyle name="Accent1" xfId="280"/>
    <cellStyle name="Accent1 2" xfId="281"/>
    <cellStyle name="Accent1 3" xfId="282"/>
    <cellStyle name="Accent1_П_1" xfId="283"/>
    <cellStyle name="Accent2" xfId="284"/>
    <cellStyle name="Accent2 2" xfId="285"/>
    <cellStyle name="Accent2 3" xfId="286"/>
    <cellStyle name="Accent2_П_1" xfId="287"/>
    <cellStyle name="Accent3" xfId="288"/>
    <cellStyle name="Accent3 2" xfId="289"/>
    <cellStyle name="Accent3 3" xfId="290"/>
    <cellStyle name="Accent3_П_1" xfId="291"/>
    <cellStyle name="Accent4" xfId="292"/>
    <cellStyle name="Accent4 2" xfId="293"/>
    <cellStyle name="Accent4 3" xfId="294"/>
    <cellStyle name="Accent4_П_1" xfId="295"/>
    <cellStyle name="Accent5" xfId="296"/>
    <cellStyle name="Accent5 2" xfId="297"/>
    <cellStyle name="Accent5 3" xfId="298"/>
    <cellStyle name="Accent5_П_1" xfId="299"/>
    <cellStyle name="Accent6" xfId="300"/>
    <cellStyle name="Accent6 2" xfId="301"/>
    <cellStyle name="Accent6 3" xfId="302"/>
    <cellStyle name="Accent6_П_1" xfId="303"/>
    <cellStyle name="Bad" xfId="304"/>
    <cellStyle name="Bad 2" xfId="305"/>
    <cellStyle name="Bad 3" xfId="306"/>
    <cellStyle name="Bad_П_1" xfId="307"/>
    <cellStyle name="Calculation" xfId="308"/>
    <cellStyle name="Calculation 2" xfId="309"/>
    <cellStyle name="Calculation 3" xfId="310"/>
    <cellStyle name="Calculation_П_1" xfId="311"/>
    <cellStyle name="Check Cell" xfId="312"/>
    <cellStyle name="Check Cell 2" xfId="313"/>
    <cellStyle name="Check Cell 3" xfId="314"/>
    <cellStyle name="Check Cell_П_1" xfId="315"/>
    <cellStyle name="Excel Built-in Normal" xfId="316"/>
    <cellStyle name="Explanatory Text" xfId="317"/>
    <cellStyle name="fBlock" xfId="318"/>
    <cellStyle name="fCmp" xfId="319"/>
    <cellStyle name="fEr" xfId="320"/>
    <cellStyle name="fHead" xfId="321"/>
    <cellStyle name="fHead 2" xfId="322"/>
    <cellStyle name="fName" xfId="323"/>
    <cellStyle name="Good" xfId="324"/>
    <cellStyle name="Good 2" xfId="325"/>
    <cellStyle name="Good 3" xfId="326"/>
    <cellStyle name="Good_П_1" xfId="327"/>
    <cellStyle name="Heading 1" xfId="328"/>
    <cellStyle name="Heading 1 2" xfId="329"/>
    <cellStyle name="Heading 2" xfId="330"/>
    <cellStyle name="Heading 2 2" xfId="331"/>
    <cellStyle name="Heading 3" xfId="332"/>
    <cellStyle name="Heading 3 2" xfId="333"/>
    <cellStyle name="Heading 4" xfId="334"/>
    <cellStyle name="Heading 4 2" xfId="335"/>
    <cellStyle name="Input" xfId="336"/>
    <cellStyle name="Input 2" xfId="337"/>
    <cellStyle name="Input 3" xfId="338"/>
    <cellStyle name="Input_П_1" xfId="339"/>
    <cellStyle name="Linked Cell" xfId="340"/>
    <cellStyle name="Linked Cell 2" xfId="341"/>
    <cellStyle name="Neutral" xfId="342"/>
    <cellStyle name="Neutral 2" xfId="343"/>
    <cellStyle name="Neutral 3" xfId="344"/>
    <cellStyle name="Neutral_П_1" xfId="345"/>
    <cellStyle name="Normal 2" xfId="346"/>
    <cellStyle name="Normal_Sheet1" xfId="347"/>
    <cellStyle name="Note" xfId="348"/>
    <cellStyle name="Note 2" xfId="349"/>
    <cellStyle name="Note 3" xfId="350"/>
    <cellStyle name="Note_П_1" xfId="351"/>
    <cellStyle name="Output" xfId="352"/>
    <cellStyle name="Output 2" xfId="353"/>
    <cellStyle name="Output 3" xfId="354"/>
    <cellStyle name="Output_П_1" xfId="355"/>
    <cellStyle name="Title" xfId="356"/>
    <cellStyle name="Total" xfId="357"/>
    <cellStyle name="vDa" xfId="358"/>
    <cellStyle name="vDa 2" xfId="359"/>
    <cellStyle name="vHl" xfId="360"/>
    <cellStyle name="vHl 2" xfId="361"/>
    <cellStyle name="vN0" xfId="362"/>
    <cellStyle name="vN0 2" xfId="363"/>
    <cellStyle name="vN0 3" xfId="364"/>
    <cellStyle name="vSt" xfId="365"/>
    <cellStyle name="vSt 2" xfId="366"/>
    <cellStyle name="Warning Text" xfId="367"/>
    <cellStyle name="Акцент1 2" xfId="369"/>
    <cellStyle name="Акцент1 2 2" xfId="370"/>
    <cellStyle name="Акцент1 3" xfId="371"/>
    <cellStyle name="Акцент1 4" xfId="372"/>
    <cellStyle name="Акцент1 5" xfId="373"/>
    <cellStyle name="Акцент1 6" xfId="368"/>
    <cellStyle name="Акцент2 2" xfId="375"/>
    <cellStyle name="Акцент2 2 2" xfId="376"/>
    <cellStyle name="Акцент2 3" xfId="377"/>
    <cellStyle name="Акцент2 4" xfId="378"/>
    <cellStyle name="Акцент2 5" xfId="379"/>
    <cellStyle name="Акцент2 6" xfId="374"/>
    <cellStyle name="Акцент3 2" xfId="381"/>
    <cellStyle name="Акцент3 2 2" xfId="382"/>
    <cellStyle name="Акцент3 3" xfId="383"/>
    <cellStyle name="Акцент3 4" xfId="384"/>
    <cellStyle name="Акцент3 5" xfId="385"/>
    <cellStyle name="Акцент3 6" xfId="380"/>
    <cellStyle name="Акцент4 2" xfId="387"/>
    <cellStyle name="Акцент4 2 2" xfId="388"/>
    <cellStyle name="Акцент4 3" xfId="389"/>
    <cellStyle name="Акцент4 4" xfId="390"/>
    <cellStyle name="Акцент4 5" xfId="391"/>
    <cellStyle name="Акцент4 6" xfId="386"/>
    <cellStyle name="Акцент5 2" xfId="393"/>
    <cellStyle name="Акцент5 2 2" xfId="394"/>
    <cellStyle name="Акцент5 3" xfId="395"/>
    <cellStyle name="Акцент5 4" xfId="396"/>
    <cellStyle name="Акцент5 5" xfId="397"/>
    <cellStyle name="Акцент5 6" xfId="392"/>
    <cellStyle name="Акцент6 2" xfId="399"/>
    <cellStyle name="Акцент6 2 2" xfId="400"/>
    <cellStyle name="Акцент6 3" xfId="401"/>
    <cellStyle name="Акцент6 4" xfId="402"/>
    <cellStyle name="Акцент6 5" xfId="403"/>
    <cellStyle name="Акцент6 6" xfId="398"/>
    <cellStyle name="Акцентування1" xfId="404"/>
    <cellStyle name="Акцентування1 2" xfId="405"/>
    <cellStyle name="Акцентування2" xfId="406"/>
    <cellStyle name="Акцентування2 2" xfId="407"/>
    <cellStyle name="Акцентування3" xfId="408"/>
    <cellStyle name="Акцентування3 2" xfId="409"/>
    <cellStyle name="Акцентування4" xfId="410"/>
    <cellStyle name="Акцентування4 2" xfId="411"/>
    <cellStyle name="Акцентування5" xfId="412"/>
    <cellStyle name="Акцентування5 2" xfId="413"/>
    <cellStyle name="Акцентування6" xfId="414"/>
    <cellStyle name="Акцентування6 2" xfId="415"/>
    <cellStyle name="Ввід" xfId="416"/>
    <cellStyle name="Ввід 2" xfId="417"/>
    <cellStyle name="Ввод  2" xfId="419"/>
    <cellStyle name="Ввод  2 2" xfId="420"/>
    <cellStyle name="Ввод  3" xfId="421"/>
    <cellStyle name="Ввод  4" xfId="422"/>
    <cellStyle name="Ввод  5" xfId="423"/>
    <cellStyle name="Ввод  6" xfId="418"/>
    <cellStyle name="Вывод 2" xfId="425"/>
    <cellStyle name="Вывод 2 2" xfId="426"/>
    <cellStyle name="Вывод 3" xfId="427"/>
    <cellStyle name="Вывод 4" xfId="428"/>
    <cellStyle name="Вывод 5" xfId="429"/>
    <cellStyle name="Вывод 6" xfId="424"/>
    <cellStyle name="Вычисление 2" xfId="431"/>
    <cellStyle name="Вычисление 2 2" xfId="432"/>
    <cellStyle name="Вычисление 3" xfId="433"/>
    <cellStyle name="Вычисление 4" xfId="434"/>
    <cellStyle name="Вычисление 5" xfId="435"/>
    <cellStyle name="Вычисление 6" xfId="430"/>
    <cellStyle name="Гиперссылка 2" xfId="436"/>
    <cellStyle name="Гиперссылка 3" xfId="437"/>
    <cellStyle name="Грошовий 2" xfId="438"/>
    <cellStyle name="Добре" xfId="439"/>
    <cellStyle name="Добре 2" xfId="440"/>
    <cellStyle name="Заголовок 1 2" xfId="441"/>
    <cellStyle name="Заголовок 1 3" xfId="442"/>
    <cellStyle name="Заголовок 1 4" xfId="443"/>
    <cellStyle name="Заголовок 1 5" xfId="444"/>
    <cellStyle name="Заголовок 2 2" xfId="445"/>
    <cellStyle name="Заголовок 2 3" xfId="446"/>
    <cellStyle name="Заголовок 2 4" xfId="447"/>
    <cellStyle name="Заголовок 2 5" xfId="448"/>
    <cellStyle name="Заголовок 3 2" xfId="449"/>
    <cellStyle name="Заголовок 3 3" xfId="450"/>
    <cellStyle name="Заголовок 3 4" xfId="451"/>
    <cellStyle name="Заголовок 3 5" xfId="452"/>
    <cellStyle name="Заголовок 4 2" xfId="453"/>
    <cellStyle name="Заголовок 4 3" xfId="454"/>
    <cellStyle name="Заголовок 4 4" xfId="455"/>
    <cellStyle name="Заголовок 4 5" xfId="456"/>
    <cellStyle name="Звичайний 2" xfId="457"/>
    <cellStyle name="Звичайний 2 2" xfId="458"/>
    <cellStyle name="Звичайний 2 3" xfId="12"/>
    <cellStyle name="Звичайний 2_8.Блок_3 (1 ч)" xfId="459"/>
    <cellStyle name="Звичайний 3" xfId="460"/>
    <cellStyle name="Звичайний 3 2" xfId="4"/>
    <cellStyle name="Звичайний 3 2 2" xfId="462"/>
    <cellStyle name="Звичайний 3 2 3" xfId="461"/>
    <cellStyle name="Звичайний 4" xfId="14"/>
    <cellStyle name="Звичайний 4 2" xfId="464"/>
    <cellStyle name="Звичайний 4 3" xfId="463"/>
    <cellStyle name="Звичайний 5" xfId="465"/>
    <cellStyle name="Звичайний 5 2" xfId="466"/>
    <cellStyle name="Звичайний 5 3" xfId="467"/>
    <cellStyle name="Звичайний 6" xfId="468"/>
    <cellStyle name="Звичайний 7" xfId="469"/>
    <cellStyle name="Зв'язана клітинка" xfId="470"/>
    <cellStyle name="Зв'язана клітинка 2" xfId="471"/>
    <cellStyle name="Итог 2" xfId="473"/>
    <cellStyle name="Итог 3" xfId="474"/>
    <cellStyle name="Итог 4" xfId="475"/>
    <cellStyle name="Итог 5" xfId="476"/>
    <cellStyle name="Итог 6" xfId="472"/>
    <cellStyle name="Контрольна клітинка" xfId="477"/>
    <cellStyle name="Контрольна клітинка 2" xfId="478"/>
    <cellStyle name="Контрольная ячейка 2" xfId="480"/>
    <cellStyle name="Контрольная ячейка 2 2" xfId="481"/>
    <cellStyle name="Контрольная ячейка 3" xfId="482"/>
    <cellStyle name="Контрольная ячейка 4" xfId="483"/>
    <cellStyle name="Контрольная ячейка 5" xfId="484"/>
    <cellStyle name="Контрольная ячейка 6" xfId="479"/>
    <cellStyle name="Назва" xfId="485"/>
    <cellStyle name="Назва 2" xfId="486"/>
    <cellStyle name="Название 2" xfId="488"/>
    <cellStyle name="Название 3" xfId="489"/>
    <cellStyle name="Название 4" xfId="490"/>
    <cellStyle name="Название 5" xfId="491"/>
    <cellStyle name="Название 6" xfId="487"/>
    <cellStyle name="Нейтральный 2" xfId="493"/>
    <cellStyle name="Нейтральный 2 2" xfId="494"/>
    <cellStyle name="Нейтральный 3" xfId="495"/>
    <cellStyle name="Нейтральный 4" xfId="496"/>
    <cellStyle name="Нейтральный 5" xfId="497"/>
    <cellStyle name="Нейтральный 6" xfId="492"/>
    <cellStyle name="Обчислення" xfId="498"/>
    <cellStyle name="Обчислення 2" xfId="499"/>
    <cellStyle name="Обчислення_П_1" xfId="500"/>
    <cellStyle name="Обычный" xfId="0" builtinId="0"/>
    <cellStyle name="Обычный 10" xfId="501"/>
    <cellStyle name="Обычный 11" xfId="502"/>
    <cellStyle name="Обычный 12" xfId="503"/>
    <cellStyle name="Обычный 13" xfId="504"/>
    <cellStyle name="Обычный 13 2" xfId="505"/>
    <cellStyle name="Обычный 13 3" xfId="506"/>
    <cellStyle name="Обычный 13 3 2" xfId="507"/>
    <cellStyle name="Обычный 14" xfId="508"/>
    <cellStyle name="Обычный 15" xfId="509"/>
    <cellStyle name="Обычный 16" xfId="510"/>
    <cellStyle name="Обычный 17" xfId="15"/>
    <cellStyle name="Обычный 2" xfId="6"/>
    <cellStyle name="Обычный 2 2" xfId="7"/>
    <cellStyle name="Обычный 2 2 2" xfId="511"/>
    <cellStyle name="Обычный 2 3" xfId="512"/>
    <cellStyle name="Обычный 2 3 2" xfId="513"/>
    <cellStyle name="Обычный 2 3 3" xfId="514"/>
    <cellStyle name="Обычный 2 4" xfId="515"/>
    <cellStyle name="Обычный 3" xfId="516"/>
    <cellStyle name="Обычный 3 2" xfId="517"/>
    <cellStyle name="Обычный 3 3" xfId="518"/>
    <cellStyle name="Обычный 4" xfId="10"/>
    <cellStyle name="Обычный 4 2" xfId="519"/>
    <cellStyle name="Обычный 5" xfId="3"/>
    <cellStyle name="Обычный 5 2" xfId="521"/>
    <cellStyle name="Обычный 5 3" xfId="522"/>
    <cellStyle name="Обычный 5 4" xfId="520"/>
    <cellStyle name="Обычный 6" xfId="1"/>
    <cellStyle name="Обычный 6 2" xfId="8"/>
    <cellStyle name="Обычный 6 3" xfId="2"/>
    <cellStyle name="Обычный 7" xfId="523"/>
    <cellStyle name="Обычный 8" xfId="524"/>
    <cellStyle name="Обычный 9" xfId="525"/>
    <cellStyle name="Обычный_06" xfId="5"/>
    <cellStyle name="Обычный_09_Професійний склад" xfId="13"/>
    <cellStyle name="Обычный_27.08.2013" xfId="9"/>
    <cellStyle name="Обычный_Форма7Н" xfId="11"/>
    <cellStyle name="Підсумок" xfId="526"/>
    <cellStyle name="Підсумок 2" xfId="527"/>
    <cellStyle name="Підсумок_П_1" xfId="528"/>
    <cellStyle name="Плохой 2" xfId="530"/>
    <cellStyle name="Плохой 2 2" xfId="531"/>
    <cellStyle name="Плохой 3" xfId="532"/>
    <cellStyle name="Плохой 4" xfId="533"/>
    <cellStyle name="Плохой 5" xfId="534"/>
    <cellStyle name="Плохой 6" xfId="529"/>
    <cellStyle name="Поганий" xfId="535"/>
    <cellStyle name="Поганий 2" xfId="536"/>
    <cellStyle name="Пояснение 2" xfId="538"/>
    <cellStyle name="Пояснение 3" xfId="539"/>
    <cellStyle name="Пояснение 4" xfId="540"/>
    <cellStyle name="Пояснение 5" xfId="541"/>
    <cellStyle name="Пояснение 6" xfId="537"/>
    <cellStyle name="Примечание 2" xfId="543"/>
    <cellStyle name="Примечание 2 2" xfId="544"/>
    <cellStyle name="Примечание 3" xfId="545"/>
    <cellStyle name="Примечание 4" xfId="546"/>
    <cellStyle name="Примечание 5" xfId="547"/>
    <cellStyle name="Примечание 6" xfId="542"/>
    <cellStyle name="Примітка" xfId="548"/>
    <cellStyle name="Примітка 2" xfId="549"/>
    <cellStyle name="Примітка_П_1" xfId="550"/>
    <cellStyle name="Результат" xfId="551"/>
    <cellStyle name="Связанная ячейка 2" xfId="553"/>
    <cellStyle name="Связанная ячейка 3" xfId="554"/>
    <cellStyle name="Связанная ячейка 4" xfId="555"/>
    <cellStyle name="Связанная ячейка 5" xfId="556"/>
    <cellStyle name="Связанная ячейка 6" xfId="552"/>
    <cellStyle name="Середній" xfId="557"/>
    <cellStyle name="Середній 2" xfId="558"/>
    <cellStyle name="Стиль 1" xfId="559"/>
    <cellStyle name="Стиль 1 2" xfId="560"/>
    <cellStyle name="Текст попередження" xfId="561"/>
    <cellStyle name="Текст попередження 2" xfId="562"/>
    <cellStyle name="Текст пояснення" xfId="563"/>
    <cellStyle name="Текст пояснення 2" xfId="564"/>
    <cellStyle name="Текст предупреждения 2" xfId="566"/>
    <cellStyle name="Текст предупреждения 3" xfId="567"/>
    <cellStyle name="Текст предупреждения 4" xfId="568"/>
    <cellStyle name="Текст предупреждения 5" xfId="569"/>
    <cellStyle name="Текст предупреждения 6" xfId="565"/>
    <cellStyle name="Тысячи [0]_Анализ" xfId="570"/>
    <cellStyle name="Тысячи_Анализ" xfId="571"/>
    <cellStyle name="ФинᎰнсовый_Лист1 (3)_1" xfId="572"/>
    <cellStyle name="Хороший 2" xfId="574"/>
    <cellStyle name="Хороший 2 2" xfId="575"/>
    <cellStyle name="Хороший 3" xfId="576"/>
    <cellStyle name="Хороший 4" xfId="573"/>
  </cellStyles>
  <dxfs count="0"/>
  <tableStyles count="0" defaultTableStyle="TableStyleMedium2" defaultPivotStyle="PivotStyleLight16"/>
  <colors>
    <mruColors>
      <color rgb="FFDDEBF7"/>
      <color rgb="FFFFFF99"/>
      <color rgb="FFFFFFCC"/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7"/>
  <sheetViews>
    <sheetView tabSelected="1" view="pageBreakPreview" topLeftCell="B1" zoomScale="90" zoomScaleNormal="55" zoomScaleSheetLayoutView="90" workbookViewId="0">
      <selection activeCell="B7" sqref="B7:B8"/>
    </sheetView>
  </sheetViews>
  <sheetFormatPr defaultRowHeight="13.2"/>
  <cols>
    <col min="1" max="1" width="1.33203125" style="67" hidden="1" customWidth="1"/>
    <col min="2" max="2" width="23.33203125" style="67" customWidth="1"/>
    <col min="3" max="6" width="14.6640625" style="67" customWidth="1"/>
    <col min="7" max="7" width="9.109375" style="67"/>
    <col min="8" max="10" width="9.109375" style="67" customWidth="1"/>
    <col min="11" max="256" width="9.109375" style="67"/>
    <col min="257" max="257" width="0" style="67" hidden="1" customWidth="1"/>
    <col min="258" max="258" width="22.5546875" style="67" customWidth="1"/>
    <col min="259" max="262" width="14.6640625" style="67" customWidth="1"/>
    <col min="263" max="263" width="9.109375" style="67"/>
    <col min="264" max="266" width="9.109375" style="67" customWidth="1"/>
    <col min="267" max="512" width="9.109375" style="67"/>
    <col min="513" max="513" width="0" style="67" hidden="1" customWidth="1"/>
    <col min="514" max="514" width="22.5546875" style="67" customWidth="1"/>
    <col min="515" max="518" width="14.6640625" style="67" customWidth="1"/>
    <col min="519" max="519" width="9.109375" style="67"/>
    <col min="520" max="522" width="9.109375" style="67" customWidth="1"/>
    <col min="523" max="768" width="9.109375" style="67"/>
    <col min="769" max="769" width="0" style="67" hidden="1" customWidth="1"/>
    <col min="770" max="770" width="22.5546875" style="67" customWidth="1"/>
    <col min="771" max="774" width="14.6640625" style="67" customWidth="1"/>
    <col min="775" max="775" width="9.109375" style="67"/>
    <col min="776" max="778" width="9.109375" style="67" customWidth="1"/>
    <col min="779" max="1024" width="9.109375" style="67"/>
    <col min="1025" max="1025" width="0" style="67" hidden="1" customWidth="1"/>
    <col min="1026" max="1026" width="22.5546875" style="67" customWidth="1"/>
    <col min="1027" max="1030" width="14.6640625" style="67" customWidth="1"/>
    <col min="1031" max="1031" width="9.109375" style="67"/>
    <col min="1032" max="1034" width="9.109375" style="67" customWidth="1"/>
    <col min="1035" max="1280" width="9.109375" style="67"/>
    <col min="1281" max="1281" width="0" style="67" hidden="1" customWidth="1"/>
    <col min="1282" max="1282" width="22.5546875" style="67" customWidth="1"/>
    <col min="1283" max="1286" width="14.6640625" style="67" customWidth="1"/>
    <col min="1287" max="1287" width="9.109375" style="67"/>
    <col min="1288" max="1290" width="9.109375" style="67" customWidth="1"/>
    <col min="1291" max="1536" width="9.109375" style="67"/>
    <col min="1537" max="1537" width="0" style="67" hidden="1" customWidth="1"/>
    <col min="1538" max="1538" width="22.5546875" style="67" customWidth="1"/>
    <col min="1539" max="1542" width="14.6640625" style="67" customWidth="1"/>
    <col min="1543" max="1543" width="9.109375" style="67"/>
    <col min="1544" max="1546" width="9.109375" style="67" customWidth="1"/>
    <col min="1547" max="1792" width="9.109375" style="67"/>
    <col min="1793" max="1793" width="0" style="67" hidden="1" customWidth="1"/>
    <col min="1794" max="1794" width="22.5546875" style="67" customWidth="1"/>
    <col min="1795" max="1798" width="14.6640625" style="67" customWidth="1"/>
    <col min="1799" max="1799" width="9.109375" style="67"/>
    <col min="1800" max="1802" width="9.109375" style="67" customWidth="1"/>
    <col min="1803" max="2048" width="9.109375" style="67"/>
    <col min="2049" max="2049" width="0" style="67" hidden="1" customWidth="1"/>
    <col min="2050" max="2050" width="22.5546875" style="67" customWidth="1"/>
    <col min="2051" max="2054" width="14.6640625" style="67" customWidth="1"/>
    <col min="2055" max="2055" width="9.109375" style="67"/>
    <col min="2056" max="2058" width="9.109375" style="67" customWidth="1"/>
    <col min="2059" max="2304" width="9.109375" style="67"/>
    <col min="2305" max="2305" width="0" style="67" hidden="1" customWidth="1"/>
    <col min="2306" max="2306" width="22.5546875" style="67" customWidth="1"/>
    <col min="2307" max="2310" width="14.6640625" style="67" customWidth="1"/>
    <col min="2311" max="2311" width="9.109375" style="67"/>
    <col min="2312" max="2314" width="9.109375" style="67" customWidth="1"/>
    <col min="2315" max="2560" width="9.109375" style="67"/>
    <col min="2561" max="2561" width="0" style="67" hidden="1" customWidth="1"/>
    <col min="2562" max="2562" width="22.5546875" style="67" customWidth="1"/>
    <col min="2563" max="2566" width="14.6640625" style="67" customWidth="1"/>
    <col min="2567" max="2567" width="9.109375" style="67"/>
    <col min="2568" max="2570" width="9.109375" style="67" customWidth="1"/>
    <col min="2571" max="2816" width="9.109375" style="67"/>
    <col min="2817" max="2817" width="0" style="67" hidden="1" customWidth="1"/>
    <col min="2818" max="2818" width="22.5546875" style="67" customWidth="1"/>
    <col min="2819" max="2822" width="14.6640625" style="67" customWidth="1"/>
    <col min="2823" max="2823" width="9.109375" style="67"/>
    <col min="2824" max="2826" width="9.109375" style="67" customWidth="1"/>
    <col min="2827" max="3072" width="9.109375" style="67"/>
    <col min="3073" max="3073" width="0" style="67" hidden="1" customWidth="1"/>
    <col min="3074" max="3074" width="22.5546875" style="67" customWidth="1"/>
    <col min="3075" max="3078" width="14.6640625" style="67" customWidth="1"/>
    <col min="3079" max="3079" width="9.109375" style="67"/>
    <col min="3080" max="3082" width="9.109375" style="67" customWidth="1"/>
    <col min="3083" max="3328" width="9.109375" style="67"/>
    <col min="3329" max="3329" width="0" style="67" hidden="1" customWidth="1"/>
    <col min="3330" max="3330" width="22.5546875" style="67" customWidth="1"/>
    <col min="3331" max="3334" width="14.6640625" style="67" customWidth="1"/>
    <col min="3335" max="3335" width="9.109375" style="67"/>
    <col min="3336" max="3338" width="9.109375" style="67" customWidth="1"/>
    <col min="3339" max="3584" width="9.109375" style="67"/>
    <col min="3585" max="3585" width="0" style="67" hidden="1" customWidth="1"/>
    <col min="3586" max="3586" width="22.5546875" style="67" customWidth="1"/>
    <col min="3587" max="3590" width="14.6640625" style="67" customWidth="1"/>
    <col min="3591" max="3591" width="9.109375" style="67"/>
    <col min="3592" max="3594" width="9.109375" style="67" customWidth="1"/>
    <col min="3595" max="3840" width="9.109375" style="67"/>
    <col min="3841" max="3841" width="0" style="67" hidden="1" customWidth="1"/>
    <col min="3842" max="3842" width="22.5546875" style="67" customWidth="1"/>
    <col min="3843" max="3846" width="14.6640625" style="67" customWidth="1"/>
    <col min="3847" max="3847" width="9.109375" style="67"/>
    <col min="3848" max="3850" width="9.109375" style="67" customWidth="1"/>
    <col min="3851" max="4096" width="9.109375" style="67"/>
    <col min="4097" max="4097" width="0" style="67" hidden="1" customWidth="1"/>
    <col min="4098" max="4098" width="22.5546875" style="67" customWidth="1"/>
    <col min="4099" max="4102" width="14.6640625" style="67" customWidth="1"/>
    <col min="4103" max="4103" width="9.109375" style="67"/>
    <col min="4104" max="4106" width="9.109375" style="67" customWidth="1"/>
    <col min="4107" max="4352" width="9.109375" style="67"/>
    <col min="4353" max="4353" width="0" style="67" hidden="1" customWidth="1"/>
    <col min="4354" max="4354" width="22.5546875" style="67" customWidth="1"/>
    <col min="4355" max="4358" width="14.6640625" style="67" customWidth="1"/>
    <col min="4359" max="4359" width="9.109375" style="67"/>
    <col min="4360" max="4362" width="9.109375" style="67" customWidth="1"/>
    <col min="4363" max="4608" width="9.109375" style="67"/>
    <col min="4609" max="4609" width="0" style="67" hidden="1" customWidth="1"/>
    <col min="4610" max="4610" width="22.5546875" style="67" customWidth="1"/>
    <col min="4611" max="4614" width="14.6640625" style="67" customWidth="1"/>
    <col min="4615" max="4615" width="9.109375" style="67"/>
    <col min="4616" max="4618" width="9.109375" style="67" customWidth="1"/>
    <col min="4619" max="4864" width="9.109375" style="67"/>
    <col min="4865" max="4865" width="0" style="67" hidden="1" customWidth="1"/>
    <col min="4866" max="4866" width="22.5546875" style="67" customWidth="1"/>
    <col min="4867" max="4870" width="14.6640625" style="67" customWidth="1"/>
    <col min="4871" max="4871" width="9.109375" style="67"/>
    <col min="4872" max="4874" width="9.109375" style="67" customWidth="1"/>
    <col min="4875" max="5120" width="9.109375" style="67"/>
    <col min="5121" max="5121" width="0" style="67" hidden="1" customWidth="1"/>
    <col min="5122" max="5122" width="22.5546875" style="67" customWidth="1"/>
    <col min="5123" max="5126" width="14.6640625" style="67" customWidth="1"/>
    <col min="5127" max="5127" width="9.109375" style="67"/>
    <col min="5128" max="5130" width="9.109375" style="67" customWidth="1"/>
    <col min="5131" max="5376" width="9.109375" style="67"/>
    <col min="5377" max="5377" width="0" style="67" hidden="1" customWidth="1"/>
    <col min="5378" max="5378" width="22.5546875" style="67" customWidth="1"/>
    <col min="5379" max="5382" width="14.6640625" style="67" customWidth="1"/>
    <col min="5383" max="5383" width="9.109375" style="67"/>
    <col min="5384" max="5386" width="9.109375" style="67" customWidth="1"/>
    <col min="5387" max="5632" width="9.109375" style="67"/>
    <col min="5633" max="5633" width="0" style="67" hidden="1" customWidth="1"/>
    <col min="5634" max="5634" width="22.5546875" style="67" customWidth="1"/>
    <col min="5635" max="5638" width="14.6640625" style="67" customWidth="1"/>
    <col min="5639" max="5639" width="9.109375" style="67"/>
    <col min="5640" max="5642" width="9.109375" style="67" customWidth="1"/>
    <col min="5643" max="5888" width="9.109375" style="67"/>
    <col min="5889" max="5889" width="0" style="67" hidden="1" customWidth="1"/>
    <col min="5890" max="5890" width="22.5546875" style="67" customWidth="1"/>
    <col min="5891" max="5894" width="14.6640625" style="67" customWidth="1"/>
    <col min="5895" max="5895" width="9.109375" style="67"/>
    <col min="5896" max="5898" width="9.109375" style="67" customWidth="1"/>
    <col min="5899" max="6144" width="9.109375" style="67"/>
    <col min="6145" max="6145" width="0" style="67" hidden="1" customWidth="1"/>
    <col min="6146" max="6146" width="22.5546875" style="67" customWidth="1"/>
    <col min="6147" max="6150" width="14.6640625" style="67" customWidth="1"/>
    <col min="6151" max="6151" width="9.109375" style="67"/>
    <col min="6152" max="6154" width="9.109375" style="67" customWidth="1"/>
    <col min="6155" max="6400" width="9.109375" style="67"/>
    <col min="6401" max="6401" width="0" style="67" hidden="1" customWidth="1"/>
    <col min="6402" max="6402" width="22.5546875" style="67" customWidth="1"/>
    <col min="6403" max="6406" width="14.6640625" style="67" customWidth="1"/>
    <col min="6407" max="6407" width="9.109375" style="67"/>
    <col min="6408" max="6410" width="9.109375" style="67" customWidth="1"/>
    <col min="6411" max="6656" width="9.109375" style="67"/>
    <col min="6657" max="6657" width="0" style="67" hidden="1" customWidth="1"/>
    <col min="6658" max="6658" width="22.5546875" style="67" customWidth="1"/>
    <col min="6659" max="6662" width="14.6640625" style="67" customWidth="1"/>
    <col min="6663" max="6663" width="9.109375" style="67"/>
    <col min="6664" max="6666" width="9.109375" style="67" customWidth="1"/>
    <col min="6667" max="6912" width="9.109375" style="67"/>
    <col min="6913" max="6913" width="0" style="67" hidden="1" customWidth="1"/>
    <col min="6914" max="6914" width="22.5546875" style="67" customWidth="1"/>
    <col min="6915" max="6918" width="14.6640625" style="67" customWidth="1"/>
    <col min="6919" max="6919" width="9.109375" style="67"/>
    <col min="6920" max="6922" width="9.109375" style="67" customWidth="1"/>
    <col min="6923" max="7168" width="9.109375" style="67"/>
    <col min="7169" max="7169" width="0" style="67" hidden="1" customWidth="1"/>
    <col min="7170" max="7170" width="22.5546875" style="67" customWidth="1"/>
    <col min="7171" max="7174" width="14.6640625" style="67" customWidth="1"/>
    <col min="7175" max="7175" width="9.109375" style="67"/>
    <col min="7176" max="7178" width="9.109375" style="67" customWidth="1"/>
    <col min="7179" max="7424" width="9.109375" style="67"/>
    <col min="7425" max="7425" width="0" style="67" hidden="1" customWidth="1"/>
    <col min="7426" max="7426" width="22.5546875" style="67" customWidth="1"/>
    <col min="7427" max="7430" width="14.6640625" style="67" customWidth="1"/>
    <col min="7431" max="7431" width="9.109375" style="67"/>
    <col min="7432" max="7434" width="9.109375" style="67" customWidth="1"/>
    <col min="7435" max="7680" width="9.109375" style="67"/>
    <col min="7681" max="7681" width="0" style="67" hidden="1" customWidth="1"/>
    <col min="7682" max="7682" width="22.5546875" style="67" customWidth="1"/>
    <col min="7683" max="7686" width="14.6640625" style="67" customWidth="1"/>
    <col min="7687" max="7687" width="9.109375" style="67"/>
    <col min="7688" max="7690" width="9.109375" style="67" customWidth="1"/>
    <col min="7691" max="7936" width="9.109375" style="67"/>
    <col min="7937" max="7937" width="0" style="67" hidden="1" customWidth="1"/>
    <col min="7938" max="7938" width="22.5546875" style="67" customWidth="1"/>
    <col min="7939" max="7942" width="14.6640625" style="67" customWidth="1"/>
    <col min="7943" max="7943" width="9.109375" style="67"/>
    <col min="7944" max="7946" width="9.109375" style="67" customWidth="1"/>
    <col min="7947" max="8192" width="9.109375" style="67"/>
    <col min="8193" max="8193" width="0" style="67" hidden="1" customWidth="1"/>
    <col min="8194" max="8194" width="22.5546875" style="67" customWidth="1"/>
    <col min="8195" max="8198" width="14.6640625" style="67" customWidth="1"/>
    <col min="8199" max="8199" width="9.109375" style="67"/>
    <col min="8200" max="8202" width="9.109375" style="67" customWidth="1"/>
    <col min="8203" max="8448" width="9.109375" style="67"/>
    <col min="8449" max="8449" width="0" style="67" hidden="1" customWidth="1"/>
    <col min="8450" max="8450" width="22.5546875" style="67" customWidth="1"/>
    <col min="8451" max="8454" width="14.6640625" style="67" customWidth="1"/>
    <col min="8455" max="8455" width="9.109375" style="67"/>
    <col min="8456" max="8458" width="9.109375" style="67" customWidth="1"/>
    <col min="8459" max="8704" width="9.109375" style="67"/>
    <col min="8705" max="8705" width="0" style="67" hidden="1" customWidth="1"/>
    <col min="8706" max="8706" width="22.5546875" style="67" customWidth="1"/>
    <col min="8707" max="8710" width="14.6640625" style="67" customWidth="1"/>
    <col min="8711" max="8711" width="9.109375" style="67"/>
    <col min="8712" max="8714" width="9.109375" style="67" customWidth="1"/>
    <col min="8715" max="8960" width="9.109375" style="67"/>
    <col min="8961" max="8961" width="0" style="67" hidden="1" customWidth="1"/>
    <col min="8962" max="8962" width="22.5546875" style="67" customWidth="1"/>
    <col min="8963" max="8966" width="14.6640625" style="67" customWidth="1"/>
    <col min="8967" max="8967" width="9.109375" style="67"/>
    <col min="8968" max="8970" width="9.109375" style="67" customWidth="1"/>
    <col min="8971" max="9216" width="9.109375" style="67"/>
    <col min="9217" max="9217" width="0" style="67" hidden="1" customWidth="1"/>
    <col min="9218" max="9218" width="22.5546875" style="67" customWidth="1"/>
    <col min="9219" max="9222" width="14.6640625" style="67" customWidth="1"/>
    <col min="9223" max="9223" width="9.109375" style="67"/>
    <col min="9224" max="9226" width="9.109375" style="67" customWidth="1"/>
    <col min="9227" max="9472" width="9.109375" style="67"/>
    <col min="9473" max="9473" width="0" style="67" hidden="1" customWidth="1"/>
    <col min="9474" max="9474" width="22.5546875" style="67" customWidth="1"/>
    <col min="9475" max="9478" width="14.6640625" style="67" customWidth="1"/>
    <col min="9479" max="9479" width="9.109375" style="67"/>
    <col min="9480" max="9482" width="9.109375" style="67" customWidth="1"/>
    <col min="9483" max="9728" width="9.109375" style="67"/>
    <col min="9729" max="9729" width="0" style="67" hidden="1" customWidth="1"/>
    <col min="9730" max="9730" width="22.5546875" style="67" customWidth="1"/>
    <col min="9731" max="9734" width="14.6640625" style="67" customWidth="1"/>
    <col min="9735" max="9735" width="9.109375" style="67"/>
    <col min="9736" max="9738" width="9.109375" style="67" customWidth="1"/>
    <col min="9739" max="9984" width="9.109375" style="67"/>
    <col min="9985" max="9985" width="0" style="67" hidden="1" customWidth="1"/>
    <col min="9986" max="9986" width="22.5546875" style="67" customWidth="1"/>
    <col min="9987" max="9990" width="14.6640625" style="67" customWidth="1"/>
    <col min="9991" max="9991" width="9.109375" style="67"/>
    <col min="9992" max="9994" width="9.109375" style="67" customWidth="1"/>
    <col min="9995" max="10240" width="9.109375" style="67"/>
    <col min="10241" max="10241" width="0" style="67" hidden="1" customWidth="1"/>
    <col min="10242" max="10242" width="22.5546875" style="67" customWidth="1"/>
    <col min="10243" max="10246" width="14.6640625" style="67" customWidth="1"/>
    <col min="10247" max="10247" width="9.109375" style="67"/>
    <col min="10248" max="10250" width="9.109375" style="67" customWidth="1"/>
    <col min="10251" max="10496" width="9.109375" style="67"/>
    <col min="10497" max="10497" width="0" style="67" hidden="1" customWidth="1"/>
    <col min="10498" max="10498" width="22.5546875" style="67" customWidth="1"/>
    <col min="10499" max="10502" width="14.6640625" style="67" customWidth="1"/>
    <col min="10503" max="10503" width="9.109375" style="67"/>
    <col min="10504" max="10506" width="9.109375" style="67" customWidth="1"/>
    <col min="10507" max="10752" width="9.109375" style="67"/>
    <col min="10753" max="10753" width="0" style="67" hidden="1" customWidth="1"/>
    <col min="10754" max="10754" width="22.5546875" style="67" customWidth="1"/>
    <col min="10755" max="10758" width="14.6640625" style="67" customWidth="1"/>
    <col min="10759" max="10759" width="9.109375" style="67"/>
    <col min="10760" max="10762" width="9.109375" style="67" customWidth="1"/>
    <col min="10763" max="11008" width="9.109375" style="67"/>
    <col min="11009" max="11009" width="0" style="67" hidden="1" customWidth="1"/>
    <col min="11010" max="11010" width="22.5546875" style="67" customWidth="1"/>
    <col min="11011" max="11014" width="14.6640625" style="67" customWidth="1"/>
    <col min="11015" max="11015" width="9.109375" style="67"/>
    <col min="11016" max="11018" width="9.109375" style="67" customWidth="1"/>
    <col min="11019" max="11264" width="9.109375" style="67"/>
    <col min="11265" max="11265" width="0" style="67" hidden="1" customWidth="1"/>
    <col min="11266" max="11266" width="22.5546875" style="67" customWidth="1"/>
    <col min="11267" max="11270" width="14.6640625" style="67" customWidth="1"/>
    <col min="11271" max="11271" width="9.109375" style="67"/>
    <col min="11272" max="11274" width="9.109375" style="67" customWidth="1"/>
    <col min="11275" max="11520" width="9.109375" style="67"/>
    <col min="11521" max="11521" width="0" style="67" hidden="1" customWidth="1"/>
    <col min="11522" max="11522" width="22.5546875" style="67" customWidth="1"/>
    <col min="11523" max="11526" width="14.6640625" style="67" customWidth="1"/>
    <col min="11527" max="11527" width="9.109375" style="67"/>
    <col min="11528" max="11530" width="9.109375" style="67" customWidth="1"/>
    <col min="11531" max="11776" width="9.109375" style="67"/>
    <col min="11777" max="11777" width="0" style="67" hidden="1" customWidth="1"/>
    <col min="11778" max="11778" width="22.5546875" style="67" customWidth="1"/>
    <col min="11779" max="11782" width="14.6640625" style="67" customWidth="1"/>
    <col min="11783" max="11783" width="9.109375" style="67"/>
    <col min="11784" max="11786" width="9.109375" style="67" customWidth="1"/>
    <col min="11787" max="12032" width="9.109375" style="67"/>
    <col min="12033" max="12033" width="0" style="67" hidden="1" customWidth="1"/>
    <col min="12034" max="12034" width="22.5546875" style="67" customWidth="1"/>
    <col min="12035" max="12038" width="14.6640625" style="67" customWidth="1"/>
    <col min="12039" max="12039" width="9.109375" style="67"/>
    <col min="12040" max="12042" width="9.109375" style="67" customWidth="1"/>
    <col min="12043" max="12288" width="9.109375" style="67"/>
    <col min="12289" max="12289" width="0" style="67" hidden="1" customWidth="1"/>
    <col min="12290" max="12290" width="22.5546875" style="67" customWidth="1"/>
    <col min="12291" max="12294" width="14.6640625" style="67" customWidth="1"/>
    <col min="12295" max="12295" width="9.109375" style="67"/>
    <col min="12296" max="12298" width="9.109375" style="67" customWidth="1"/>
    <col min="12299" max="12544" width="9.109375" style="67"/>
    <col min="12545" max="12545" width="0" style="67" hidden="1" customWidth="1"/>
    <col min="12546" max="12546" width="22.5546875" style="67" customWidth="1"/>
    <col min="12547" max="12550" width="14.6640625" style="67" customWidth="1"/>
    <col min="12551" max="12551" width="9.109375" style="67"/>
    <col min="12552" max="12554" width="9.109375" style="67" customWidth="1"/>
    <col min="12555" max="12800" width="9.109375" style="67"/>
    <col min="12801" max="12801" width="0" style="67" hidden="1" customWidth="1"/>
    <col min="12802" max="12802" width="22.5546875" style="67" customWidth="1"/>
    <col min="12803" max="12806" width="14.6640625" style="67" customWidth="1"/>
    <col min="12807" max="12807" width="9.109375" style="67"/>
    <col min="12808" max="12810" width="9.109375" style="67" customWidth="1"/>
    <col min="12811" max="13056" width="9.109375" style="67"/>
    <col min="13057" max="13057" width="0" style="67" hidden="1" customWidth="1"/>
    <col min="13058" max="13058" width="22.5546875" style="67" customWidth="1"/>
    <col min="13059" max="13062" width="14.6640625" style="67" customWidth="1"/>
    <col min="13063" max="13063" width="9.109375" style="67"/>
    <col min="13064" max="13066" width="9.109375" style="67" customWidth="1"/>
    <col min="13067" max="13312" width="9.109375" style="67"/>
    <col min="13313" max="13313" width="0" style="67" hidden="1" customWidth="1"/>
    <col min="13314" max="13314" width="22.5546875" style="67" customWidth="1"/>
    <col min="13315" max="13318" width="14.6640625" style="67" customWidth="1"/>
    <col min="13319" max="13319" width="9.109375" style="67"/>
    <col min="13320" max="13322" width="9.109375" style="67" customWidth="1"/>
    <col min="13323" max="13568" width="9.109375" style="67"/>
    <col min="13569" max="13569" width="0" style="67" hidden="1" customWidth="1"/>
    <col min="13570" max="13570" width="22.5546875" style="67" customWidth="1"/>
    <col min="13571" max="13574" width="14.6640625" style="67" customWidth="1"/>
    <col min="13575" max="13575" width="9.109375" style="67"/>
    <col min="13576" max="13578" width="9.109375" style="67" customWidth="1"/>
    <col min="13579" max="13824" width="9.109375" style="67"/>
    <col min="13825" max="13825" width="0" style="67" hidden="1" customWidth="1"/>
    <col min="13826" max="13826" width="22.5546875" style="67" customWidth="1"/>
    <col min="13827" max="13830" width="14.6640625" style="67" customWidth="1"/>
    <col min="13831" max="13831" width="9.109375" style="67"/>
    <col min="13832" max="13834" width="9.109375" style="67" customWidth="1"/>
    <col min="13835" max="14080" width="9.109375" style="67"/>
    <col min="14081" max="14081" width="0" style="67" hidden="1" customWidth="1"/>
    <col min="14082" max="14082" width="22.5546875" style="67" customWidth="1"/>
    <col min="14083" max="14086" width="14.6640625" style="67" customWidth="1"/>
    <col min="14087" max="14087" width="9.109375" style="67"/>
    <col min="14088" max="14090" width="9.109375" style="67" customWidth="1"/>
    <col min="14091" max="14336" width="9.109375" style="67"/>
    <col min="14337" max="14337" width="0" style="67" hidden="1" customWidth="1"/>
    <col min="14338" max="14338" width="22.5546875" style="67" customWidth="1"/>
    <col min="14339" max="14342" width="14.6640625" style="67" customWidth="1"/>
    <col min="14343" max="14343" width="9.109375" style="67"/>
    <col min="14344" max="14346" width="9.109375" style="67" customWidth="1"/>
    <col min="14347" max="14592" width="9.109375" style="67"/>
    <col min="14593" max="14593" width="0" style="67" hidden="1" customWidth="1"/>
    <col min="14594" max="14594" width="22.5546875" style="67" customWidth="1"/>
    <col min="14595" max="14598" width="14.6640625" style="67" customWidth="1"/>
    <col min="14599" max="14599" width="9.109375" style="67"/>
    <col min="14600" max="14602" width="9.109375" style="67" customWidth="1"/>
    <col min="14603" max="14848" width="9.109375" style="67"/>
    <col min="14849" max="14849" width="0" style="67" hidden="1" customWidth="1"/>
    <col min="14850" max="14850" width="22.5546875" style="67" customWidth="1"/>
    <col min="14851" max="14854" width="14.6640625" style="67" customWidth="1"/>
    <col min="14855" max="14855" width="9.109375" style="67"/>
    <col min="14856" max="14858" width="9.109375" style="67" customWidth="1"/>
    <col min="14859" max="15104" width="9.109375" style="67"/>
    <col min="15105" max="15105" width="0" style="67" hidden="1" customWidth="1"/>
    <col min="15106" max="15106" width="22.5546875" style="67" customWidth="1"/>
    <col min="15107" max="15110" width="14.6640625" style="67" customWidth="1"/>
    <col min="15111" max="15111" width="9.109375" style="67"/>
    <col min="15112" max="15114" width="9.109375" style="67" customWidth="1"/>
    <col min="15115" max="15360" width="9.109375" style="67"/>
    <col min="15361" max="15361" width="0" style="67" hidden="1" customWidth="1"/>
    <col min="15362" max="15362" width="22.5546875" style="67" customWidth="1"/>
    <col min="15363" max="15366" width="14.6640625" style="67" customWidth="1"/>
    <col min="15367" max="15367" width="9.109375" style="67"/>
    <col min="15368" max="15370" width="9.109375" style="67" customWidth="1"/>
    <col min="15371" max="15616" width="9.109375" style="67"/>
    <col min="15617" max="15617" width="0" style="67" hidden="1" customWidth="1"/>
    <col min="15618" max="15618" width="22.5546875" style="67" customWidth="1"/>
    <col min="15619" max="15622" width="14.6640625" style="67" customWidth="1"/>
    <col min="15623" max="15623" width="9.109375" style="67"/>
    <col min="15624" max="15626" width="9.109375" style="67" customWidth="1"/>
    <col min="15627" max="15872" width="9.109375" style="67"/>
    <col min="15873" max="15873" width="0" style="67" hidden="1" customWidth="1"/>
    <col min="15874" max="15874" width="22.5546875" style="67" customWidth="1"/>
    <col min="15875" max="15878" width="14.6640625" style="67" customWidth="1"/>
    <col min="15879" max="15879" width="9.109375" style="67"/>
    <col min="15880" max="15882" width="9.109375" style="67" customWidth="1"/>
    <col min="15883" max="16128" width="9.109375" style="67"/>
    <col min="16129" max="16129" width="0" style="67" hidden="1" customWidth="1"/>
    <col min="16130" max="16130" width="22.5546875" style="67" customWidth="1"/>
    <col min="16131" max="16134" width="14.6640625" style="67" customWidth="1"/>
    <col min="16135" max="16135" width="9.109375" style="67"/>
    <col min="16136" max="16138" width="9.109375" style="67" customWidth="1"/>
    <col min="16139" max="16384" width="9.109375" style="67"/>
  </cols>
  <sheetData>
    <row r="1" spans="1:14" s="52" customFormat="1" ht="22.8">
      <c r="A1" s="422" t="s">
        <v>23</v>
      </c>
      <c r="B1" s="422"/>
      <c r="C1" s="422"/>
      <c r="D1" s="422"/>
      <c r="E1" s="422"/>
      <c r="F1" s="422"/>
    </row>
    <row r="2" spans="1:14" s="52" customFormat="1" ht="22.8">
      <c r="A2" s="422" t="s">
        <v>24</v>
      </c>
      <c r="B2" s="422"/>
      <c r="C2" s="422"/>
      <c r="D2" s="422"/>
      <c r="E2" s="422"/>
      <c r="F2" s="422"/>
    </row>
    <row r="3" spans="1:14" s="52" customFormat="1" ht="24" customHeight="1">
      <c r="A3" s="53"/>
      <c r="B3" s="423" t="s">
        <v>119</v>
      </c>
      <c r="C3" s="424"/>
      <c r="D3" s="424"/>
      <c r="E3" s="424"/>
      <c r="F3" s="424"/>
    </row>
    <row r="4" spans="1:14" s="52" customFormat="1" ht="17.399999999999999" customHeight="1">
      <c r="A4" s="53"/>
      <c r="B4" s="425" t="s">
        <v>25</v>
      </c>
      <c r="C4" s="425"/>
      <c r="D4" s="425"/>
      <c r="E4" s="425"/>
      <c r="F4" s="425"/>
    </row>
    <row r="5" spans="1:14" s="52" customFormat="1" ht="17.399999999999999" customHeight="1">
      <c r="A5" s="53"/>
      <c r="B5" s="425" t="s">
        <v>26</v>
      </c>
      <c r="C5" s="426"/>
      <c r="D5" s="426"/>
      <c r="E5" s="426"/>
      <c r="F5" s="426"/>
    </row>
    <row r="6" spans="1:14" s="52" customFormat="1" ht="16.5" customHeight="1">
      <c r="A6" s="53"/>
      <c r="B6" s="53"/>
      <c r="C6" s="53"/>
      <c r="D6" s="53"/>
      <c r="E6" s="53"/>
      <c r="F6" s="54" t="s">
        <v>114</v>
      </c>
    </row>
    <row r="7" spans="1:14" s="56" customFormat="1" ht="33" customHeight="1">
      <c r="A7" s="55"/>
      <c r="B7" s="419"/>
      <c r="C7" s="420" t="s">
        <v>428</v>
      </c>
      <c r="D7" s="420" t="s">
        <v>429</v>
      </c>
      <c r="E7" s="421" t="s">
        <v>28</v>
      </c>
      <c r="F7" s="421"/>
    </row>
    <row r="8" spans="1:14" s="56" customFormat="1" ht="27.6" customHeight="1">
      <c r="A8" s="55"/>
      <c r="B8" s="419"/>
      <c r="C8" s="420"/>
      <c r="D8" s="420"/>
      <c r="E8" s="161" t="s">
        <v>3</v>
      </c>
      <c r="F8" s="161" t="s">
        <v>19</v>
      </c>
    </row>
    <row r="9" spans="1:14" s="57" customFormat="1" ht="27.75" customHeight="1">
      <c r="B9" s="192" t="s">
        <v>120</v>
      </c>
      <c r="C9" s="58">
        <f>SUM(C10:C26)</f>
        <v>13245</v>
      </c>
      <c r="D9" s="58">
        <f>SUM(D10:D26)</f>
        <v>8811</v>
      </c>
      <c r="E9" s="59">
        <f>ROUND(D9/C9*100,1)</f>
        <v>66.5</v>
      </c>
      <c r="F9" s="58">
        <f>D9-C9</f>
        <v>-4434</v>
      </c>
      <c r="H9" s="60"/>
      <c r="I9" s="60"/>
      <c r="J9" s="60"/>
      <c r="L9" s="61"/>
      <c r="N9" s="61"/>
    </row>
    <row r="10" spans="1:14" s="62" customFormat="1" ht="19.95" customHeight="1">
      <c r="B10" s="193" t="s">
        <v>121</v>
      </c>
      <c r="C10" s="323">
        <v>95</v>
      </c>
      <c r="D10" s="406">
        <v>239</v>
      </c>
      <c r="E10" s="64">
        <f t="shared" ref="E10:E26" si="0">ROUND(D10/C10*100,1)</f>
        <v>251.6</v>
      </c>
      <c r="F10" s="63">
        <f t="shared" ref="F10:F26" si="1">D10-C10</f>
        <v>144</v>
      </c>
      <c r="H10" s="60"/>
      <c r="I10" s="60"/>
      <c r="J10" s="65"/>
      <c r="K10" s="66"/>
      <c r="L10" s="61"/>
      <c r="N10" s="61"/>
    </row>
    <row r="11" spans="1:14" s="62" customFormat="1" ht="19.95" customHeight="1">
      <c r="B11" s="193" t="s">
        <v>122</v>
      </c>
      <c r="C11" s="194">
        <v>2480</v>
      </c>
      <c r="D11" s="413">
        <v>2816</v>
      </c>
      <c r="E11" s="64">
        <f t="shared" si="0"/>
        <v>113.5</v>
      </c>
      <c r="F11" s="63">
        <f t="shared" si="1"/>
        <v>336</v>
      </c>
      <c r="H11" s="60"/>
      <c r="I11" s="60"/>
      <c r="J11" s="65"/>
      <c r="K11" s="66"/>
      <c r="L11" s="61"/>
      <c r="N11" s="61"/>
    </row>
    <row r="12" spans="1:14" s="62" customFormat="1" ht="19.95" customHeight="1">
      <c r="B12" s="193" t="s">
        <v>123</v>
      </c>
      <c r="C12" s="194">
        <v>210</v>
      </c>
      <c r="D12" s="413">
        <v>257</v>
      </c>
      <c r="E12" s="64">
        <f t="shared" si="0"/>
        <v>122.4</v>
      </c>
      <c r="F12" s="63">
        <f t="shared" si="1"/>
        <v>47</v>
      </c>
      <c r="H12" s="60"/>
      <c r="I12" s="60"/>
      <c r="J12" s="65"/>
      <c r="K12" s="66"/>
      <c r="L12" s="61"/>
      <c r="N12" s="61"/>
    </row>
    <row r="13" spans="1:14" s="62" customFormat="1" ht="19.95" customHeight="1">
      <c r="B13" s="193" t="s">
        <v>124</v>
      </c>
      <c r="C13" s="194">
        <v>680</v>
      </c>
      <c r="D13" s="413">
        <v>388</v>
      </c>
      <c r="E13" s="64">
        <f t="shared" si="0"/>
        <v>57.1</v>
      </c>
      <c r="F13" s="63">
        <f t="shared" si="1"/>
        <v>-292</v>
      </c>
      <c r="H13" s="60"/>
      <c r="I13" s="60"/>
      <c r="J13" s="65"/>
      <c r="K13" s="66"/>
      <c r="L13" s="61"/>
      <c r="N13" s="61"/>
    </row>
    <row r="14" spans="1:14" s="62" customFormat="1" ht="19.95" customHeight="1">
      <c r="B14" s="193" t="s">
        <v>125</v>
      </c>
      <c r="C14" s="194">
        <v>517</v>
      </c>
      <c r="D14" s="413">
        <v>234</v>
      </c>
      <c r="E14" s="64">
        <f>ROUND(D14/C14*100,1)</f>
        <v>45.3</v>
      </c>
      <c r="F14" s="63">
        <f t="shared" si="1"/>
        <v>-283</v>
      </c>
      <c r="H14" s="60"/>
      <c r="I14" s="60"/>
      <c r="J14" s="65"/>
      <c r="K14" s="66"/>
      <c r="L14" s="61"/>
      <c r="N14" s="61"/>
    </row>
    <row r="15" spans="1:14" s="62" customFormat="1" ht="19.95" customHeight="1">
      <c r="B15" s="193" t="s">
        <v>126</v>
      </c>
      <c r="C15" s="194">
        <v>905</v>
      </c>
      <c r="D15" s="413">
        <v>823</v>
      </c>
      <c r="E15" s="64">
        <f t="shared" ref="E15:E23" si="2">ROUND(D15/C15*100,1)</f>
        <v>90.9</v>
      </c>
      <c r="F15" s="314">
        <f t="shared" si="1"/>
        <v>-82</v>
      </c>
      <c r="H15" s="60"/>
      <c r="I15" s="60"/>
      <c r="J15" s="65"/>
      <c r="K15" s="66"/>
      <c r="L15" s="61"/>
      <c r="N15" s="61"/>
    </row>
    <row r="16" spans="1:14" s="62" customFormat="1" ht="19.95" customHeight="1">
      <c r="B16" s="193" t="s">
        <v>127</v>
      </c>
      <c r="C16" s="194">
        <v>258</v>
      </c>
      <c r="D16" s="413">
        <v>157</v>
      </c>
      <c r="E16" s="64">
        <f t="shared" si="2"/>
        <v>60.9</v>
      </c>
      <c r="F16" s="63">
        <f t="shared" si="1"/>
        <v>-101</v>
      </c>
      <c r="H16" s="60"/>
      <c r="I16" s="60"/>
      <c r="J16" s="65"/>
      <c r="K16" s="66"/>
      <c r="L16" s="61"/>
      <c r="N16" s="61"/>
    </row>
    <row r="17" spans="2:14" s="62" customFormat="1" ht="19.95" customHeight="1">
      <c r="B17" s="193" t="s">
        <v>128</v>
      </c>
      <c r="C17" s="194">
        <v>393</v>
      </c>
      <c r="D17" s="413">
        <v>585</v>
      </c>
      <c r="E17" s="64">
        <f t="shared" si="2"/>
        <v>148.9</v>
      </c>
      <c r="F17" s="63">
        <f t="shared" si="1"/>
        <v>192</v>
      </c>
      <c r="H17" s="60"/>
      <c r="I17" s="60"/>
      <c r="J17" s="65"/>
      <c r="K17" s="66"/>
      <c r="L17" s="61"/>
      <c r="N17" s="61"/>
    </row>
    <row r="18" spans="2:14" s="62" customFormat="1" ht="19.95" customHeight="1">
      <c r="B18" s="193" t="s">
        <v>129</v>
      </c>
      <c r="C18" s="194">
        <v>404</v>
      </c>
      <c r="D18" s="413">
        <v>278</v>
      </c>
      <c r="E18" s="64">
        <f t="shared" si="2"/>
        <v>68.8</v>
      </c>
      <c r="F18" s="63">
        <f t="shared" si="1"/>
        <v>-126</v>
      </c>
      <c r="H18" s="60"/>
      <c r="I18" s="60"/>
      <c r="J18" s="65"/>
      <c r="K18" s="66"/>
      <c r="L18" s="61"/>
      <c r="N18" s="61"/>
    </row>
    <row r="19" spans="2:14" s="62" customFormat="1" ht="19.95" customHeight="1">
      <c r="B19" s="193" t="s">
        <v>130</v>
      </c>
      <c r="C19" s="194">
        <v>532</v>
      </c>
      <c r="D19" s="413">
        <v>439</v>
      </c>
      <c r="E19" s="64">
        <f t="shared" si="2"/>
        <v>82.5</v>
      </c>
      <c r="F19" s="63">
        <f t="shared" si="1"/>
        <v>-93</v>
      </c>
      <c r="H19" s="60"/>
      <c r="I19" s="60"/>
      <c r="J19" s="65"/>
      <c r="K19" s="66"/>
      <c r="L19" s="61"/>
      <c r="N19" s="61"/>
    </row>
    <row r="20" spans="2:14" s="62" customFormat="1" ht="19.95" customHeight="1">
      <c r="B20" s="193" t="s">
        <v>131</v>
      </c>
      <c r="C20" s="194">
        <v>1249</v>
      </c>
      <c r="D20" s="413">
        <v>387</v>
      </c>
      <c r="E20" s="64">
        <f t="shared" si="2"/>
        <v>31</v>
      </c>
      <c r="F20" s="63">
        <f t="shared" si="1"/>
        <v>-862</v>
      </c>
      <c r="H20" s="60"/>
      <c r="I20" s="60"/>
      <c r="J20" s="65"/>
      <c r="K20" s="66"/>
      <c r="L20" s="61"/>
      <c r="N20" s="61"/>
    </row>
    <row r="21" spans="2:14" s="62" customFormat="1" ht="19.95" customHeight="1">
      <c r="B21" s="193" t="s">
        <v>132</v>
      </c>
      <c r="C21" s="194">
        <v>867</v>
      </c>
      <c r="D21" s="413">
        <v>657</v>
      </c>
      <c r="E21" s="64">
        <f t="shared" si="2"/>
        <v>75.8</v>
      </c>
      <c r="F21" s="63">
        <f t="shared" si="1"/>
        <v>-210</v>
      </c>
      <c r="H21" s="60"/>
      <c r="I21" s="60"/>
      <c r="J21" s="65"/>
      <c r="K21" s="66"/>
      <c r="L21" s="61"/>
      <c r="N21" s="61"/>
    </row>
    <row r="22" spans="2:14" s="62" customFormat="1" ht="19.95" customHeight="1">
      <c r="B22" s="193" t="s">
        <v>133</v>
      </c>
      <c r="C22" s="194">
        <v>162</v>
      </c>
      <c r="D22" s="413">
        <v>315</v>
      </c>
      <c r="E22" s="64">
        <f t="shared" si="2"/>
        <v>194.4</v>
      </c>
      <c r="F22" s="63">
        <f t="shared" si="1"/>
        <v>153</v>
      </c>
      <c r="H22" s="60"/>
      <c r="I22" s="60"/>
      <c r="J22" s="65"/>
      <c r="K22" s="66"/>
      <c r="L22" s="61"/>
      <c r="N22" s="61"/>
    </row>
    <row r="23" spans="2:14" s="62" customFormat="1" ht="19.95" customHeight="1">
      <c r="B23" s="193" t="s">
        <v>134</v>
      </c>
      <c r="C23" s="194">
        <v>584</v>
      </c>
      <c r="D23" s="413">
        <v>388</v>
      </c>
      <c r="E23" s="64">
        <f t="shared" si="2"/>
        <v>66.400000000000006</v>
      </c>
      <c r="F23" s="63">
        <f t="shared" si="1"/>
        <v>-196</v>
      </c>
      <c r="H23" s="60"/>
      <c r="I23" s="60"/>
      <c r="J23" s="65"/>
      <c r="K23" s="66"/>
      <c r="L23" s="61"/>
      <c r="N23" s="61"/>
    </row>
    <row r="24" spans="2:14" s="62" customFormat="1" ht="19.95" customHeight="1">
      <c r="B24" s="193" t="s">
        <v>135</v>
      </c>
      <c r="C24" s="194">
        <v>577</v>
      </c>
      <c r="D24" s="413">
        <v>183</v>
      </c>
      <c r="E24" s="64">
        <f t="shared" si="0"/>
        <v>31.7</v>
      </c>
      <c r="F24" s="63">
        <f t="shared" si="1"/>
        <v>-394</v>
      </c>
      <c r="H24" s="60"/>
      <c r="I24" s="60"/>
      <c r="J24" s="65"/>
      <c r="K24" s="66"/>
      <c r="L24" s="61"/>
      <c r="N24" s="61"/>
    </row>
    <row r="25" spans="2:14" s="62" customFormat="1" ht="19.95" customHeight="1">
      <c r="B25" s="193" t="s">
        <v>136</v>
      </c>
      <c r="C25" s="194">
        <v>1670</v>
      </c>
      <c r="D25" s="413">
        <v>494</v>
      </c>
      <c r="E25" s="64">
        <f t="shared" si="0"/>
        <v>29.6</v>
      </c>
      <c r="F25" s="63">
        <f t="shared" si="1"/>
        <v>-1176</v>
      </c>
      <c r="H25" s="60"/>
      <c r="I25" s="60"/>
      <c r="J25" s="65"/>
      <c r="K25" s="66"/>
      <c r="L25" s="61"/>
      <c r="N25" s="61"/>
    </row>
    <row r="26" spans="2:14" s="62" customFormat="1" ht="19.95" customHeight="1">
      <c r="B26" s="193" t="s">
        <v>137</v>
      </c>
      <c r="C26" s="194">
        <v>1662</v>
      </c>
      <c r="D26" s="413">
        <v>171</v>
      </c>
      <c r="E26" s="64">
        <f t="shared" si="0"/>
        <v>10.3</v>
      </c>
      <c r="F26" s="63">
        <f t="shared" si="1"/>
        <v>-1491</v>
      </c>
      <c r="H26" s="60"/>
      <c r="I26" s="60"/>
      <c r="J26" s="65"/>
      <c r="K26" s="66"/>
      <c r="L26" s="61"/>
      <c r="N26" s="61"/>
    </row>
    <row r="27" spans="2:14" ht="18">
      <c r="H27" s="60"/>
      <c r="I27" s="60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1.0629921259842521" right="0.70866141732283472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0"/>
  <sheetViews>
    <sheetView view="pageBreakPreview" zoomScale="80" zoomScaleNormal="75" zoomScaleSheetLayoutView="80" workbookViewId="0">
      <selection activeCell="A4" sqref="A4:A5"/>
    </sheetView>
  </sheetViews>
  <sheetFormatPr defaultColWidth="8.88671875" defaultRowHeight="13.2"/>
  <cols>
    <col min="1" max="1" width="53.6640625" style="99" customWidth="1"/>
    <col min="2" max="2" width="11.88671875" style="166" customWidth="1"/>
    <col min="3" max="3" width="12.6640625" style="166" customWidth="1"/>
    <col min="4" max="4" width="12" style="166" customWidth="1"/>
    <col min="5" max="5" width="12.6640625" style="166" customWidth="1"/>
    <col min="6" max="6" width="12.109375" style="166" customWidth="1"/>
    <col min="7" max="7" width="12.88671875" style="166" customWidth="1"/>
    <col min="8" max="9" width="12.6640625" style="166" customWidth="1"/>
    <col min="10" max="245" width="8.88671875" style="99"/>
    <col min="246" max="246" width="37.109375" style="99" customWidth="1"/>
    <col min="247" max="248" width="10.5546875" style="99" customWidth="1"/>
    <col min="249" max="249" width="13" style="99" customWidth="1"/>
    <col min="250" max="251" width="10.33203125" style="99" customWidth="1"/>
    <col min="252" max="252" width="12.44140625" style="99" customWidth="1"/>
    <col min="253" max="254" width="8.88671875" style="99"/>
    <col min="255" max="255" width="7.88671875" style="99" customWidth="1"/>
    <col min="256" max="501" width="8.88671875" style="99"/>
    <col min="502" max="502" width="37.109375" style="99" customWidth="1"/>
    <col min="503" max="504" width="10.5546875" style="99" customWidth="1"/>
    <col min="505" max="505" width="13" style="99" customWidth="1"/>
    <col min="506" max="507" width="10.33203125" style="99" customWidth="1"/>
    <col min="508" max="508" width="12.44140625" style="99" customWidth="1"/>
    <col min="509" max="510" width="8.88671875" style="99"/>
    <col min="511" max="511" width="7.88671875" style="99" customWidth="1"/>
    <col min="512" max="757" width="8.88671875" style="99"/>
    <col min="758" max="758" width="37.109375" style="99" customWidth="1"/>
    <col min="759" max="760" width="10.5546875" style="99" customWidth="1"/>
    <col min="761" max="761" width="13" style="99" customWidth="1"/>
    <col min="762" max="763" width="10.33203125" style="99" customWidth="1"/>
    <col min="764" max="764" width="12.44140625" style="99" customWidth="1"/>
    <col min="765" max="766" width="8.88671875" style="99"/>
    <col min="767" max="767" width="7.88671875" style="99" customWidth="1"/>
    <col min="768" max="1013" width="8.88671875" style="99"/>
    <col min="1014" max="1014" width="37.109375" style="99" customWidth="1"/>
    <col min="1015" max="1016" width="10.5546875" style="99" customWidth="1"/>
    <col min="1017" max="1017" width="13" style="99" customWidth="1"/>
    <col min="1018" max="1019" width="10.33203125" style="99" customWidth="1"/>
    <col min="1020" max="1020" width="12.44140625" style="99" customWidth="1"/>
    <col min="1021" max="1022" width="8.88671875" style="99"/>
    <col min="1023" max="1023" width="7.88671875" style="99" customWidth="1"/>
    <col min="1024" max="1269" width="8.88671875" style="99"/>
    <col min="1270" max="1270" width="37.109375" style="99" customWidth="1"/>
    <col min="1271" max="1272" width="10.5546875" style="99" customWidth="1"/>
    <col min="1273" max="1273" width="13" style="99" customWidth="1"/>
    <col min="1274" max="1275" width="10.33203125" style="99" customWidth="1"/>
    <col min="1276" max="1276" width="12.44140625" style="99" customWidth="1"/>
    <col min="1277" max="1278" width="8.88671875" style="99"/>
    <col min="1279" max="1279" width="7.88671875" style="99" customWidth="1"/>
    <col min="1280" max="1525" width="8.88671875" style="99"/>
    <col min="1526" max="1526" width="37.109375" style="99" customWidth="1"/>
    <col min="1527" max="1528" width="10.5546875" style="99" customWidth="1"/>
    <col min="1529" max="1529" width="13" style="99" customWidth="1"/>
    <col min="1530" max="1531" width="10.33203125" style="99" customWidth="1"/>
    <col min="1532" max="1532" width="12.44140625" style="99" customWidth="1"/>
    <col min="1533" max="1534" width="8.88671875" style="99"/>
    <col min="1535" max="1535" width="7.88671875" style="99" customWidth="1"/>
    <col min="1536" max="1781" width="8.88671875" style="99"/>
    <col min="1782" max="1782" width="37.109375" style="99" customWidth="1"/>
    <col min="1783" max="1784" width="10.5546875" style="99" customWidth="1"/>
    <col min="1785" max="1785" width="13" style="99" customWidth="1"/>
    <col min="1786" max="1787" width="10.33203125" style="99" customWidth="1"/>
    <col min="1788" max="1788" width="12.44140625" style="99" customWidth="1"/>
    <col min="1789" max="1790" width="8.88671875" style="99"/>
    <col min="1791" max="1791" width="7.88671875" style="99" customWidth="1"/>
    <col min="1792" max="2037" width="8.88671875" style="99"/>
    <col min="2038" max="2038" width="37.109375" style="99" customWidth="1"/>
    <col min="2039" max="2040" width="10.5546875" style="99" customWidth="1"/>
    <col min="2041" max="2041" width="13" style="99" customWidth="1"/>
    <col min="2042" max="2043" width="10.33203125" style="99" customWidth="1"/>
    <col min="2044" max="2044" width="12.44140625" style="99" customWidth="1"/>
    <col min="2045" max="2046" width="8.88671875" style="99"/>
    <col min="2047" max="2047" width="7.88671875" style="99" customWidth="1"/>
    <col min="2048" max="2293" width="8.88671875" style="99"/>
    <col min="2294" max="2294" width="37.109375" style="99" customWidth="1"/>
    <col min="2295" max="2296" width="10.5546875" style="99" customWidth="1"/>
    <col min="2297" max="2297" width="13" style="99" customWidth="1"/>
    <col min="2298" max="2299" width="10.33203125" style="99" customWidth="1"/>
    <col min="2300" max="2300" width="12.44140625" style="99" customWidth="1"/>
    <col min="2301" max="2302" width="8.88671875" style="99"/>
    <col min="2303" max="2303" width="7.88671875" style="99" customWidth="1"/>
    <col min="2304" max="2549" width="8.88671875" style="99"/>
    <col min="2550" max="2550" width="37.109375" style="99" customWidth="1"/>
    <col min="2551" max="2552" width="10.5546875" style="99" customWidth="1"/>
    <col min="2553" max="2553" width="13" style="99" customWidth="1"/>
    <col min="2554" max="2555" width="10.33203125" style="99" customWidth="1"/>
    <col min="2556" max="2556" width="12.44140625" style="99" customWidth="1"/>
    <col min="2557" max="2558" width="8.88671875" style="99"/>
    <col min="2559" max="2559" width="7.88671875" style="99" customWidth="1"/>
    <col min="2560" max="2805" width="8.88671875" style="99"/>
    <col min="2806" max="2806" width="37.109375" style="99" customWidth="1"/>
    <col min="2807" max="2808" width="10.5546875" style="99" customWidth="1"/>
    <col min="2809" max="2809" width="13" style="99" customWidth="1"/>
    <col min="2810" max="2811" width="10.33203125" style="99" customWidth="1"/>
    <col min="2812" max="2812" width="12.44140625" style="99" customWidth="1"/>
    <col min="2813" max="2814" width="8.88671875" style="99"/>
    <col min="2815" max="2815" width="7.88671875" style="99" customWidth="1"/>
    <col min="2816" max="3061" width="8.88671875" style="99"/>
    <col min="3062" max="3062" width="37.109375" style="99" customWidth="1"/>
    <col min="3063" max="3064" width="10.5546875" style="99" customWidth="1"/>
    <col min="3065" max="3065" width="13" style="99" customWidth="1"/>
    <col min="3066" max="3067" width="10.33203125" style="99" customWidth="1"/>
    <col min="3068" max="3068" width="12.44140625" style="99" customWidth="1"/>
    <col min="3069" max="3070" width="8.88671875" style="99"/>
    <col min="3071" max="3071" width="7.88671875" style="99" customWidth="1"/>
    <col min="3072" max="3317" width="8.88671875" style="99"/>
    <col min="3318" max="3318" width="37.109375" style="99" customWidth="1"/>
    <col min="3319" max="3320" width="10.5546875" style="99" customWidth="1"/>
    <col min="3321" max="3321" width="13" style="99" customWidth="1"/>
    <col min="3322" max="3323" width="10.33203125" style="99" customWidth="1"/>
    <col min="3324" max="3324" width="12.44140625" style="99" customWidth="1"/>
    <col min="3325" max="3326" width="8.88671875" style="99"/>
    <col min="3327" max="3327" width="7.88671875" style="99" customWidth="1"/>
    <col min="3328" max="3573" width="8.88671875" style="99"/>
    <col min="3574" max="3574" width="37.109375" style="99" customWidth="1"/>
    <col min="3575" max="3576" width="10.5546875" style="99" customWidth="1"/>
    <col min="3577" max="3577" width="13" style="99" customWidth="1"/>
    <col min="3578" max="3579" width="10.33203125" style="99" customWidth="1"/>
    <col min="3580" max="3580" width="12.44140625" style="99" customWidth="1"/>
    <col min="3581" max="3582" width="8.88671875" style="99"/>
    <col min="3583" max="3583" width="7.88671875" style="99" customWidth="1"/>
    <col min="3584" max="3829" width="8.88671875" style="99"/>
    <col min="3830" max="3830" width="37.109375" style="99" customWidth="1"/>
    <col min="3831" max="3832" width="10.5546875" style="99" customWidth="1"/>
    <col min="3833" max="3833" width="13" style="99" customWidth="1"/>
    <col min="3834" max="3835" width="10.33203125" style="99" customWidth="1"/>
    <col min="3836" max="3836" width="12.44140625" style="99" customWidth="1"/>
    <col min="3837" max="3838" width="8.88671875" style="99"/>
    <col min="3839" max="3839" width="7.88671875" style="99" customWidth="1"/>
    <col min="3840" max="4085" width="8.88671875" style="99"/>
    <col min="4086" max="4086" width="37.109375" style="99" customWidth="1"/>
    <col min="4087" max="4088" width="10.5546875" style="99" customWidth="1"/>
    <col min="4089" max="4089" width="13" style="99" customWidth="1"/>
    <col min="4090" max="4091" width="10.33203125" style="99" customWidth="1"/>
    <col min="4092" max="4092" width="12.44140625" style="99" customWidth="1"/>
    <col min="4093" max="4094" width="8.88671875" style="99"/>
    <col min="4095" max="4095" width="7.88671875" style="99" customWidth="1"/>
    <col min="4096" max="4341" width="8.88671875" style="99"/>
    <col min="4342" max="4342" width="37.109375" style="99" customWidth="1"/>
    <col min="4343" max="4344" width="10.5546875" style="99" customWidth="1"/>
    <col min="4345" max="4345" width="13" style="99" customWidth="1"/>
    <col min="4346" max="4347" width="10.33203125" style="99" customWidth="1"/>
    <col min="4348" max="4348" width="12.44140625" style="99" customWidth="1"/>
    <col min="4349" max="4350" width="8.88671875" style="99"/>
    <col min="4351" max="4351" width="7.88671875" style="99" customWidth="1"/>
    <col min="4352" max="4597" width="8.88671875" style="99"/>
    <col min="4598" max="4598" width="37.109375" style="99" customWidth="1"/>
    <col min="4599" max="4600" width="10.5546875" style="99" customWidth="1"/>
    <col min="4601" max="4601" width="13" style="99" customWidth="1"/>
    <col min="4602" max="4603" width="10.33203125" style="99" customWidth="1"/>
    <col min="4604" max="4604" width="12.44140625" style="99" customWidth="1"/>
    <col min="4605" max="4606" width="8.88671875" style="99"/>
    <col min="4607" max="4607" width="7.88671875" style="99" customWidth="1"/>
    <col min="4608" max="4853" width="8.88671875" style="99"/>
    <col min="4854" max="4854" width="37.109375" style="99" customWidth="1"/>
    <col min="4855" max="4856" width="10.5546875" style="99" customWidth="1"/>
    <col min="4857" max="4857" width="13" style="99" customWidth="1"/>
    <col min="4858" max="4859" width="10.33203125" style="99" customWidth="1"/>
    <col min="4860" max="4860" width="12.44140625" style="99" customWidth="1"/>
    <col min="4861" max="4862" width="8.88671875" style="99"/>
    <col min="4863" max="4863" width="7.88671875" style="99" customWidth="1"/>
    <col min="4864" max="5109" width="8.88671875" style="99"/>
    <col min="5110" max="5110" width="37.109375" style="99" customWidth="1"/>
    <col min="5111" max="5112" width="10.5546875" style="99" customWidth="1"/>
    <col min="5113" max="5113" width="13" style="99" customWidth="1"/>
    <col min="5114" max="5115" width="10.33203125" style="99" customWidth="1"/>
    <col min="5116" max="5116" width="12.44140625" style="99" customWidth="1"/>
    <col min="5117" max="5118" width="8.88671875" style="99"/>
    <col min="5119" max="5119" width="7.88671875" style="99" customWidth="1"/>
    <col min="5120" max="5365" width="8.88671875" style="99"/>
    <col min="5366" max="5366" width="37.109375" style="99" customWidth="1"/>
    <col min="5367" max="5368" width="10.5546875" style="99" customWidth="1"/>
    <col min="5369" max="5369" width="13" style="99" customWidth="1"/>
    <col min="5370" max="5371" width="10.33203125" style="99" customWidth="1"/>
    <col min="5372" max="5372" width="12.44140625" style="99" customWidth="1"/>
    <col min="5373" max="5374" width="8.88671875" style="99"/>
    <col min="5375" max="5375" width="7.88671875" style="99" customWidth="1"/>
    <col min="5376" max="5621" width="8.88671875" style="99"/>
    <col min="5622" max="5622" width="37.109375" style="99" customWidth="1"/>
    <col min="5623" max="5624" width="10.5546875" style="99" customWidth="1"/>
    <col min="5625" max="5625" width="13" style="99" customWidth="1"/>
    <col min="5626" max="5627" width="10.33203125" style="99" customWidth="1"/>
    <col min="5628" max="5628" width="12.44140625" style="99" customWidth="1"/>
    <col min="5629" max="5630" width="8.88671875" style="99"/>
    <col min="5631" max="5631" width="7.88671875" style="99" customWidth="1"/>
    <col min="5632" max="5877" width="8.88671875" style="99"/>
    <col min="5878" max="5878" width="37.109375" style="99" customWidth="1"/>
    <col min="5879" max="5880" width="10.5546875" style="99" customWidth="1"/>
    <col min="5881" max="5881" width="13" style="99" customWidth="1"/>
    <col min="5882" max="5883" width="10.33203125" style="99" customWidth="1"/>
    <col min="5884" max="5884" width="12.44140625" style="99" customWidth="1"/>
    <col min="5885" max="5886" width="8.88671875" style="99"/>
    <col min="5887" max="5887" width="7.88671875" style="99" customWidth="1"/>
    <col min="5888" max="6133" width="8.88671875" style="99"/>
    <col min="6134" max="6134" width="37.109375" style="99" customWidth="1"/>
    <col min="6135" max="6136" width="10.5546875" style="99" customWidth="1"/>
    <col min="6137" max="6137" width="13" style="99" customWidth="1"/>
    <col min="6138" max="6139" width="10.33203125" style="99" customWidth="1"/>
    <col min="6140" max="6140" width="12.44140625" style="99" customWidth="1"/>
    <col min="6141" max="6142" width="8.88671875" style="99"/>
    <col min="6143" max="6143" width="7.88671875" style="99" customWidth="1"/>
    <col min="6144" max="6389" width="8.88671875" style="99"/>
    <col min="6390" max="6390" width="37.109375" style="99" customWidth="1"/>
    <col min="6391" max="6392" width="10.5546875" style="99" customWidth="1"/>
    <col min="6393" max="6393" width="13" style="99" customWidth="1"/>
    <col min="6394" max="6395" width="10.33203125" style="99" customWidth="1"/>
    <col min="6396" max="6396" width="12.44140625" style="99" customWidth="1"/>
    <col min="6397" max="6398" width="8.88671875" style="99"/>
    <col min="6399" max="6399" width="7.88671875" style="99" customWidth="1"/>
    <col min="6400" max="6645" width="8.88671875" style="99"/>
    <col min="6646" max="6646" width="37.109375" style="99" customWidth="1"/>
    <col min="6647" max="6648" width="10.5546875" style="99" customWidth="1"/>
    <col min="6649" max="6649" width="13" style="99" customWidth="1"/>
    <col min="6650" max="6651" width="10.33203125" style="99" customWidth="1"/>
    <col min="6652" max="6652" width="12.44140625" style="99" customWidth="1"/>
    <col min="6653" max="6654" width="8.88671875" style="99"/>
    <col min="6655" max="6655" width="7.88671875" style="99" customWidth="1"/>
    <col min="6656" max="6901" width="8.88671875" style="99"/>
    <col min="6902" max="6902" width="37.109375" style="99" customWidth="1"/>
    <col min="6903" max="6904" width="10.5546875" style="99" customWidth="1"/>
    <col min="6905" max="6905" width="13" style="99" customWidth="1"/>
    <col min="6906" max="6907" width="10.33203125" style="99" customWidth="1"/>
    <col min="6908" max="6908" width="12.44140625" style="99" customWidth="1"/>
    <col min="6909" max="6910" width="8.88671875" style="99"/>
    <col min="6911" max="6911" width="7.88671875" style="99" customWidth="1"/>
    <col min="6912" max="7157" width="8.88671875" style="99"/>
    <col min="7158" max="7158" width="37.109375" style="99" customWidth="1"/>
    <col min="7159" max="7160" width="10.5546875" style="99" customWidth="1"/>
    <col min="7161" max="7161" width="13" style="99" customWidth="1"/>
    <col min="7162" max="7163" width="10.33203125" style="99" customWidth="1"/>
    <col min="7164" max="7164" width="12.44140625" style="99" customWidth="1"/>
    <col min="7165" max="7166" width="8.88671875" style="99"/>
    <col min="7167" max="7167" width="7.88671875" style="99" customWidth="1"/>
    <col min="7168" max="7413" width="8.88671875" style="99"/>
    <col min="7414" max="7414" width="37.109375" style="99" customWidth="1"/>
    <col min="7415" max="7416" width="10.5546875" style="99" customWidth="1"/>
    <col min="7417" max="7417" width="13" style="99" customWidth="1"/>
    <col min="7418" max="7419" width="10.33203125" style="99" customWidth="1"/>
    <col min="7420" max="7420" width="12.44140625" style="99" customWidth="1"/>
    <col min="7421" max="7422" width="8.88671875" style="99"/>
    <col min="7423" max="7423" width="7.88671875" style="99" customWidth="1"/>
    <col min="7424" max="7669" width="8.88671875" style="99"/>
    <col min="7670" max="7670" width="37.109375" style="99" customWidth="1"/>
    <col min="7671" max="7672" width="10.5546875" style="99" customWidth="1"/>
    <col min="7673" max="7673" width="13" style="99" customWidth="1"/>
    <col min="7674" max="7675" width="10.33203125" style="99" customWidth="1"/>
    <col min="7676" max="7676" width="12.44140625" style="99" customWidth="1"/>
    <col min="7677" max="7678" width="8.88671875" style="99"/>
    <col min="7679" max="7679" width="7.88671875" style="99" customWidth="1"/>
    <col min="7680" max="7925" width="8.88671875" style="99"/>
    <col min="7926" max="7926" width="37.109375" style="99" customWidth="1"/>
    <col min="7927" max="7928" width="10.5546875" style="99" customWidth="1"/>
    <col min="7929" max="7929" width="13" style="99" customWidth="1"/>
    <col min="7930" max="7931" width="10.33203125" style="99" customWidth="1"/>
    <col min="7932" max="7932" width="12.44140625" style="99" customWidth="1"/>
    <col min="7933" max="7934" width="8.88671875" style="99"/>
    <col min="7935" max="7935" width="7.88671875" style="99" customWidth="1"/>
    <col min="7936" max="8181" width="8.88671875" style="99"/>
    <col min="8182" max="8182" width="37.109375" style="99" customWidth="1"/>
    <col min="8183" max="8184" width="10.5546875" style="99" customWidth="1"/>
    <col min="8185" max="8185" width="13" style="99" customWidth="1"/>
    <col min="8186" max="8187" width="10.33203125" style="99" customWidth="1"/>
    <col min="8188" max="8188" width="12.44140625" style="99" customWidth="1"/>
    <col min="8189" max="8190" width="8.88671875" style="99"/>
    <col min="8191" max="8191" width="7.88671875" style="99" customWidth="1"/>
    <col min="8192" max="8437" width="8.88671875" style="99"/>
    <col min="8438" max="8438" width="37.109375" style="99" customWidth="1"/>
    <col min="8439" max="8440" width="10.5546875" style="99" customWidth="1"/>
    <col min="8441" max="8441" width="13" style="99" customWidth="1"/>
    <col min="8442" max="8443" width="10.33203125" style="99" customWidth="1"/>
    <col min="8444" max="8444" width="12.44140625" style="99" customWidth="1"/>
    <col min="8445" max="8446" width="8.88671875" style="99"/>
    <col min="8447" max="8447" width="7.88671875" style="99" customWidth="1"/>
    <col min="8448" max="8693" width="8.88671875" style="99"/>
    <col min="8694" max="8694" width="37.109375" style="99" customWidth="1"/>
    <col min="8695" max="8696" width="10.5546875" style="99" customWidth="1"/>
    <col min="8697" max="8697" width="13" style="99" customWidth="1"/>
    <col min="8698" max="8699" width="10.33203125" style="99" customWidth="1"/>
    <col min="8700" max="8700" width="12.44140625" style="99" customWidth="1"/>
    <col min="8701" max="8702" width="8.88671875" style="99"/>
    <col min="8703" max="8703" width="7.88671875" style="99" customWidth="1"/>
    <col min="8704" max="8949" width="8.88671875" style="99"/>
    <col min="8950" max="8950" width="37.109375" style="99" customWidth="1"/>
    <col min="8951" max="8952" width="10.5546875" style="99" customWidth="1"/>
    <col min="8953" max="8953" width="13" style="99" customWidth="1"/>
    <col min="8954" max="8955" width="10.33203125" style="99" customWidth="1"/>
    <col min="8956" max="8956" width="12.44140625" style="99" customWidth="1"/>
    <col min="8957" max="8958" width="8.88671875" style="99"/>
    <col min="8959" max="8959" width="7.88671875" style="99" customWidth="1"/>
    <col min="8960" max="9205" width="8.88671875" style="99"/>
    <col min="9206" max="9206" width="37.109375" style="99" customWidth="1"/>
    <col min="9207" max="9208" width="10.5546875" style="99" customWidth="1"/>
    <col min="9209" max="9209" width="13" style="99" customWidth="1"/>
    <col min="9210" max="9211" width="10.33203125" style="99" customWidth="1"/>
    <col min="9212" max="9212" width="12.44140625" style="99" customWidth="1"/>
    <col min="9213" max="9214" width="8.88671875" style="99"/>
    <col min="9215" max="9215" width="7.88671875" style="99" customWidth="1"/>
    <col min="9216" max="9461" width="8.88671875" style="99"/>
    <col min="9462" max="9462" width="37.109375" style="99" customWidth="1"/>
    <col min="9463" max="9464" width="10.5546875" style="99" customWidth="1"/>
    <col min="9465" max="9465" width="13" style="99" customWidth="1"/>
    <col min="9466" max="9467" width="10.33203125" style="99" customWidth="1"/>
    <col min="9468" max="9468" width="12.44140625" style="99" customWidth="1"/>
    <col min="9469" max="9470" width="8.88671875" style="99"/>
    <col min="9471" max="9471" width="7.88671875" style="99" customWidth="1"/>
    <col min="9472" max="9717" width="8.88671875" style="99"/>
    <col min="9718" max="9718" width="37.109375" style="99" customWidth="1"/>
    <col min="9719" max="9720" width="10.5546875" style="99" customWidth="1"/>
    <col min="9721" max="9721" width="13" style="99" customWidth="1"/>
    <col min="9722" max="9723" width="10.33203125" style="99" customWidth="1"/>
    <col min="9724" max="9724" width="12.44140625" style="99" customWidth="1"/>
    <col min="9725" max="9726" width="8.88671875" style="99"/>
    <col min="9727" max="9727" width="7.88671875" style="99" customWidth="1"/>
    <col min="9728" max="9973" width="8.88671875" style="99"/>
    <col min="9974" max="9974" width="37.109375" style="99" customWidth="1"/>
    <col min="9975" max="9976" width="10.5546875" style="99" customWidth="1"/>
    <col min="9977" max="9977" width="13" style="99" customWidth="1"/>
    <col min="9978" max="9979" width="10.33203125" style="99" customWidth="1"/>
    <col min="9980" max="9980" width="12.44140625" style="99" customWidth="1"/>
    <col min="9981" max="9982" width="8.88671875" style="99"/>
    <col min="9983" max="9983" width="7.88671875" style="99" customWidth="1"/>
    <col min="9984" max="10229" width="8.88671875" style="99"/>
    <col min="10230" max="10230" width="37.109375" style="99" customWidth="1"/>
    <col min="10231" max="10232" width="10.5546875" style="99" customWidth="1"/>
    <col min="10233" max="10233" width="13" style="99" customWidth="1"/>
    <col min="10234" max="10235" width="10.33203125" style="99" customWidth="1"/>
    <col min="10236" max="10236" width="12.44140625" style="99" customWidth="1"/>
    <col min="10237" max="10238" width="8.88671875" style="99"/>
    <col min="10239" max="10239" width="7.88671875" style="99" customWidth="1"/>
    <col min="10240" max="10485" width="8.88671875" style="99"/>
    <col min="10486" max="10486" width="37.109375" style="99" customWidth="1"/>
    <col min="10487" max="10488" width="10.5546875" style="99" customWidth="1"/>
    <col min="10489" max="10489" width="13" style="99" customWidth="1"/>
    <col min="10490" max="10491" width="10.33203125" style="99" customWidth="1"/>
    <col min="10492" max="10492" width="12.44140625" style="99" customWidth="1"/>
    <col min="10493" max="10494" width="8.88671875" style="99"/>
    <col min="10495" max="10495" width="7.88671875" style="99" customWidth="1"/>
    <col min="10496" max="10741" width="8.88671875" style="99"/>
    <col min="10742" max="10742" width="37.109375" style="99" customWidth="1"/>
    <col min="10743" max="10744" width="10.5546875" style="99" customWidth="1"/>
    <col min="10745" max="10745" width="13" style="99" customWidth="1"/>
    <col min="10746" max="10747" width="10.33203125" style="99" customWidth="1"/>
    <col min="10748" max="10748" width="12.44140625" style="99" customWidth="1"/>
    <col min="10749" max="10750" width="8.88671875" style="99"/>
    <col min="10751" max="10751" width="7.88671875" style="99" customWidth="1"/>
    <col min="10752" max="10997" width="8.88671875" style="99"/>
    <col min="10998" max="10998" width="37.109375" style="99" customWidth="1"/>
    <col min="10999" max="11000" width="10.5546875" style="99" customWidth="1"/>
    <col min="11001" max="11001" width="13" style="99" customWidth="1"/>
    <col min="11002" max="11003" width="10.33203125" style="99" customWidth="1"/>
    <col min="11004" max="11004" width="12.44140625" style="99" customWidth="1"/>
    <col min="11005" max="11006" width="8.88671875" style="99"/>
    <col min="11007" max="11007" width="7.88671875" style="99" customWidth="1"/>
    <col min="11008" max="11253" width="8.88671875" style="99"/>
    <col min="11254" max="11254" width="37.109375" style="99" customWidth="1"/>
    <col min="11255" max="11256" width="10.5546875" style="99" customWidth="1"/>
    <col min="11257" max="11257" width="13" style="99" customWidth="1"/>
    <col min="11258" max="11259" width="10.33203125" style="99" customWidth="1"/>
    <col min="11260" max="11260" width="12.44140625" style="99" customWidth="1"/>
    <col min="11261" max="11262" width="8.88671875" style="99"/>
    <col min="11263" max="11263" width="7.88671875" style="99" customWidth="1"/>
    <col min="11264" max="11509" width="8.88671875" style="99"/>
    <col min="11510" max="11510" width="37.109375" style="99" customWidth="1"/>
    <col min="11511" max="11512" width="10.5546875" style="99" customWidth="1"/>
    <col min="11513" max="11513" width="13" style="99" customWidth="1"/>
    <col min="11514" max="11515" width="10.33203125" style="99" customWidth="1"/>
    <col min="11516" max="11516" width="12.44140625" style="99" customWidth="1"/>
    <col min="11517" max="11518" width="8.88671875" style="99"/>
    <col min="11519" max="11519" width="7.88671875" style="99" customWidth="1"/>
    <col min="11520" max="11765" width="8.88671875" style="99"/>
    <col min="11766" max="11766" width="37.109375" style="99" customWidth="1"/>
    <col min="11767" max="11768" width="10.5546875" style="99" customWidth="1"/>
    <col min="11769" max="11769" width="13" style="99" customWidth="1"/>
    <col min="11770" max="11771" width="10.33203125" style="99" customWidth="1"/>
    <col min="11772" max="11772" width="12.44140625" style="99" customWidth="1"/>
    <col min="11773" max="11774" width="8.88671875" style="99"/>
    <col min="11775" max="11775" width="7.88671875" style="99" customWidth="1"/>
    <col min="11776" max="12021" width="8.88671875" style="99"/>
    <col min="12022" max="12022" width="37.109375" style="99" customWidth="1"/>
    <col min="12023" max="12024" width="10.5546875" style="99" customWidth="1"/>
    <col min="12025" max="12025" width="13" style="99" customWidth="1"/>
    <col min="12026" max="12027" width="10.33203125" style="99" customWidth="1"/>
    <col min="12028" max="12028" width="12.44140625" style="99" customWidth="1"/>
    <col min="12029" max="12030" width="8.88671875" style="99"/>
    <col min="12031" max="12031" width="7.88671875" style="99" customWidth="1"/>
    <col min="12032" max="12277" width="8.88671875" style="99"/>
    <col min="12278" max="12278" width="37.109375" style="99" customWidth="1"/>
    <col min="12279" max="12280" width="10.5546875" style="99" customWidth="1"/>
    <col min="12281" max="12281" width="13" style="99" customWidth="1"/>
    <col min="12282" max="12283" width="10.33203125" style="99" customWidth="1"/>
    <col min="12284" max="12284" width="12.44140625" style="99" customWidth="1"/>
    <col min="12285" max="12286" width="8.88671875" style="99"/>
    <col min="12287" max="12287" width="7.88671875" style="99" customWidth="1"/>
    <col min="12288" max="12533" width="8.88671875" style="99"/>
    <col min="12534" max="12534" width="37.109375" style="99" customWidth="1"/>
    <col min="12535" max="12536" width="10.5546875" style="99" customWidth="1"/>
    <col min="12537" max="12537" width="13" style="99" customWidth="1"/>
    <col min="12538" max="12539" width="10.33203125" style="99" customWidth="1"/>
    <col min="12540" max="12540" width="12.44140625" style="99" customWidth="1"/>
    <col min="12541" max="12542" width="8.88671875" style="99"/>
    <col min="12543" max="12543" width="7.88671875" style="99" customWidth="1"/>
    <col min="12544" max="12789" width="8.88671875" style="99"/>
    <col min="12790" max="12790" width="37.109375" style="99" customWidth="1"/>
    <col min="12791" max="12792" width="10.5546875" style="99" customWidth="1"/>
    <col min="12793" max="12793" width="13" style="99" customWidth="1"/>
    <col min="12794" max="12795" width="10.33203125" style="99" customWidth="1"/>
    <col min="12796" max="12796" width="12.44140625" style="99" customWidth="1"/>
    <col min="12797" max="12798" width="8.88671875" style="99"/>
    <col min="12799" max="12799" width="7.88671875" style="99" customWidth="1"/>
    <col min="12800" max="13045" width="8.88671875" style="99"/>
    <col min="13046" max="13046" width="37.109375" style="99" customWidth="1"/>
    <col min="13047" max="13048" width="10.5546875" style="99" customWidth="1"/>
    <col min="13049" max="13049" width="13" style="99" customWidth="1"/>
    <col min="13050" max="13051" width="10.33203125" style="99" customWidth="1"/>
    <col min="13052" max="13052" width="12.44140625" style="99" customWidth="1"/>
    <col min="13053" max="13054" width="8.88671875" style="99"/>
    <col min="13055" max="13055" width="7.88671875" style="99" customWidth="1"/>
    <col min="13056" max="13301" width="8.88671875" style="99"/>
    <col min="13302" max="13302" width="37.109375" style="99" customWidth="1"/>
    <col min="13303" max="13304" width="10.5546875" style="99" customWidth="1"/>
    <col min="13305" max="13305" width="13" style="99" customWidth="1"/>
    <col min="13306" max="13307" width="10.33203125" style="99" customWidth="1"/>
    <col min="13308" max="13308" width="12.44140625" style="99" customWidth="1"/>
    <col min="13309" max="13310" width="8.88671875" style="99"/>
    <col min="13311" max="13311" width="7.88671875" style="99" customWidth="1"/>
    <col min="13312" max="13557" width="8.88671875" style="99"/>
    <col min="13558" max="13558" width="37.109375" style="99" customWidth="1"/>
    <col min="13559" max="13560" width="10.5546875" style="99" customWidth="1"/>
    <col min="13561" max="13561" width="13" style="99" customWidth="1"/>
    <col min="13562" max="13563" width="10.33203125" style="99" customWidth="1"/>
    <col min="13564" max="13564" width="12.44140625" style="99" customWidth="1"/>
    <col min="13565" max="13566" width="8.88671875" style="99"/>
    <col min="13567" max="13567" width="7.88671875" style="99" customWidth="1"/>
    <col min="13568" max="13813" width="8.88671875" style="99"/>
    <col min="13814" max="13814" width="37.109375" style="99" customWidth="1"/>
    <col min="13815" max="13816" width="10.5546875" style="99" customWidth="1"/>
    <col min="13817" max="13817" width="13" style="99" customWidth="1"/>
    <col min="13818" max="13819" width="10.33203125" style="99" customWidth="1"/>
    <col min="13820" max="13820" width="12.44140625" style="99" customWidth="1"/>
    <col min="13821" max="13822" width="8.88671875" style="99"/>
    <col min="13823" max="13823" width="7.88671875" style="99" customWidth="1"/>
    <col min="13824" max="14069" width="8.88671875" style="99"/>
    <col min="14070" max="14070" width="37.109375" style="99" customWidth="1"/>
    <col min="14071" max="14072" width="10.5546875" style="99" customWidth="1"/>
    <col min="14073" max="14073" width="13" style="99" customWidth="1"/>
    <col min="14074" max="14075" width="10.33203125" style="99" customWidth="1"/>
    <col min="14076" max="14076" width="12.44140625" style="99" customWidth="1"/>
    <col min="14077" max="14078" width="8.88671875" style="99"/>
    <col min="14079" max="14079" width="7.88671875" style="99" customWidth="1"/>
    <col min="14080" max="14325" width="8.88671875" style="99"/>
    <col min="14326" max="14326" width="37.109375" style="99" customWidth="1"/>
    <col min="14327" max="14328" width="10.5546875" style="99" customWidth="1"/>
    <col min="14329" max="14329" width="13" style="99" customWidth="1"/>
    <col min="14330" max="14331" width="10.33203125" style="99" customWidth="1"/>
    <col min="14332" max="14332" width="12.44140625" style="99" customWidth="1"/>
    <col min="14333" max="14334" width="8.88671875" style="99"/>
    <col min="14335" max="14335" width="7.88671875" style="99" customWidth="1"/>
    <col min="14336" max="14581" width="8.88671875" style="99"/>
    <col min="14582" max="14582" width="37.109375" style="99" customWidth="1"/>
    <col min="14583" max="14584" width="10.5546875" style="99" customWidth="1"/>
    <col min="14585" max="14585" width="13" style="99" customWidth="1"/>
    <col min="14586" max="14587" width="10.33203125" style="99" customWidth="1"/>
    <col min="14588" max="14588" width="12.44140625" style="99" customWidth="1"/>
    <col min="14589" max="14590" width="8.88671875" style="99"/>
    <col min="14591" max="14591" width="7.88671875" style="99" customWidth="1"/>
    <col min="14592" max="14837" width="8.88671875" style="99"/>
    <col min="14838" max="14838" width="37.109375" style="99" customWidth="1"/>
    <col min="14839" max="14840" width="10.5546875" style="99" customWidth="1"/>
    <col min="14841" max="14841" width="13" style="99" customWidth="1"/>
    <col min="14842" max="14843" width="10.33203125" style="99" customWidth="1"/>
    <col min="14844" max="14844" width="12.44140625" style="99" customWidth="1"/>
    <col min="14845" max="14846" width="8.88671875" style="99"/>
    <col min="14847" max="14847" width="7.88671875" style="99" customWidth="1"/>
    <col min="14848" max="15093" width="8.88671875" style="99"/>
    <col min="15094" max="15094" width="37.109375" style="99" customWidth="1"/>
    <col min="15095" max="15096" width="10.5546875" style="99" customWidth="1"/>
    <col min="15097" max="15097" width="13" style="99" customWidth="1"/>
    <col min="15098" max="15099" width="10.33203125" style="99" customWidth="1"/>
    <col min="15100" max="15100" width="12.44140625" style="99" customWidth="1"/>
    <col min="15101" max="15102" width="8.88671875" style="99"/>
    <col min="15103" max="15103" width="7.88671875" style="99" customWidth="1"/>
    <col min="15104" max="15349" width="8.88671875" style="99"/>
    <col min="15350" max="15350" width="37.109375" style="99" customWidth="1"/>
    <col min="15351" max="15352" width="10.5546875" style="99" customWidth="1"/>
    <col min="15353" max="15353" width="13" style="99" customWidth="1"/>
    <col min="15354" max="15355" width="10.33203125" style="99" customWidth="1"/>
    <col min="15356" max="15356" width="12.44140625" style="99" customWidth="1"/>
    <col min="15357" max="15358" width="8.88671875" style="99"/>
    <col min="15359" max="15359" width="7.88671875" style="99" customWidth="1"/>
    <col min="15360" max="15605" width="8.88671875" style="99"/>
    <col min="15606" max="15606" width="37.109375" style="99" customWidth="1"/>
    <col min="15607" max="15608" width="10.5546875" style="99" customWidth="1"/>
    <col min="15609" max="15609" width="13" style="99" customWidth="1"/>
    <col min="15610" max="15611" width="10.33203125" style="99" customWidth="1"/>
    <col min="15612" max="15612" width="12.44140625" style="99" customWidth="1"/>
    <col min="15613" max="15614" width="8.88671875" style="99"/>
    <col min="15615" max="15615" width="7.88671875" style="99" customWidth="1"/>
    <col min="15616" max="15861" width="8.88671875" style="99"/>
    <col min="15862" max="15862" width="37.109375" style="99" customWidth="1"/>
    <col min="15863" max="15864" width="10.5546875" style="99" customWidth="1"/>
    <col min="15865" max="15865" width="13" style="99" customWidth="1"/>
    <col min="15866" max="15867" width="10.33203125" style="99" customWidth="1"/>
    <col min="15868" max="15868" width="12.44140625" style="99" customWidth="1"/>
    <col min="15869" max="15870" width="8.88671875" style="99"/>
    <col min="15871" max="15871" width="7.88671875" style="99" customWidth="1"/>
    <col min="15872" max="16117" width="8.88671875" style="99"/>
    <col min="16118" max="16118" width="37.109375" style="99" customWidth="1"/>
    <col min="16119" max="16120" width="10.5546875" style="99" customWidth="1"/>
    <col min="16121" max="16121" width="13" style="99" customWidth="1"/>
    <col min="16122" max="16123" width="10.33203125" style="99" customWidth="1"/>
    <col min="16124" max="16124" width="12.44140625" style="99" customWidth="1"/>
    <col min="16125" max="16126" width="8.88671875" style="99"/>
    <col min="16127" max="16127" width="7.88671875" style="99" customWidth="1"/>
    <col min="16128" max="16384" width="8.88671875" style="99"/>
  </cols>
  <sheetData>
    <row r="1" spans="1:11" s="84" customFormat="1" ht="22.8">
      <c r="A1" s="447" t="s">
        <v>188</v>
      </c>
      <c r="B1" s="447"/>
      <c r="C1" s="447"/>
      <c r="D1" s="447"/>
      <c r="E1" s="447"/>
      <c r="F1" s="447"/>
      <c r="G1" s="447"/>
      <c r="H1" s="447"/>
      <c r="I1" s="447"/>
      <c r="J1" s="235"/>
    </row>
    <row r="2" spans="1:11" s="84" customFormat="1" ht="19.5" customHeight="1">
      <c r="A2" s="448" t="s">
        <v>90</v>
      </c>
      <c r="B2" s="448"/>
      <c r="C2" s="448"/>
      <c r="D2" s="448"/>
      <c r="E2" s="448"/>
      <c r="F2" s="448"/>
      <c r="G2" s="448"/>
      <c r="H2" s="448"/>
      <c r="I2" s="448"/>
      <c r="J2" s="236"/>
    </row>
    <row r="3" spans="1:11" s="87" customFormat="1" ht="12" customHeight="1">
      <c r="A3" s="85"/>
      <c r="B3" s="164"/>
      <c r="C3" s="164"/>
      <c r="D3" s="164"/>
      <c r="E3" s="164"/>
      <c r="F3" s="164"/>
      <c r="G3" s="164"/>
      <c r="H3" s="164"/>
      <c r="I3" s="237" t="s">
        <v>114</v>
      </c>
    </row>
    <row r="4" spans="1:11" s="87" customFormat="1" ht="21" customHeight="1">
      <c r="A4" s="449"/>
      <c r="B4" s="450" t="s">
        <v>441</v>
      </c>
      <c r="C4" s="451"/>
      <c r="D4" s="451"/>
      <c r="E4" s="452"/>
      <c r="F4" s="453" t="s">
        <v>442</v>
      </c>
      <c r="G4" s="454"/>
      <c r="H4" s="454"/>
      <c r="I4" s="455"/>
    </row>
    <row r="5" spans="1:11" s="87" customFormat="1" ht="69.75" customHeight="1">
      <c r="A5" s="449"/>
      <c r="B5" s="238" t="s">
        <v>177</v>
      </c>
      <c r="C5" s="238" t="s">
        <v>178</v>
      </c>
      <c r="D5" s="238" t="s">
        <v>179</v>
      </c>
      <c r="E5" s="238" t="s">
        <v>178</v>
      </c>
      <c r="F5" s="238" t="s">
        <v>177</v>
      </c>
      <c r="G5" s="238" t="s">
        <v>178</v>
      </c>
      <c r="H5" s="238" t="s">
        <v>179</v>
      </c>
      <c r="I5" s="238" t="s">
        <v>178</v>
      </c>
    </row>
    <row r="6" spans="1:11" s="90" customFormat="1" ht="23.4" customHeight="1">
      <c r="A6" s="239" t="s">
        <v>65</v>
      </c>
      <c r="B6" s="336">
        <v>21750</v>
      </c>
      <c r="C6" s="341">
        <v>63.5</v>
      </c>
      <c r="D6" s="337">
        <v>12528</v>
      </c>
      <c r="E6" s="408">
        <v>36.5</v>
      </c>
      <c r="F6" s="336">
        <v>5236</v>
      </c>
      <c r="G6" s="349">
        <v>68</v>
      </c>
      <c r="H6" s="350">
        <v>2467</v>
      </c>
      <c r="I6" s="349">
        <v>32</v>
      </c>
      <c r="K6" s="318"/>
    </row>
    <row r="7" spans="1:11" s="90" customFormat="1" ht="23.4" customHeight="1">
      <c r="A7" s="240" t="s">
        <v>91</v>
      </c>
      <c r="B7" s="337">
        <f>SUM(B9:B27)</f>
        <v>18650</v>
      </c>
      <c r="C7" s="407">
        <v>63.3</v>
      </c>
      <c r="D7" s="337">
        <f t="shared" ref="D7:H7" si="0">SUM(D9:D27)</f>
        <v>10802</v>
      </c>
      <c r="E7" s="408">
        <v>36.700000000000003</v>
      </c>
      <c r="F7" s="337">
        <f t="shared" si="0"/>
        <v>4711</v>
      </c>
      <c r="G7" s="407">
        <v>67.3</v>
      </c>
      <c r="H7" s="337">
        <f t="shared" si="0"/>
        <v>2292</v>
      </c>
      <c r="I7" s="349">
        <v>32.700000000000003</v>
      </c>
      <c r="K7" s="318"/>
    </row>
    <row r="8" spans="1:11" s="90" customFormat="1" ht="16.2">
      <c r="A8" s="242" t="s">
        <v>31</v>
      </c>
      <c r="B8" s="324"/>
      <c r="C8" s="325"/>
      <c r="D8" s="343"/>
      <c r="E8" s="326"/>
      <c r="F8" s="343"/>
      <c r="G8" s="327"/>
      <c r="H8" s="328"/>
      <c r="I8" s="329"/>
      <c r="K8" s="318"/>
    </row>
    <row r="9" spans="1:11" ht="15.6">
      <c r="A9" s="255" t="s">
        <v>32</v>
      </c>
      <c r="B9" s="335">
        <v>737</v>
      </c>
      <c r="C9" s="340">
        <v>44.6</v>
      </c>
      <c r="D9" s="344">
        <v>916</v>
      </c>
      <c r="E9" s="345">
        <v>55.4</v>
      </c>
      <c r="F9" s="344">
        <v>176</v>
      </c>
      <c r="G9" s="348">
        <v>50.3</v>
      </c>
      <c r="H9" s="344">
        <v>174</v>
      </c>
      <c r="I9" s="351">
        <v>49.7</v>
      </c>
      <c r="J9" s="98"/>
      <c r="K9" s="318"/>
    </row>
    <row r="10" spans="1:11" ht="15.6">
      <c r="A10" s="95" t="s">
        <v>33</v>
      </c>
      <c r="B10" s="202">
        <v>50</v>
      </c>
      <c r="C10" s="338">
        <v>30.1</v>
      </c>
      <c r="D10" s="342">
        <v>116</v>
      </c>
      <c r="E10" s="338">
        <v>69.900000000000006</v>
      </c>
      <c r="F10" s="202">
        <v>6</v>
      </c>
      <c r="G10" s="346">
        <v>15.8</v>
      </c>
      <c r="H10" s="202">
        <v>32</v>
      </c>
      <c r="I10" s="346">
        <v>84.2</v>
      </c>
      <c r="J10" s="98"/>
      <c r="K10" s="318"/>
    </row>
    <row r="11" spans="1:11" s="102" customFormat="1" ht="15.6">
      <c r="A11" s="95" t="s">
        <v>34</v>
      </c>
      <c r="B11" s="202">
        <v>2085</v>
      </c>
      <c r="C11" s="338">
        <v>48.5</v>
      </c>
      <c r="D11" s="342">
        <v>2213</v>
      </c>
      <c r="E11" s="338">
        <v>51.5</v>
      </c>
      <c r="F11" s="202">
        <v>520</v>
      </c>
      <c r="G11" s="347">
        <v>51.9</v>
      </c>
      <c r="H11" s="196">
        <v>481</v>
      </c>
      <c r="I11" s="347">
        <v>48.1</v>
      </c>
      <c r="J11" s="98"/>
      <c r="K11" s="318"/>
    </row>
    <row r="12" spans="1:11" ht="31.2">
      <c r="A12" s="95" t="s">
        <v>35</v>
      </c>
      <c r="B12" s="202">
        <v>221</v>
      </c>
      <c r="C12" s="338">
        <v>29.2</v>
      </c>
      <c r="D12" s="342">
        <v>535</v>
      </c>
      <c r="E12" s="338">
        <v>70.8</v>
      </c>
      <c r="F12" s="202">
        <v>47</v>
      </c>
      <c r="G12" s="347">
        <v>38.5</v>
      </c>
      <c r="H12" s="196">
        <v>75</v>
      </c>
      <c r="I12" s="347">
        <v>61.5</v>
      </c>
      <c r="J12" s="98"/>
      <c r="K12" s="318"/>
    </row>
    <row r="13" spans="1:11" ht="15.6" customHeight="1">
      <c r="A13" s="95" t="s">
        <v>36</v>
      </c>
      <c r="B13" s="202">
        <v>123</v>
      </c>
      <c r="C13" s="338">
        <v>53.9</v>
      </c>
      <c r="D13" s="342">
        <v>105</v>
      </c>
      <c r="E13" s="338">
        <v>46.1</v>
      </c>
      <c r="F13" s="202">
        <v>33</v>
      </c>
      <c r="G13" s="347">
        <v>52.4</v>
      </c>
      <c r="H13" s="196">
        <v>30</v>
      </c>
      <c r="I13" s="347">
        <v>47.6</v>
      </c>
      <c r="J13" s="98"/>
      <c r="K13" s="318"/>
    </row>
    <row r="14" spans="1:11" ht="15.6">
      <c r="A14" s="95" t="s">
        <v>37</v>
      </c>
      <c r="B14" s="202">
        <v>261</v>
      </c>
      <c r="C14" s="338">
        <v>27.8</v>
      </c>
      <c r="D14" s="342">
        <v>677</v>
      </c>
      <c r="E14" s="338">
        <v>72.2</v>
      </c>
      <c r="F14" s="202">
        <v>69</v>
      </c>
      <c r="G14" s="347">
        <v>36.5</v>
      </c>
      <c r="H14" s="196">
        <v>120</v>
      </c>
      <c r="I14" s="347">
        <v>63.5</v>
      </c>
      <c r="J14" s="98"/>
      <c r="K14" s="318"/>
    </row>
    <row r="15" spans="1:11" ht="31.2">
      <c r="A15" s="95" t="s">
        <v>38</v>
      </c>
      <c r="B15" s="202">
        <v>4785</v>
      </c>
      <c r="C15" s="338">
        <v>76.099999999999994</v>
      </c>
      <c r="D15" s="342">
        <v>1500</v>
      </c>
      <c r="E15" s="338">
        <v>23.9</v>
      </c>
      <c r="F15" s="202">
        <v>1016</v>
      </c>
      <c r="G15" s="347">
        <v>77.3</v>
      </c>
      <c r="H15" s="196">
        <v>298</v>
      </c>
      <c r="I15" s="347">
        <v>22.7</v>
      </c>
      <c r="J15" s="98"/>
      <c r="K15" s="318"/>
    </row>
    <row r="16" spans="1:11" ht="31.2">
      <c r="A16" s="95" t="s">
        <v>39</v>
      </c>
      <c r="B16" s="202">
        <v>512</v>
      </c>
      <c r="C16" s="338">
        <v>45</v>
      </c>
      <c r="D16" s="342">
        <v>625</v>
      </c>
      <c r="E16" s="338">
        <v>55</v>
      </c>
      <c r="F16" s="202">
        <v>159</v>
      </c>
      <c r="G16" s="347">
        <v>59.3</v>
      </c>
      <c r="H16" s="196">
        <v>109</v>
      </c>
      <c r="I16" s="347">
        <v>40.700000000000003</v>
      </c>
      <c r="J16" s="98"/>
      <c r="K16" s="318"/>
    </row>
    <row r="17" spans="1:11" ht="18.75" customHeight="1">
      <c r="A17" s="95" t="s">
        <v>40</v>
      </c>
      <c r="B17" s="202">
        <v>1257</v>
      </c>
      <c r="C17" s="338">
        <v>84.9</v>
      </c>
      <c r="D17" s="342">
        <v>224</v>
      </c>
      <c r="E17" s="338">
        <v>15.1</v>
      </c>
      <c r="F17" s="202">
        <v>180</v>
      </c>
      <c r="G17" s="347">
        <v>83.3</v>
      </c>
      <c r="H17" s="196">
        <v>36</v>
      </c>
      <c r="I17" s="347">
        <v>16.7</v>
      </c>
      <c r="J17" s="98"/>
      <c r="K17" s="318"/>
    </row>
    <row r="18" spans="1:11" ht="15.6">
      <c r="A18" s="95" t="s">
        <v>41</v>
      </c>
      <c r="B18" s="202">
        <v>358</v>
      </c>
      <c r="C18" s="338">
        <v>65.8</v>
      </c>
      <c r="D18" s="342">
        <v>186</v>
      </c>
      <c r="E18" s="338">
        <v>34.200000000000003</v>
      </c>
      <c r="F18" s="202">
        <v>83</v>
      </c>
      <c r="G18" s="347">
        <v>65.900000000000006</v>
      </c>
      <c r="H18" s="196">
        <v>43</v>
      </c>
      <c r="I18" s="347">
        <v>34.1</v>
      </c>
      <c r="J18" s="98"/>
      <c r="K18" s="318"/>
    </row>
    <row r="19" spans="1:11" ht="15.6">
      <c r="A19" s="95" t="s">
        <v>42</v>
      </c>
      <c r="B19" s="202">
        <v>444</v>
      </c>
      <c r="C19" s="338">
        <v>83.6</v>
      </c>
      <c r="D19" s="342">
        <v>87</v>
      </c>
      <c r="E19" s="338">
        <v>16.399999999999999</v>
      </c>
      <c r="F19" s="202">
        <v>132</v>
      </c>
      <c r="G19" s="347">
        <v>84.1</v>
      </c>
      <c r="H19" s="196">
        <v>25</v>
      </c>
      <c r="I19" s="347">
        <v>15.9</v>
      </c>
      <c r="J19" s="98"/>
      <c r="K19" s="318"/>
    </row>
    <row r="20" spans="1:11" ht="15.6">
      <c r="A20" s="95" t="s">
        <v>43</v>
      </c>
      <c r="B20" s="202">
        <v>146</v>
      </c>
      <c r="C20" s="338">
        <v>63.8</v>
      </c>
      <c r="D20" s="342">
        <v>83</v>
      </c>
      <c r="E20" s="338">
        <v>36.200000000000003</v>
      </c>
      <c r="F20" s="202">
        <v>31</v>
      </c>
      <c r="G20" s="347">
        <v>67.400000000000006</v>
      </c>
      <c r="H20" s="196">
        <v>15</v>
      </c>
      <c r="I20" s="347">
        <v>32.6</v>
      </c>
      <c r="J20" s="98"/>
      <c r="K20" s="318"/>
    </row>
    <row r="21" spans="1:11" ht="15.6">
      <c r="A21" s="95" t="s">
        <v>44</v>
      </c>
      <c r="B21" s="202">
        <v>393</v>
      </c>
      <c r="C21" s="338">
        <v>59.6</v>
      </c>
      <c r="D21" s="342">
        <v>266</v>
      </c>
      <c r="E21" s="338">
        <v>40.4</v>
      </c>
      <c r="F21" s="202">
        <v>110</v>
      </c>
      <c r="G21" s="347">
        <v>67.5</v>
      </c>
      <c r="H21" s="196">
        <v>53</v>
      </c>
      <c r="I21" s="347">
        <v>32.5</v>
      </c>
      <c r="J21" s="98"/>
      <c r="K21" s="318"/>
    </row>
    <row r="22" spans="1:11" ht="31.2">
      <c r="A22" s="95" t="s">
        <v>45</v>
      </c>
      <c r="B22" s="202">
        <v>307</v>
      </c>
      <c r="C22" s="338">
        <v>57.8</v>
      </c>
      <c r="D22" s="342">
        <v>224</v>
      </c>
      <c r="E22" s="338">
        <v>42.2</v>
      </c>
      <c r="F22" s="202">
        <v>69</v>
      </c>
      <c r="G22" s="347">
        <v>60</v>
      </c>
      <c r="H22" s="196">
        <v>46</v>
      </c>
      <c r="I22" s="347">
        <v>40</v>
      </c>
      <c r="J22" s="98"/>
      <c r="K22" s="318"/>
    </row>
    <row r="23" spans="1:11" ht="31.2">
      <c r="A23" s="95" t="s">
        <v>46</v>
      </c>
      <c r="B23" s="202">
        <v>3714</v>
      </c>
      <c r="C23" s="338">
        <v>62.6</v>
      </c>
      <c r="D23" s="342">
        <v>2222</v>
      </c>
      <c r="E23" s="338">
        <v>37.4</v>
      </c>
      <c r="F23" s="202">
        <v>1192</v>
      </c>
      <c r="G23" s="347">
        <v>67</v>
      </c>
      <c r="H23" s="196">
        <v>587</v>
      </c>
      <c r="I23" s="347">
        <v>33</v>
      </c>
      <c r="J23" s="98"/>
      <c r="K23" s="318"/>
    </row>
    <row r="24" spans="1:11" ht="15.6">
      <c r="A24" s="95" t="s">
        <v>47</v>
      </c>
      <c r="B24" s="202">
        <v>844</v>
      </c>
      <c r="C24" s="338">
        <v>72.3</v>
      </c>
      <c r="D24" s="342">
        <v>324</v>
      </c>
      <c r="E24" s="338">
        <v>27.7</v>
      </c>
      <c r="F24" s="202">
        <v>264</v>
      </c>
      <c r="G24" s="347">
        <v>80</v>
      </c>
      <c r="H24" s="196">
        <v>66</v>
      </c>
      <c r="I24" s="347">
        <v>20</v>
      </c>
      <c r="J24" s="98"/>
      <c r="K24" s="318"/>
    </row>
    <row r="25" spans="1:11" ht="19.5" customHeight="1">
      <c r="A25" s="95" t="s">
        <v>48</v>
      </c>
      <c r="B25" s="202">
        <v>2036</v>
      </c>
      <c r="C25" s="338">
        <v>84.7</v>
      </c>
      <c r="D25" s="342">
        <v>368</v>
      </c>
      <c r="E25" s="338">
        <v>15.3</v>
      </c>
      <c r="F25" s="196">
        <v>538</v>
      </c>
      <c r="G25" s="347">
        <v>88.3</v>
      </c>
      <c r="H25" s="196">
        <v>71</v>
      </c>
      <c r="I25" s="347">
        <v>11.7</v>
      </c>
      <c r="J25" s="98"/>
      <c r="K25" s="318"/>
    </row>
    <row r="26" spans="1:11" ht="15.6">
      <c r="A26" s="95" t="s">
        <v>49</v>
      </c>
      <c r="B26" s="196">
        <v>115</v>
      </c>
      <c r="C26" s="339">
        <v>69.3</v>
      </c>
      <c r="D26" s="342">
        <v>51</v>
      </c>
      <c r="E26" s="338">
        <v>30.7</v>
      </c>
      <c r="F26" s="196">
        <v>30</v>
      </c>
      <c r="G26" s="347">
        <v>71.400000000000006</v>
      </c>
      <c r="H26" s="196">
        <v>12</v>
      </c>
      <c r="I26" s="347">
        <v>28.6</v>
      </c>
      <c r="J26" s="98"/>
      <c r="K26" s="318"/>
    </row>
    <row r="27" spans="1:11" ht="15.6">
      <c r="A27" s="95" t="s">
        <v>50</v>
      </c>
      <c r="B27" s="196">
        <v>262</v>
      </c>
      <c r="C27" s="339">
        <v>76.599999999999994</v>
      </c>
      <c r="D27" s="342">
        <v>80</v>
      </c>
      <c r="E27" s="338">
        <v>23.4</v>
      </c>
      <c r="F27" s="196">
        <v>56</v>
      </c>
      <c r="G27" s="347">
        <v>74.7</v>
      </c>
      <c r="H27" s="196">
        <v>19</v>
      </c>
      <c r="I27" s="347">
        <v>25.3</v>
      </c>
      <c r="J27" s="98"/>
      <c r="K27" s="318"/>
    </row>
    <row r="28" spans="1:11" ht="15.6">
      <c r="A28" s="103"/>
      <c r="B28" s="165"/>
      <c r="C28" s="165"/>
      <c r="D28" s="165"/>
      <c r="E28" s="165"/>
      <c r="F28" s="165"/>
      <c r="G28" s="165"/>
      <c r="H28" s="165"/>
      <c r="I28" s="165"/>
      <c r="K28" s="318"/>
    </row>
    <row r="29" spans="1:11">
      <c r="A29" s="103"/>
      <c r="B29" s="165"/>
      <c r="C29" s="165"/>
      <c r="D29" s="241"/>
      <c r="E29" s="241"/>
      <c r="F29" s="165"/>
      <c r="G29" s="165"/>
      <c r="H29" s="165"/>
      <c r="I29" s="165"/>
    </row>
    <row r="30" spans="1:11">
      <c r="A30" s="103"/>
      <c r="B30" s="165"/>
      <c r="C30" s="165"/>
      <c r="D30" s="165"/>
      <c r="E30" s="165"/>
      <c r="F30" s="165"/>
      <c r="G30" s="165"/>
      <c r="H30" s="165"/>
      <c r="I30" s="165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39370078740157483" bottom="0.39370078740157483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0"/>
  <sheetViews>
    <sheetView view="pageBreakPreview" zoomScale="90" zoomScaleNormal="75" zoomScaleSheetLayoutView="90" workbookViewId="0">
      <selection activeCell="A5" sqref="A5"/>
    </sheetView>
  </sheetViews>
  <sheetFormatPr defaultColWidth="8.88671875" defaultRowHeight="18"/>
  <cols>
    <col min="1" max="1" width="43.109375" style="99" customWidth="1"/>
    <col min="2" max="3" width="11.6640625" style="99" customWidth="1"/>
    <col min="4" max="4" width="13.6640625" style="99" customWidth="1"/>
    <col min="5" max="6" width="13.33203125" style="99" customWidth="1"/>
    <col min="7" max="7" width="13.6640625" style="99" customWidth="1"/>
    <col min="8" max="8" width="8.88671875" style="99"/>
    <col min="9" max="9" width="11.88671875" style="116" customWidth="1"/>
    <col min="10" max="10" width="9.33203125" style="99" bestFit="1" customWidth="1"/>
    <col min="11" max="256" width="8.88671875" style="99"/>
    <col min="257" max="257" width="43.109375" style="99" customWidth="1"/>
    <col min="258" max="259" width="12" style="99" customWidth="1"/>
    <col min="260" max="260" width="13.6640625" style="99" customWidth="1"/>
    <col min="261" max="262" width="12" style="99" customWidth="1"/>
    <col min="263" max="263" width="13.6640625" style="99" customWidth="1"/>
    <col min="264" max="264" width="8.88671875" style="99"/>
    <col min="265" max="265" width="11.88671875" style="99" customWidth="1"/>
    <col min="266" max="266" width="9.33203125" style="99" bestFit="1" customWidth="1"/>
    <col min="267" max="512" width="8.88671875" style="99"/>
    <col min="513" max="513" width="43.109375" style="99" customWidth="1"/>
    <col min="514" max="515" width="12" style="99" customWidth="1"/>
    <col min="516" max="516" width="13.6640625" style="99" customWidth="1"/>
    <col min="517" max="518" width="12" style="99" customWidth="1"/>
    <col min="519" max="519" width="13.6640625" style="99" customWidth="1"/>
    <col min="520" max="520" width="8.88671875" style="99"/>
    <col min="521" max="521" width="11.88671875" style="99" customWidth="1"/>
    <col min="522" max="522" width="9.33203125" style="99" bestFit="1" customWidth="1"/>
    <col min="523" max="768" width="8.88671875" style="99"/>
    <col min="769" max="769" width="43.109375" style="99" customWidth="1"/>
    <col min="770" max="771" width="12" style="99" customWidth="1"/>
    <col min="772" max="772" width="13.6640625" style="99" customWidth="1"/>
    <col min="773" max="774" width="12" style="99" customWidth="1"/>
    <col min="775" max="775" width="13.6640625" style="99" customWidth="1"/>
    <col min="776" max="776" width="8.88671875" style="99"/>
    <col min="777" max="777" width="11.88671875" style="99" customWidth="1"/>
    <col min="778" max="778" width="9.33203125" style="99" bestFit="1" customWidth="1"/>
    <col min="779" max="1024" width="8.88671875" style="99"/>
    <col min="1025" max="1025" width="43.109375" style="99" customWidth="1"/>
    <col min="1026" max="1027" width="12" style="99" customWidth="1"/>
    <col min="1028" max="1028" width="13.6640625" style="99" customWidth="1"/>
    <col min="1029" max="1030" width="12" style="99" customWidth="1"/>
    <col min="1031" max="1031" width="13.6640625" style="99" customWidth="1"/>
    <col min="1032" max="1032" width="8.88671875" style="99"/>
    <col min="1033" max="1033" width="11.88671875" style="99" customWidth="1"/>
    <col min="1034" max="1034" width="9.33203125" style="99" bestFit="1" customWidth="1"/>
    <col min="1035" max="1280" width="8.88671875" style="99"/>
    <col min="1281" max="1281" width="43.109375" style="99" customWidth="1"/>
    <col min="1282" max="1283" width="12" style="99" customWidth="1"/>
    <col min="1284" max="1284" width="13.6640625" style="99" customWidth="1"/>
    <col min="1285" max="1286" width="12" style="99" customWidth="1"/>
    <col min="1287" max="1287" width="13.6640625" style="99" customWidth="1"/>
    <col min="1288" max="1288" width="8.88671875" style="99"/>
    <col min="1289" max="1289" width="11.88671875" style="99" customWidth="1"/>
    <col min="1290" max="1290" width="9.33203125" style="99" bestFit="1" customWidth="1"/>
    <col min="1291" max="1536" width="8.88671875" style="99"/>
    <col min="1537" max="1537" width="43.109375" style="99" customWidth="1"/>
    <col min="1538" max="1539" width="12" style="99" customWidth="1"/>
    <col min="1540" max="1540" width="13.6640625" style="99" customWidth="1"/>
    <col min="1541" max="1542" width="12" style="99" customWidth="1"/>
    <col min="1543" max="1543" width="13.6640625" style="99" customWidth="1"/>
    <col min="1544" max="1544" width="8.88671875" style="99"/>
    <col min="1545" max="1545" width="11.88671875" style="99" customWidth="1"/>
    <col min="1546" max="1546" width="9.33203125" style="99" bestFit="1" customWidth="1"/>
    <col min="1547" max="1792" width="8.88671875" style="99"/>
    <col min="1793" max="1793" width="43.109375" style="99" customWidth="1"/>
    <col min="1794" max="1795" width="12" style="99" customWidth="1"/>
    <col min="1796" max="1796" width="13.6640625" style="99" customWidth="1"/>
    <col min="1797" max="1798" width="12" style="99" customWidth="1"/>
    <col min="1799" max="1799" width="13.6640625" style="99" customWidth="1"/>
    <col min="1800" max="1800" width="8.88671875" style="99"/>
    <col min="1801" max="1801" width="11.88671875" style="99" customWidth="1"/>
    <col min="1802" max="1802" width="9.33203125" style="99" bestFit="1" customWidth="1"/>
    <col min="1803" max="2048" width="8.88671875" style="99"/>
    <col min="2049" max="2049" width="43.109375" style="99" customWidth="1"/>
    <col min="2050" max="2051" width="12" style="99" customWidth="1"/>
    <col min="2052" max="2052" width="13.6640625" style="99" customWidth="1"/>
    <col min="2053" max="2054" width="12" style="99" customWidth="1"/>
    <col min="2055" max="2055" width="13.6640625" style="99" customWidth="1"/>
    <col min="2056" max="2056" width="8.88671875" style="99"/>
    <col min="2057" max="2057" width="11.88671875" style="99" customWidth="1"/>
    <col min="2058" max="2058" width="9.33203125" style="99" bestFit="1" customWidth="1"/>
    <col min="2059" max="2304" width="8.88671875" style="99"/>
    <col min="2305" max="2305" width="43.109375" style="99" customWidth="1"/>
    <col min="2306" max="2307" width="12" style="99" customWidth="1"/>
    <col min="2308" max="2308" width="13.6640625" style="99" customWidth="1"/>
    <col min="2309" max="2310" width="12" style="99" customWidth="1"/>
    <col min="2311" max="2311" width="13.6640625" style="99" customWidth="1"/>
    <col min="2312" max="2312" width="8.88671875" style="99"/>
    <col min="2313" max="2313" width="11.88671875" style="99" customWidth="1"/>
    <col min="2314" max="2314" width="9.33203125" style="99" bestFit="1" customWidth="1"/>
    <col min="2315" max="2560" width="8.88671875" style="99"/>
    <col min="2561" max="2561" width="43.109375" style="99" customWidth="1"/>
    <col min="2562" max="2563" width="12" style="99" customWidth="1"/>
    <col min="2564" max="2564" width="13.6640625" style="99" customWidth="1"/>
    <col min="2565" max="2566" width="12" style="99" customWidth="1"/>
    <col min="2567" max="2567" width="13.6640625" style="99" customWidth="1"/>
    <col min="2568" max="2568" width="8.88671875" style="99"/>
    <col min="2569" max="2569" width="11.88671875" style="99" customWidth="1"/>
    <col min="2570" max="2570" width="9.33203125" style="99" bestFit="1" customWidth="1"/>
    <col min="2571" max="2816" width="8.88671875" style="99"/>
    <col min="2817" max="2817" width="43.109375" style="99" customWidth="1"/>
    <col min="2818" max="2819" width="12" style="99" customWidth="1"/>
    <col min="2820" max="2820" width="13.6640625" style="99" customWidth="1"/>
    <col min="2821" max="2822" width="12" style="99" customWidth="1"/>
    <col min="2823" max="2823" width="13.6640625" style="99" customWidth="1"/>
    <col min="2824" max="2824" width="8.88671875" style="99"/>
    <col min="2825" max="2825" width="11.88671875" style="99" customWidth="1"/>
    <col min="2826" max="2826" width="9.33203125" style="99" bestFit="1" customWidth="1"/>
    <col min="2827" max="3072" width="8.88671875" style="99"/>
    <col min="3073" max="3073" width="43.109375" style="99" customWidth="1"/>
    <col min="3074" max="3075" width="12" style="99" customWidth="1"/>
    <col min="3076" max="3076" width="13.6640625" style="99" customWidth="1"/>
    <col min="3077" max="3078" width="12" style="99" customWidth="1"/>
    <col min="3079" max="3079" width="13.6640625" style="99" customWidth="1"/>
    <col min="3080" max="3080" width="8.88671875" style="99"/>
    <col min="3081" max="3081" width="11.88671875" style="99" customWidth="1"/>
    <col min="3082" max="3082" width="9.33203125" style="99" bestFit="1" customWidth="1"/>
    <col min="3083" max="3328" width="8.88671875" style="99"/>
    <col min="3329" max="3329" width="43.109375" style="99" customWidth="1"/>
    <col min="3330" max="3331" width="12" style="99" customWidth="1"/>
    <col min="3332" max="3332" width="13.6640625" style="99" customWidth="1"/>
    <col min="3333" max="3334" width="12" style="99" customWidth="1"/>
    <col min="3335" max="3335" width="13.6640625" style="99" customWidth="1"/>
    <col min="3336" max="3336" width="8.88671875" style="99"/>
    <col min="3337" max="3337" width="11.88671875" style="99" customWidth="1"/>
    <col min="3338" max="3338" width="9.33203125" style="99" bestFit="1" customWidth="1"/>
    <col min="3339" max="3584" width="8.88671875" style="99"/>
    <col min="3585" max="3585" width="43.109375" style="99" customWidth="1"/>
    <col min="3586" max="3587" width="12" style="99" customWidth="1"/>
    <col min="3588" max="3588" width="13.6640625" style="99" customWidth="1"/>
    <col min="3589" max="3590" width="12" style="99" customWidth="1"/>
    <col min="3591" max="3591" width="13.6640625" style="99" customWidth="1"/>
    <col min="3592" max="3592" width="8.88671875" style="99"/>
    <col min="3593" max="3593" width="11.88671875" style="99" customWidth="1"/>
    <col min="3594" max="3594" width="9.33203125" style="99" bestFit="1" customWidth="1"/>
    <col min="3595" max="3840" width="8.88671875" style="99"/>
    <col min="3841" max="3841" width="43.109375" style="99" customWidth="1"/>
    <col min="3842" max="3843" width="12" style="99" customWidth="1"/>
    <col min="3844" max="3844" width="13.6640625" style="99" customWidth="1"/>
    <col min="3845" max="3846" width="12" style="99" customWidth="1"/>
    <col min="3847" max="3847" width="13.6640625" style="99" customWidth="1"/>
    <col min="3848" max="3848" width="8.88671875" style="99"/>
    <col min="3849" max="3849" width="11.88671875" style="99" customWidth="1"/>
    <col min="3850" max="3850" width="9.33203125" style="99" bestFit="1" customWidth="1"/>
    <col min="3851" max="4096" width="8.88671875" style="99"/>
    <col min="4097" max="4097" width="43.109375" style="99" customWidth="1"/>
    <col min="4098" max="4099" width="12" style="99" customWidth="1"/>
    <col min="4100" max="4100" width="13.6640625" style="99" customWidth="1"/>
    <col min="4101" max="4102" width="12" style="99" customWidth="1"/>
    <col min="4103" max="4103" width="13.6640625" style="99" customWidth="1"/>
    <col min="4104" max="4104" width="8.88671875" style="99"/>
    <col min="4105" max="4105" width="11.88671875" style="99" customWidth="1"/>
    <col min="4106" max="4106" width="9.33203125" style="99" bestFit="1" customWidth="1"/>
    <col min="4107" max="4352" width="8.88671875" style="99"/>
    <col min="4353" max="4353" width="43.109375" style="99" customWidth="1"/>
    <col min="4354" max="4355" width="12" style="99" customWidth="1"/>
    <col min="4356" max="4356" width="13.6640625" style="99" customWidth="1"/>
    <col min="4357" max="4358" width="12" style="99" customWidth="1"/>
    <col min="4359" max="4359" width="13.6640625" style="99" customWidth="1"/>
    <col min="4360" max="4360" width="8.88671875" style="99"/>
    <col min="4361" max="4361" width="11.88671875" style="99" customWidth="1"/>
    <col min="4362" max="4362" width="9.33203125" style="99" bestFit="1" customWidth="1"/>
    <col min="4363" max="4608" width="8.88671875" style="99"/>
    <col min="4609" max="4609" width="43.109375" style="99" customWidth="1"/>
    <col min="4610" max="4611" width="12" style="99" customWidth="1"/>
    <col min="4612" max="4612" width="13.6640625" style="99" customWidth="1"/>
    <col min="4613" max="4614" width="12" style="99" customWidth="1"/>
    <col min="4615" max="4615" width="13.6640625" style="99" customWidth="1"/>
    <col min="4616" max="4616" width="8.88671875" style="99"/>
    <col min="4617" max="4617" width="11.88671875" style="99" customWidth="1"/>
    <col min="4618" max="4618" width="9.33203125" style="99" bestFit="1" customWidth="1"/>
    <col min="4619" max="4864" width="8.88671875" style="99"/>
    <col min="4865" max="4865" width="43.109375" style="99" customWidth="1"/>
    <col min="4866" max="4867" width="12" style="99" customWidth="1"/>
    <col min="4868" max="4868" width="13.6640625" style="99" customWidth="1"/>
    <col min="4869" max="4870" width="12" style="99" customWidth="1"/>
    <col min="4871" max="4871" width="13.6640625" style="99" customWidth="1"/>
    <col min="4872" max="4872" width="8.88671875" style="99"/>
    <col min="4873" max="4873" width="11.88671875" style="99" customWidth="1"/>
    <col min="4874" max="4874" width="9.33203125" style="99" bestFit="1" customWidth="1"/>
    <col min="4875" max="5120" width="8.88671875" style="99"/>
    <col min="5121" max="5121" width="43.109375" style="99" customWidth="1"/>
    <col min="5122" max="5123" width="12" style="99" customWidth="1"/>
    <col min="5124" max="5124" width="13.6640625" style="99" customWidth="1"/>
    <col min="5125" max="5126" width="12" style="99" customWidth="1"/>
    <col min="5127" max="5127" width="13.6640625" style="99" customWidth="1"/>
    <col min="5128" max="5128" width="8.88671875" style="99"/>
    <col min="5129" max="5129" width="11.88671875" style="99" customWidth="1"/>
    <col min="5130" max="5130" width="9.33203125" style="99" bestFit="1" customWidth="1"/>
    <col min="5131" max="5376" width="8.88671875" style="99"/>
    <col min="5377" max="5377" width="43.109375" style="99" customWidth="1"/>
    <col min="5378" max="5379" width="12" style="99" customWidth="1"/>
    <col min="5380" max="5380" width="13.6640625" style="99" customWidth="1"/>
    <col min="5381" max="5382" width="12" style="99" customWidth="1"/>
    <col min="5383" max="5383" width="13.6640625" style="99" customWidth="1"/>
    <col min="5384" max="5384" width="8.88671875" style="99"/>
    <col min="5385" max="5385" width="11.88671875" style="99" customWidth="1"/>
    <col min="5386" max="5386" width="9.33203125" style="99" bestFit="1" customWidth="1"/>
    <col min="5387" max="5632" width="8.88671875" style="99"/>
    <col min="5633" max="5633" width="43.109375" style="99" customWidth="1"/>
    <col min="5634" max="5635" width="12" style="99" customWidth="1"/>
    <col min="5636" max="5636" width="13.6640625" style="99" customWidth="1"/>
    <col min="5637" max="5638" width="12" style="99" customWidth="1"/>
    <col min="5639" max="5639" width="13.6640625" style="99" customWidth="1"/>
    <col min="5640" max="5640" width="8.88671875" style="99"/>
    <col min="5641" max="5641" width="11.88671875" style="99" customWidth="1"/>
    <col min="5642" max="5642" width="9.33203125" style="99" bestFit="1" customWidth="1"/>
    <col min="5643" max="5888" width="8.88671875" style="99"/>
    <col min="5889" max="5889" width="43.109375" style="99" customWidth="1"/>
    <col min="5890" max="5891" width="12" style="99" customWidth="1"/>
    <col min="5892" max="5892" width="13.6640625" style="99" customWidth="1"/>
    <col min="5893" max="5894" width="12" style="99" customWidth="1"/>
    <col min="5895" max="5895" width="13.6640625" style="99" customWidth="1"/>
    <col min="5896" max="5896" width="8.88671875" style="99"/>
    <col min="5897" max="5897" width="11.88671875" style="99" customWidth="1"/>
    <col min="5898" max="5898" width="9.33203125" style="99" bestFit="1" customWidth="1"/>
    <col min="5899" max="6144" width="8.88671875" style="99"/>
    <col min="6145" max="6145" width="43.109375" style="99" customWidth="1"/>
    <col min="6146" max="6147" width="12" style="99" customWidth="1"/>
    <col min="6148" max="6148" width="13.6640625" style="99" customWidth="1"/>
    <col min="6149" max="6150" width="12" style="99" customWidth="1"/>
    <col min="6151" max="6151" width="13.6640625" style="99" customWidth="1"/>
    <col min="6152" max="6152" width="8.88671875" style="99"/>
    <col min="6153" max="6153" width="11.88671875" style="99" customWidth="1"/>
    <col min="6154" max="6154" width="9.33203125" style="99" bestFit="1" customWidth="1"/>
    <col min="6155" max="6400" width="8.88671875" style="99"/>
    <col min="6401" max="6401" width="43.109375" style="99" customWidth="1"/>
    <col min="6402" max="6403" width="12" style="99" customWidth="1"/>
    <col min="6404" max="6404" width="13.6640625" style="99" customWidth="1"/>
    <col min="6405" max="6406" width="12" style="99" customWidth="1"/>
    <col min="6407" max="6407" width="13.6640625" style="99" customWidth="1"/>
    <col min="6408" max="6408" width="8.88671875" style="99"/>
    <col min="6409" max="6409" width="11.88671875" style="99" customWidth="1"/>
    <col min="6410" max="6410" width="9.33203125" style="99" bestFit="1" customWidth="1"/>
    <col min="6411" max="6656" width="8.88671875" style="99"/>
    <col min="6657" max="6657" width="43.109375" style="99" customWidth="1"/>
    <col min="6658" max="6659" width="12" style="99" customWidth="1"/>
    <col min="6660" max="6660" width="13.6640625" style="99" customWidth="1"/>
    <col min="6661" max="6662" width="12" style="99" customWidth="1"/>
    <col min="6663" max="6663" width="13.6640625" style="99" customWidth="1"/>
    <col min="6664" max="6664" width="8.88671875" style="99"/>
    <col min="6665" max="6665" width="11.88671875" style="99" customWidth="1"/>
    <col min="6666" max="6666" width="9.33203125" style="99" bestFit="1" customWidth="1"/>
    <col min="6667" max="6912" width="8.88671875" style="99"/>
    <col min="6913" max="6913" width="43.109375" style="99" customWidth="1"/>
    <col min="6914" max="6915" width="12" style="99" customWidth="1"/>
    <col min="6916" max="6916" width="13.6640625" style="99" customWidth="1"/>
    <col min="6917" max="6918" width="12" style="99" customWidth="1"/>
    <col min="6919" max="6919" width="13.6640625" style="99" customWidth="1"/>
    <col min="6920" max="6920" width="8.88671875" style="99"/>
    <col min="6921" max="6921" width="11.88671875" style="99" customWidth="1"/>
    <col min="6922" max="6922" width="9.33203125" style="99" bestFit="1" customWidth="1"/>
    <col min="6923" max="7168" width="8.88671875" style="99"/>
    <col min="7169" max="7169" width="43.109375" style="99" customWidth="1"/>
    <col min="7170" max="7171" width="12" style="99" customWidth="1"/>
    <col min="7172" max="7172" width="13.6640625" style="99" customWidth="1"/>
    <col min="7173" max="7174" width="12" style="99" customWidth="1"/>
    <col min="7175" max="7175" width="13.6640625" style="99" customWidth="1"/>
    <col min="7176" max="7176" width="8.88671875" style="99"/>
    <col min="7177" max="7177" width="11.88671875" style="99" customWidth="1"/>
    <col min="7178" max="7178" width="9.33203125" style="99" bestFit="1" customWidth="1"/>
    <col min="7179" max="7424" width="8.88671875" style="99"/>
    <col min="7425" max="7425" width="43.109375" style="99" customWidth="1"/>
    <col min="7426" max="7427" width="12" style="99" customWidth="1"/>
    <col min="7428" max="7428" width="13.6640625" style="99" customWidth="1"/>
    <col min="7429" max="7430" width="12" style="99" customWidth="1"/>
    <col min="7431" max="7431" width="13.6640625" style="99" customWidth="1"/>
    <col min="7432" max="7432" width="8.88671875" style="99"/>
    <col min="7433" max="7433" width="11.88671875" style="99" customWidth="1"/>
    <col min="7434" max="7434" width="9.33203125" style="99" bestFit="1" customWidth="1"/>
    <col min="7435" max="7680" width="8.88671875" style="99"/>
    <col min="7681" max="7681" width="43.109375" style="99" customWidth="1"/>
    <col min="7682" max="7683" width="12" style="99" customWidth="1"/>
    <col min="7684" max="7684" width="13.6640625" style="99" customWidth="1"/>
    <col min="7685" max="7686" width="12" style="99" customWidth="1"/>
    <col min="7687" max="7687" width="13.6640625" style="99" customWidth="1"/>
    <col min="7688" max="7688" width="8.88671875" style="99"/>
    <col min="7689" max="7689" width="11.88671875" style="99" customWidth="1"/>
    <col min="7690" max="7690" width="9.33203125" style="99" bestFit="1" customWidth="1"/>
    <col min="7691" max="7936" width="8.88671875" style="99"/>
    <col min="7937" max="7937" width="43.109375" style="99" customWidth="1"/>
    <col min="7938" max="7939" width="12" style="99" customWidth="1"/>
    <col min="7940" max="7940" width="13.6640625" style="99" customWidth="1"/>
    <col min="7941" max="7942" width="12" style="99" customWidth="1"/>
    <col min="7943" max="7943" width="13.6640625" style="99" customWidth="1"/>
    <col min="7944" max="7944" width="8.88671875" style="99"/>
    <col min="7945" max="7945" width="11.88671875" style="99" customWidth="1"/>
    <col min="7946" max="7946" width="9.33203125" style="99" bestFit="1" customWidth="1"/>
    <col min="7947" max="8192" width="8.88671875" style="99"/>
    <col min="8193" max="8193" width="43.109375" style="99" customWidth="1"/>
    <col min="8194" max="8195" width="12" style="99" customWidth="1"/>
    <col min="8196" max="8196" width="13.6640625" style="99" customWidth="1"/>
    <col min="8197" max="8198" width="12" style="99" customWidth="1"/>
    <col min="8199" max="8199" width="13.6640625" style="99" customWidth="1"/>
    <col min="8200" max="8200" width="8.88671875" style="99"/>
    <col min="8201" max="8201" width="11.88671875" style="99" customWidth="1"/>
    <col min="8202" max="8202" width="9.33203125" style="99" bestFit="1" customWidth="1"/>
    <col min="8203" max="8448" width="8.88671875" style="99"/>
    <col min="8449" max="8449" width="43.109375" style="99" customWidth="1"/>
    <col min="8450" max="8451" width="12" style="99" customWidth="1"/>
    <col min="8452" max="8452" width="13.6640625" style="99" customWidth="1"/>
    <col min="8453" max="8454" width="12" style="99" customWidth="1"/>
    <col min="8455" max="8455" width="13.6640625" style="99" customWidth="1"/>
    <col min="8456" max="8456" width="8.88671875" style="99"/>
    <col min="8457" max="8457" width="11.88671875" style="99" customWidth="1"/>
    <col min="8458" max="8458" width="9.33203125" style="99" bestFit="1" customWidth="1"/>
    <col min="8459" max="8704" width="8.88671875" style="99"/>
    <col min="8705" max="8705" width="43.109375" style="99" customWidth="1"/>
    <col min="8706" max="8707" width="12" style="99" customWidth="1"/>
    <col min="8708" max="8708" width="13.6640625" style="99" customWidth="1"/>
    <col min="8709" max="8710" width="12" style="99" customWidth="1"/>
    <col min="8711" max="8711" width="13.6640625" style="99" customWidth="1"/>
    <col min="8712" max="8712" width="8.88671875" style="99"/>
    <col min="8713" max="8713" width="11.88671875" style="99" customWidth="1"/>
    <col min="8714" max="8714" width="9.33203125" style="99" bestFit="1" customWidth="1"/>
    <col min="8715" max="8960" width="8.88671875" style="99"/>
    <col min="8961" max="8961" width="43.109375" style="99" customWidth="1"/>
    <col min="8962" max="8963" width="12" style="99" customWidth="1"/>
    <col min="8964" max="8964" width="13.6640625" style="99" customWidth="1"/>
    <col min="8965" max="8966" width="12" style="99" customWidth="1"/>
    <col min="8967" max="8967" width="13.6640625" style="99" customWidth="1"/>
    <col min="8968" max="8968" width="8.88671875" style="99"/>
    <col min="8969" max="8969" width="11.88671875" style="99" customWidth="1"/>
    <col min="8970" max="8970" width="9.33203125" style="99" bestFit="1" customWidth="1"/>
    <col min="8971" max="9216" width="8.88671875" style="99"/>
    <col min="9217" max="9217" width="43.109375" style="99" customWidth="1"/>
    <col min="9218" max="9219" width="12" style="99" customWidth="1"/>
    <col min="9220" max="9220" width="13.6640625" style="99" customWidth="1"/>
    <col min="9221" max="9222" width="12" style="99" customWidth="1"/>
    <col min="9223" max="9223" width="13.6640625" style="99" customWidth="1"/>
    <col min="9224" max="9224" width="8.88671875" style="99"/>
    <col min="9225" max="9225" width="11.88671875" style="99" customWidth="1"/>
    <col min="9226" max="9226" width="9.33203125" style="99" bestFit="1" customWidth="1"/>
    <col min="9227" max="9472" width="8.88671875" style="99"/>
    <col min="9473" max="9473" width="43.109375" style="99" customWidth="1"/>
    <col min="9474" max="9475" width="12" style="99" customWidth="1"/>
    <col min="9476" max="9476" width="13.6640625" style="99" customWidth="1"/>
    <col min="9477" max="9478" width="12" style="99" customWidth="1"/>
    <col min="9479" max="9479" width="13.6640625" style="99" customWidth="1"/>
    <col min="9480" max="9480" width="8.88671875" style="99"/>
    <col min="9481" max="9481" width="11.88671875" style="99" customWidth="1"/>
    <col min="9482" max="9482" width="9.33203125" style="99" bestFit="1" customWidth="1"/>
    <col min="9483" max="9728" width="8.88671875" style="99"/>
    <col min="9729" max="9729" width="43.109375" style="99" customWidth="1"/>
    <col min="9730" max="9731" width="12" style="99" customWidth="1"/>
    <col min="9732" max="9732" width="13.6640625" style="99" customWidth="1"/>
    <col min="9733" max="9734" width="12" style="99" customWidth="1"/>
    <col min="9735" max="9735" width="13.6640625" style="99" customWidth="1"/>
    <col min="9736" max="9736" width="8.88671875" style="99"/>
    <col min="9737" max="9737" width="11.88671875" style="99" customWidth="1"/>
    <col min="9738" max="9738" width="9.33203125" style="99" bestFit="1" customWidth="1"/>
    <col min="9739" max="9984" width="8.88671875" style="99"/>
    <col min="9985" max="9985" width="43.109375" style="99" customWidth="1"/>
    <col min="9986" max="9987" width="12" style="99" customWidth="1"/>
    <col min="9988" max="9988" width="13.6640625" style="99" customWidth="1"/>
    <col min="9989" max="9990" width="12" style="99" customWidth="1"/>
    <col min="9991" max="9991" width="13.6640625" style="99" customWidth="1"/>
    <col min="9992" max="9992" width="8.88671875" style="99"/>
    <col min="9993" max="9993" width="11.88671875" style="99" customWidth="1"/>
    <col min="9994" max="9994" width="9.33203125" style="99" bestFit="1" customWidth="1"/>
    <col min="9995" max="10240" width="8.88671875" style="99"/>
    <col min="10241" max="10241" width="43.109375" style="99" customWidth="1"/>
    <col min="10242" max="10243" width="12" style="99" customWidth="1"/>
    <col min="10244" max="10244" width="13.6640625" style="99" customWidth="1"/>
    <col min="10245" max="10246" width="12" style="99" customWidth="1"/>
    <col min="10247" max="10247" width="13.6640625" style="99" customWidth="1"/>
    <col min="10248" max="10248" width="8.88671875" style="99"/>
    <col min="10249" max="10249" width="11.88671875" style="99" customWidth="1"/>
    <col min="10250" max="10250" width="9.33203125" style="99" bestFit="1" customWidth="1"/>
    <col min="10251" max="10496" width="8.88671875" style="99"/>
    <col min="10497" max="10497" width="43.109375" style="99" customWidth="1"/>
    <col min="10498" max="10499" width="12" style="99" customWidth="1"/>
    <col min="10500" max="10500" width="13.6640625" style="99" customWidth="1"/>
    <col min="10501" max="10502" width="12" style="99" customWidth="1"/>
    <col min="10503" max="10503" width="13.6640625" style="99" customWidth="1"/>
    <col min="10504" max="10504" width="8.88671875" style="99"/>
    <col min="10505" max="10505" width="11.88671875" style="99" customWidth="1"/>
    <col min="10506" max="10506" width="9.33203125" style="99" bestFit="1" customWidth="1"/>
    <col min="10507" max="10752" width="8.88671875" style="99"/>
    <col min="10753" max="10753" width="43.109375" style="99" customWidth="1"/>
    <col min="10754" max="10755" width="12" style="99" customWidth="1"/>
    <col min="10756" max="10756" width="13.6640625" style="99" customWidth="1"/>
    <col min="10757" max="10758" width="12" style="99" customWidth="1"/>
    <col min="10759" max="10759" width="13.6640625" style="99" customWidth="1"/>
    <col min="10760" max="10760" width="8.88671875" style="99"/>
    <col min="10761" max="10761" width="11.88671875" style="99" customWidth="1"/>
    <col min="10762" max="10762" width="9.33203125" style="99" bestFit="1" customWidth="1"/>
    <col min="10763" max="11008" width="8.88671875" style="99"/>
    <col min="11009" max="11009" width="43.109375" style="99" customWidth="1"/>
    <col min="11010" max="11011" width="12" style="99" customWidth="1"/>
    <col min="11012" max="11012" width="13.6640625" style="99" customWidth="1"/>
    <col min="11013" max="11014" width="12" style="99" customWidth="1"/>
    <col min="11015" max="11015" width="13.6640625" style="99" customWidth="1"/>
    <col min="11016" max="11016" width="8.88671875" style="99"/>
    <col min="11017" max="11017" width="11.88671875" style="99" customWidth="1"/>
    <col min="11018" max="11018" width="9.33203125" style="99" bestFit="1" customWidth="1"/>
    <col min="11019" max="11264" width="8.88671875" style="99"/>
    <col min="11265" max="11265" width="43.109375" style="99" customWidth="1"/>
    <col min="11266" max="11267" width="12" style="99" customWidth="1"/>
    <col min="11268" max="11268" width="13.6640625" style="99" customWidth="1"/>
    <col min="11269" max="11270" width="12" style="99" customWidth="1"/>
    <col min="11271" max="11271" width="13.6640625" style="99" customWidth="1"/>
    <col min="11272" max="11272" width="8.88671875" style="99"/>
    <col min="11273" max="11273" width="11.88671875" style="99" customWidth="1"/>
    <col min="11274" max="11274" width="9.33203125" style="99" bestFit="1" customWidth="1"/>
    <col min="11275" max="11520" width="8.88671875" style="99"/>
    <col min="11521" max="11521" width="43.109375" style="99" customWidth="1"/>
    <col min="11522" max="11523" width="12" style="99" customWidth="1"/>
    <col min="11524" max="11524" width="13.6640625" style="99" customWidth="1"/>
    <col min="11525" max="11526" width="12" style="99" customWidth="1"/>
    <col min="11527" max="11527" width="13.6640625" style="99" customWidth="1"/>
    <col min="11528" max="11528" width="8.88671875" style="99"/>
    <col min="11529" max="11529" width="11.88671875" style="99" customWidth="1"/>
    <col min="11530" max="11530" width="9.33203125" style="99" bestFit="1" customWidth="1"/>
    <col min="11531" max="11776" width="8.88671875" style="99"/>
    <col min="11777" max="11777" width="43.109375" style="99" customWidth="1"/>
    <col min="11778" max="11779" width="12" style="99" customWidth="1"/>
    <col min="11780" max="11780" width="13.6640625" style="99" customWidth="1"/>
    <col min="11781" max="11782" width="12" style="99" customWidth="1"/>
    <col min="11783" max="11783" width="13.6640625" style="99" customWidth="1"/>
    <col min="11784" max="11784" width="8.88671875" style="99"/>
    <col min="11785" max="11785" width="11.88671875" style="99" customWidth="1"/>
    <col min="11786" max="11786" width="9.33203125" style="99" bestFit="1" customWidth="1"/>
    <col min="11787" max="12032" width="8.88671875" style="99"/>
    <col min="12033" max="12033" width="43.109375" style="99" customWidth="1"/>
    <col min="12034" max="12035" width="12" style="99" customWidth="1"/>
    <col min="12036" max="12036" width="13.6640625" style="99" customWidth="1"/>
    <col min="12037" max="12038" width="12" style="99" customWidth="1"/>
    <col min="12039" max="12039" width="13.6640625" style="99" customWidth="1"/>
    <col min="12040" max="12040" width="8.88671875" style="99"/>
    <col min="12041" max="12041" width="11.88671875" style="99" customWidth="1"/>
    <col min="12042" max="12042" width="9.33203125" style="99" bestFit="1" customWidth="1"/>
    <col min="12043" max="12288" width="8.88671875" style="99"/>
    <col min="12289" max="12289" width="43.109375" style="99" customWidth="1"/>
    <col min="12290" max="12291" width="12" style="99" customWidth="1"/>
    <col min="12292" max="12292" width="13.6640625" style="99" customWidth="1"/>
    <col min="12293" max="12294" width="12" style="99" customWidth="1"/>
    <col min="12295" max="12295" width="13.6640625" style="99" customWidth="1"/>
    <col min="12296" max="12296" width="8.88671875" style="99"/>
    <col min="12297" max="12297" width="11.88671875" style="99" customWidth="1"/>
    <col min="12298" max="12298" width="9.33203125" style="99" bestFit="1" customWidth="1"/>
    <col min="12299" max="12544" width="8.88671875" style="99"/>
    <col min="12545" max="12545" width="43.109375" style="99" customWidth="1"/>
    <col min="12546" max="12547" width="12" style="99" customWidth="1"/>
    <col min="12548" max="12548" width="13.6640625" style="99" customWidth="1"/>
    <col min="12549" max="12550" width="12" style="99" customWidth="1"/>
    <col min="12551" max="12551" width="13.6640625" style="99" customWidth="1"/>
    <col min="12552" max="12552" width="8.88671875" style="99"/>
    <col min="12553" max="12553" width="11.88671875" style="99" customWidth="1"/>
    <col min="12554" max="12554" width="9.33203125" style="99" bestFit="1" customWidth="1"/>
    <col min="12555" max="12800" width="8.88671875" style="99"/>
    <col min="12801" max="12801" width="43.109375" style="99" customWidth="1"/>
    <col min="12802" max="12803" width="12" style="99" customWidth="1"/>
    <col min="12804" max="12804" width="13.6640625" style="99" customWidth="1"/>
    <col min="12805" max="12806" width="12" style="99" customWidth="1"/>
    <col min="12807" max="12807" width="13.6640625" style="99" customWidth="1"/>
    <col min="12808" max="12808" width="8.88671875" style="99"/>
    <col min="12809" max="12809" width="11.88671875" style="99" customWidth="1"/>
    <col min="12810" max="12810" width="9.33203125" style="99" bestFit="1" customWidth="1"/>
    <col min="12811" max="13056" width="8.88671875" style="99"/>
    <col min="13057" max="13057" width="43.109375" style="99" customWidth="1"/>
    <col min="13058" max="13059" width="12" style="99" customWidth="1"/>
    <col min="13060" max="13060" width="13.6640625" style="99" customWidth="1"/>
    <col min="13061" max="13062" width="12" style="99" customWidth="1"/>
    <col min="13063" max="13063" width="13.6640625" style="99" customWidth="1"/>
    <col min="13064" max="13064" width="8.88671875" style="99"/>
    <col min="13065" max="13065" width="11.88671875" style="99" customWidth="1"/>
    <col min="13066" max="13066" width="9.33203125" style="99" bestFit="1" customWidth="1"/>
    <col min="13067" max="13312" width="8.88671875" style="99"/>
    <col min="13313" max="13313" width="43.109375" style="99" customWidth="1"/>
    <col min="13314" max="13315" width="12" style="99" customWidth="1"/>
    <col min="13316" max="13316" width="13.6640625" style="99" customWidth="1"/>
    <col min="13317" max="13318" width="12" style="99" customWidth="1"/>
    <col min="13319" max="13319" width="13.6640625" style="99" customWidth="1"/>
    <col min="13320" max="13320" width="8.88671875" style="99"/>
    <col min="13321" max="13321" width="11.88671875" style="99" customWidth="1"/>
    <col min="13322" max="13322" width="9.33203125" style="99" bestFit="1" customWidth="1"/>
    <col min="13323" max="13568" width="8.88671875" style="99"/>
    <col min="13569" max="13569" width="43.109375" style="99" customWidth="1"/>
    <col min="13570" max="13571" width="12" style="99" customWidth="1"/>
    <col min="13572" max="13572" width="13.6640625" style="99" customWidth="1"/>
    <col min="13573" max="13574" width="12" style="99" customWidth="1"/>
    <col min="13575" max="13575" width="13.6640625" style="99" customWidth="1"/>
    <col min="13576" max="13576" width="8.88671875" style="99"/>
    <col min="13577" max="13577" width="11.88671875" style="99" customWidth="1"/>
    <col min="13578" max="13578" width="9.33203125" style="99" bestFit="1" customWidth="1"/>
    <col min="13579" max="13824" width="8.88671875" style="99"/>
    <col min="13825" max="13825" width="43.109375" style="99" customWidth="1"/>
    <col min="13826" max="13827" width="12" style="99" customWidth="1"/>
    <col min="13828" max="13828" width="13.6640625" style="99" customWidth="1"/>
    <col min="13829" max="13830" width="12" style="99" customWidth="1"/>
    <col min="13831" max="13831" width="13.6640625" style="99" customWidth="1"/>
    <col min="13832" max="13832" width="8.88671875" style="99"/>
    <col min="13833" max="13833" width="11.88671875" style="99" customWidth="1"/>
    <col min="13834" max="13834" width="9.33203125" style="99" bestFit="1" customWidth="1"/>
    <col min="13835" max="14080" width="8.88671875" style="99"/>
    <col min="14081" max="14081" width="43.109375" style="99" customWidth="1"/>
    <col min="14082" max="14083" width="12" style="99" customWidth="1"/>
    <col min="14084" max="14084" width="13.6640625" style="99" customWidth="1"/>
    <col min="14085" max="14086" width="12" style="99" customWidth="1"/>
    <col min="14087" max="14087" width="13.6640625" style="99" customWidth="1"/>
    <col min="14088" max="14088" width="8.88671875" style="99"/>
    <col min="14089" max="14089" width="11.88671875" style="99" customWidth="1"/>
    <col min="14090" max="14090" width="9.33203125" style="99" bestFit="1" customWidth="1"/>
    <col min="14091" max="14336" width="8.88671875" style="99"/>
    <col min="14337" max="14337" width="43.109375" style="99" customWidth="1"/>
    <col min="14338" max="14339" width="12" style="99" customWidth="1"/>
    <col min="14340" max="14340" width="13.6640625" style="99" customWidth="1"/>
    <col min="14341" max="14342" width="12" style="99" customWidth="1"/>
    <col min="14343" max="14343" width="13.6640625" style="99" customWidth="1"/>
    <col min="14344" max="14344" width="8.88671875" style="99"/>
    <col min="14345" max="14345" width="11.88671875" style="99" customWidth="1"/>
    <col min="14346" max="14346" width="9.33203125" style="99" bestFit="1" customWidth="1"/>
    <col min="14347" max="14592" width="8.88671875" style="99"/>
    <col min="14593" max="14593" width="43.109375" style="99" customWidth="1"/>
    <col min="14594" max="14595" width="12" style="99" customWidth="1"/>
    <col min="14596" max="14596" width="13.6640625" style="99" customWidth="1"/>
    <col min="14597" max="14598" width="12" style="99" customWidth="1"/>
    <col min="14599" max="14599" width="13.6640625" style="99" customWidth="1"/>
    <col min="14600" max="14600" width="8.88671875" style="99"/>
    <col min="14601" max="14601" width="11.88671875" style="99" customWidth="1"/>
    <col min="14602" max="14602" width="9.33203125" style="99" bestFit="1" customWidth="1"/>
    <col min="14603" max="14848" width="8.88671875" style="99"/>
    <col min="14849" max="14849" width="43.109375" style="99" customWidth="1"/>
    <col min="14850" max="14851" width="12" style="99" customWidth="1"/>
    <col min="14852" max="14852" width="13.6640625" style="99" customWidth="1"/>
    <col min="14853" max="14854" width="12" style="99" customWidth="1"/>
    <col min="14855" max="14855" width="13.6640625" style="99" customWidth="1"/>
    <col min="14856" max="14856" width="8.88671875" style="99"/>
    <col min="14857" max="14857" width="11.88671875" style="99" customWidth="1"/>
    <col min="14858" max="14858" width="9.33203125" style="99" bestFit="1" customWidth="1"/>
    <col min="14859" max="15104" width="8.88671875" style="99"/>
    <col min="15105" max="15105" width="43.109375" style="99" customWidth="1"/>
    <col min="15106" max="15107" width="12" style="99" customWidth="1"/>
    <col min="15108" max="15108" width="13.6640625" style="99" customWidth="1"/>
    <col min="15109" max="15110" width="12" style="99" customWidth="1"/>
    <col min="15111" max="15111" width="13.6640625" style="99" customWidth="1"/>
    <col min="15112" max="15112" width="8.88671875" style="99"/>
    <col min="15113" max="15113" width="11.88671875" style="99" customWidth="1"/>
    <col min="15114" max="15114" width="9.33203125" style="99" bestFit="1" customWidth="1"/>
    <col min="15115" max="15360" width="8.88671875" style="99"/>
    <col min="15361" max="15361" width="43.109375" style="99" customWidth="1"/>
    <col min="15362" max="15363" width="12" style="99" customWidth="1"/>
    <col min="15364" max="15364" width="13.6640625" style="99" customWidth="1"/>
    <col min="15365" max="15366" width="12" style="99" customWidth="1"/>
    <col min="15367" max="15367" width="13.6640625" style="99" customWidth="1"/>
    <col min="15368" max="15368" width="8.88671875" style="99"/>
    <col min="15369" max="15369" width="11.88671875" style="99" customWidth="1"/>
    <col min="15370" max="15370" width="9.33203125" style="99" bestFit="1" customWidth="1"/>
    <col min="15371" max="15616" width="8.88671875" style="99"/>
    <col min="15617" max="15617" width="43.109375" style="99" customWidth="1"/>
    <col min="15618" max="15619" width="12" style="99" customWidth="1"/>
    <col min="15620" max="15620" width="13.6640625" style="99" customWidth="1"/>
    <col min="15621" max="15622" width="12" style="99" customWidth="1"/>
    <col min="15623" max="15623" width="13.6640625" style="99" customWidth="1"/>
    <col min="15624" max="15624" width="8.88671875" style="99"/>
    <col min="15625" max="15625" width="11.88671875" style="99" customWidth="1"/>
    <col min="15626" max="15626" width="9.33203125" style="99" bestFit="1" customWidth="1"/>
    <col min="15627" max="15872" width="8.88671875" style="99"/>
    <col min="15873" max="15873" width="43.109375" style="99" customWidth="1"/>
    <col min="15874" max="15875" width="12" style="99" customWidth="1"/>
    <col min="15876" max="15876" width="13.6640625" style="99" customWidth="1"/>
    <col min="15877" max="15878" width="12" style="99" customWidth="1"/>
    <col min="15879" max="15879" width="13.6640625" style="99" customWidth="1"/>
    <col min="15880" max="15880" width="8.88671875" style="99"/>
    <col min="15881" max="15881" width="11.88671875" style="99" customWidth="1"/>
    <col min="15882" max="15882" width="9.33203125" style="99" bestFit="1" customWidth="1"/>
    <col min="15883" max="16128" width="8.88671875" style="99"/>
    <col min="16129" max="16129" width="43.109375" style="99" customWidth="1"/>
    <col min="16130" max="16131" width="12" style="99" customWidth="1"/>
    <col min="16132" max="16132" width="13.6640625" style="99" customWidth="1"/>
    <col min="16133" max="16134" width="12" style="99" customWidth="1"/>
    <col min="16135" max="16135" width="13.6640625" style="99" customWidth="1"/>
    <col min="16136" max="16136" width="8.88671875" style="99"/>
    <col min="16137" max="16137" width="11.88671875" style="99" customWidth="1"/>
    <col min="16138" max="16138" width="9.33203125" style="99" bestFit="1" customWidth="1"/>
    <col min="16139" max="16384" width="8.88671875" style="99"/>
  </cols>
  <sheetData>
    <row r="1" spans="1:15" s="84" customFormat="1" ht="22.5" customHeight="1">
      <c r="A1" s="447" t="s">
        <v>89</v>
      </c>
      <c r="B1" s="447"/>
      <c r="C1" s="447"/>
      <c r="D1" s="447"/>
      <c r="E1" s="447"/>
      <c r="F1" s="447"/>
      <c r="G1" s="447"/>
      <c r="I1" s="115"/>
    </row>
    <row r="2" spans="1:15" s="84" customFormat="1" ht="22.5" customHeight="1">
      <c r="A2" s="447" t="s">
        <v>119</v>
      </c>
      <c r="B2" s="447"/>
      <c r="C2" s="447"/>
      <c r="D2" s="447"/>
      <c r="E2" s="447"/>
      <c r="F2" s="447"/>
      <c r="G2" s="447"/>
      <c r="I2" s="115"/>
    </row>
    <row r="3" spans="1:15" s="84" customFormat="1" ht="22.5" customHeight="1">
      <c r="A3" s="456" t="s">
        <v>93</v>
      </c>
      <c r="B3" s="456"/>
      <c r="C3" s="456"/>
      <c r="D3" s="456"/>
      <c r="E3" s="456"/>
      <c r="F3" s="456"/>
      <c r="G3" s="456"/>
      <c r="I3" s="115"/>
    </row>
    <row r="4" spans="1:15" s="87" customFormat="1" ht="14.25" customHeight="1">
      <c r="A4" s="85"/>
      <c r="B4" s="85"/>
      <c r="C4" s="85"/>
      <c r="D4" s="85"/>
      <c r="E4" s="85"/>
      <c r="F4" s="85"/>
      <c r="G4" s="71" t="s">
        <v>27</v>
      </c>
      <c r="I4" s="116"/>
    </row>
    <row r="5" spans="1:15" s="87" customFormat="1" ht="54.75" customHeight="1">
      <c r="A5" s="162"/>
      <c r="B5" s="167" t="s">
        <v>432</v>
      </c>
      <c r="C5" s="167" t="s">
        <v>433</v>
      </c>
      <c r="D5" s="135" t="s">
        <v>64</v>
      </c>
      <c r="E5" s="172" t="s">
        <v>434</v>
      </c>
      <c r="F5" s="172" t="s">
        <v>435</v>
      </c>
      <c r="G5" s="135" t="s">
        <v>64</v>
      </c>
    </row>
    <row r="6" spans="1:15" s="109" customFormat="1" ht="31.5" customHeight="1">
      <c r="A6" s="117" t="s">
        <v>94</v>
      </c>
      <c r="B6" s="121">
        <f>SUM(B7:B30)</f>
        <v>4528</v>
      </c>
      <c r="C6" s="121">
        <f>SUM(C7:C30)</f>
        <v>4298</v>
      </c>
      <c r="D6" s="174">
        <f>ROUND(C6/B6*100,1)</f>
        <v>94.9</v>
      </c>
      <c r="E6" s="121">
        <f>SUM(E7:E30)</f>
        <v>1481</v>
      </c>
      <c r="F6" s="121">
        <f>SUM(F7:F30)</f>
        <v>1001</v>
      </c>
      <c r="G6" s="174">
        <f>ROUND(F6/E6*100,1)</f>
        <v>67.599999999999994</v>
      </c>
      <c r="I6" s="116"/>
      <c r="J6" s="123"/>
      <c r="K6" s="123"/>
      <c r="L6" s="124"/>
      <c r="M6" s="124"/>
      <c r="N6" s="124"/>
      <c r="O6" s="124"/>
    </row>
    <row r="7" spans="1:15" ht="31.2" customHeight="1">
      <c r="A7" s="95" t="s">
        <v>67</v>
      </c>
      <c r="B7" s="302">
        <v>684</v>
      </c>
      <c r="C7" s="96">
        <v>850</v>
      </c>
      <c r="D7" s="174">
        <f t="shared" ref="D7:D30" si="0">ROUND(C7/B7*100,1)</f>
        <v>124.3</v>
      </c>
      <c r="E7" s="279">
        <v>272</v>
      </c>
      <c r="F7" s="96">
        <v>182</v>
      </c>
      <c r="G7" s="174">
        <f t="shared" ref="G7:G30" si="1">ROUND(F7/E7*100,1)</f>
        <v>66.900000000000006</v>
      </c>
      <c r="H7" s="98"/>
      <c r="I7" s="105"/>
      <c r="J7" s="105"/>
      <c r="K7" s="105"/>
      <c r="L7" s="105"/>
      <c r="M7" s="105"/>
      <c r="N7" s="105"/>
    </row>
    <row r="8" spans="1:15" ht="31.2" customHeight="1">
      <c r="A8" s="95" t="s">
        <v>68</v>
      </c>
      <c r="B8" s="302">
        <v>79</v>
      </c>
      <c r="C8" s="96">
        <v>102</v>
      </c>
      <c r="D8" s="174">
        <f t="shared" si="0"/>
        <v>129.1</v>
      </c>
      <c r="E8" s="279">
        <v>42</v>
      </c>
      <c r="F8" s="96">
        <v>26</v>
      </c>
      <c r="G8" s="174">
        <f t="shared" si="1"/>
        <v>61.9</v>
      </c>
      <c r="H8" s="98"/>
      <c r="I8" s="105"/>
      <c r="J8" s="105"/>
      <c r="K8" s="105"/>
      <c r="L8" s="105"/>
      <c r="M8" s="105"/>
      <c r="N8" s="105"/>
    </row>
    <row r="9" spans="1:15" s="102" customFormat="1" ht="31.2" customHeight="1">
      <c r="A9" s="95" t="s">
        <v>69</v>
      </c>
      <c r="B9" s="302">
        <v>0</v>
      </c>
      <c r="C9" s="96">
        <v>0</v>
      </c>
      <c r="D9" s="174" t="s">
        <v>100</v>
      </c>
      <c r="E9" s="279">
        <v>0</v>
      </c>
      <c r="F9" s="96">
        <v>0</v>
      </c>
      <c r="G9" s="174" t="s">
        <v>100</v>
      </c>
      <c r="H9" s="98"/>
      <c r="I9" s="99"/>
      <c r="J9" s="100"/>
    </row>
    <row r="10" spans="1:15" ht="31.2" customHeight="1">
      <c r="A10" s="95" t="s">
        <v>70</v>
      </c>
      <c r="B10" s="302">
        <v>79</v>
      </c>
      <c r="C10" s="96">
        <v>64</v>
      </c>
      <c r="D10" s="174">
        <f t="shared" si="0"/>
        <v>81</v>
      </c>
      <c r="E10" s="279">
        <v>22</v>
      </c>
      <c r="F10" s="96">
        <v>24</v>
      </c>
      <c r="G10" s="174">
        <f t="shared" si="1"/>
        <v>109.1</v>
      </c>
      <c r="H10" s="98"/>
      <c r="I10" s="99"/>
      <c r="J10" s="100"/>
      <c r="L10" s="106"/>
    </row>
    <row r="11" spans="1:15" ht="31.2" customHeight="1">
      <c r="A11" s="95" t="s">
        <v>71</v>
      </c>
      <c r="B11" s="302">
        <v>198</v>
      </c>
      <c r="C11" s="96">
        <v>249</v>
      </c>
      <c r="D11" s="174">
        <f t="shared" si="0"/>
        <v>125.8</v>
      </c>
      <c r="E11" s="279">
        <v>58</v>
      </c>
      <c r="F11" s="96">
        <v>32</v>
      </c>
      <c r="G11" s="174">
        <f t="shared" si="1"/>
        <v>55.2</v>
      </c>
      <c r="H11" s="98"/>
      <c r="I11" s="99"/>
      <c r="J11" s="100"/>
    </row>
    <row r="12" spans="1:15" ht="31.2">
      <c r="A12" s="95" t="s">
        <v>72</v>
      </c>
      <c r="B12" s="302">
        <v>121</v>
      </c>
      <c r="C12" s="96">
        <v>150</v>
      </c>
      <c r="D12" s="174">
        <f t="shared" si="0"/>
        <v>124</v>
      </c>
      <c r="E12" s="279">
        <v>49</v>
      </c>
      <c r="F12" s="96">
        <v>11</v>
      </c>
      <c r="G12" s="174">
        <f t="shared" si="1"/>
        <v>22.4</v>
      </c>
      <c r="H12" s="98"/>
      <c r="I12" s="99"/>
      <c r="J12" s="100"/>
    </row>
    <row r="13" spans="1:15" ht="62.4">
      <c r="A13" s="95" t="s">
        <v>73</v>
      </c>
      <c r="B13" s="302">
        <v>682</v>
      </c>
      <c r="C13" s="96">
        <v>482</v>
      </c>
      <c r="D13" s="174">
        <f t="shared" si="0"/>
        <v>70.7</v>
      </c>
      <c r="E13" s="279">
        <v>169</v>
      </c>
      <c r="F13" s="96">
        <v>104</v>
      </c>
      <c r="G13" s="174">
        <f t="shared" si="1"/>
        <v>61.5</v>
      </c>
      <c r="H13" s="98"/>
      <c r="I13" s="99"/>
      <c r="J13" s="100"/>
    </row>
    <row r="14" spans="1:15" ht="31.2" customHeight="1">
      <c r="A14" s="95" t="s">
        <v>191</v>
      </c>
      <c r="B14" s="196">
        <v>54</v>
      </c>
      <c r="C14" s="96">
        <v>36</v>
      </c>
      <c r="D14" s="174">
        <f t="shared" si="0"/>
        <v>66.7</v>
      </c>
      <c r="E14" s="279">
        <v>15</v>
      </c>
      <c r="F14" s="96">
        <v>11</v>
      </c>
      <c r="G14" s="174">
        <f t="shared" si="1"/>
        <v>73.3</v>
      </c>
      <c r="H14" s="98"/>
      <c r="I14" s="99"/>
      <c r="J14" s="100"/>
    </row>
    <row r="15" spans="1:15" ht="31.2">
      <c r="A15" s="95" t="s">
        <v>75</v>
      </c>
      <c r="B15" s="196">
        <v>41</v>
      </c>
      <c r="C15" s="96">
        <v>28</v>
      </c>
      <c r="D15" s="174">
        <f t="shared" si="0"/>
        <v>68.3</v>
      </c>
      <c r="E15" s="279">
        <v>18</v>
      </c>
      <c r="F15" s="96">
        <v>9</v>
      </c>
      <c r="G15" s="174">
        <f t="shared" si="1"/>
        <v>50</v>
      </c>
      <c r="H15" s="98"/>
      <c r="I15" s="99"/>
      <c r="J15" s="100"/>
    </row>
    <row r="16" spans="1:15" ht="31.2">
      <c r="A16" s="95" t="s">
        <v>76</v>
      </c>
      <c r="B16" s="196">
        <v>54</v>
      </c>
      <c r="C16" s="96">
        <v>30</v>
      </c>
      <c r="D16" s="174">
        <f t="shared" si="0"/>
        <v>55.6</v>
      </c>
      <c r="E16" s="196">
        <v>24</v>
      </c>
      <c r="F16" s="96">
        <v>4</v>
      </c>
      <c r="G16" s="174">
        <f t="shared" si="1"/>
        <v>16.7</v>
      </c>
      <c r="H16" s="98"/>
      <c r="I16" s="99"/>
      <c r="J16" s="100"/>
    </row>
    <row r="17" spans="1:10" ht="31.2">
      <c r="A17" s="95" t="s">
        <v>77</v>
      </c>
      <c r="B17" s="196">
        <v>136</v>
      </c>
      <c r="C17" s="96">
        <v>190</v>
      </c>
      <c r="D17" s="174">
        <f t="shared" si="0"/>
        <v>139.69999999999999</v>
      </c>
      <c r="E17" s="196">
        <v>74</v>
      </c>
      <c r="F17" s="96">
        <v>65</v>
      </c>
      <c r="G17" s="174">
        <f t="shared" si="1"/>
        <v>87.8</v>
      </c>
      <c r="H17" s="98"/>
      <c r="I17" s="99"/>
      <c r="J17" s="100"/>
    </row>
    <row r="18" spans="1:10" ht="31.2">
      <c r="A18" s="95" t="s">
        <v>78</v>
      </c>
      <c r="B18" s="196">
        <v>16</v>
      </c>
      <c r="C18" s="96">
        <v>14</v>
      </c>
      <c r="D18" s="174">
        <f t="shared" si="0"/>
        <v>87.5</v>
      </c>
      <c r="E18" s="196">
        <v>5</v>
      </c>
      <c r="F18" s="96">
        <v>2</v>
      </c>
      <c r="G18" s="174">
        <f t="shared" si="1"/>
        <v>40</v>
      </c>
      <c r="H18" s="98"/>
      <c r="I18" s="99"/>
      <c r="J18" s="100"/>
    </row>
    <row r="19" spans="1:10" ht="31.2">
      <c r="A19" s="95" t="s">
        <v>79</v>
      </c>
      <c r="B19" s="196">
        <v>204</v>
      </c>
      <c r="C19" s="96">
        <v>147</v>
      </c>
      <c r="D19" s="174">
        <f t="shared" si="0"/>
        <v>72.099999999999994</v>
      </c>
      <c r="E19" s="196">
        <v>39</v>
      </c>
      <c r="F19" s="96">
        <v>41</v>
      </c>
      <c r="G19" s="174">
        <f t="shared" si="1"/>
        <v>105.1</v>
      </c>
      <c r="H19" s="98"/>
      <c r="I19" s="99"/>
      <c r="J19" s="100"/>
    </row>
    <row r="20" spans="1:10" ht="31.2">
      <c r="A20" s="95" t="s">
        <v>80</v>
      </c>
      <c r="B20" s="196">
        <v>634</v>
      </c>
      <c r="C20" s="96">
        <v>719</v>
      </c>
      <c r="D20" s="174">
        <f t="shared" si="0"/>
        <v>113.4</v>
      </c>
      <c r="E20" s="196">
        <v>140</v>
      </c>
      <c r="F20" s="96">
        <v>173</v>
      </c>
      <c r="G20" s="174">
        <f t="shared" si="1"/>
        <v>123.6</v>
      </c>
      <c r="H20" s="98"/>
      <c r="I20" s="99"/>
      <c r="J20" s="100"/>
    </row>
    <row r="21" spans="1:10" ht="31.2" customHeight="1">
      <c r="A21" s="95" t="s">
        <v>81</v>
      </c>
      <c r="B21" s="196">
        <v>34</v>
      </c>
      <c r="C21" s="96">
        <v>36</v>
      </c>
      <c r="D21" s="174">
        <f t="shared" si="0"/>
        <v>105.9</v>
      </c>
      <c r="E21" s="196">
        <v>11</v>
      </c>
      <c r="F21" s="96">
        <v>11</v>
      </c>
      <c r="G21" s="174">
        <f t="shared" si="1"/>
        <v>100</v>
      </c>
      <c r="H21" s="98"/>
      <c r="I21" s="99"/>
      <c r="J21" s="100"/>
    </row>
    <row r="22" spans="1:10" ht="31.2">
      <c r="A22" s="95" t="s">
        <v>170</v>
      </c>
      <c r="B22" s="196">
        <v>289</v>
      </c>
      <c r="C22" s="96">
        <v>117</v>
      </c>
      <c r="D22" s="174">
        <f t="shared" si="0"/>
        <v>40.5</v>
      </c>
      <c r="E22" s="196">
        <v>72</v>
      </c>
      <c r="F22" s="96">
        <v>23</v>
      </c>
      <c r="G22" s="174">
        <f t="shared" si="1"/>
        <v>31.9</v>
      </c>
      <c r="H22" s="98"/>
      <c r="I22" s="99"/>
      <c r="J22" s="100"/>
    </row>
    <row r="23" spans="1:10" ht="31.2">
      <c r="A23" s="95" t="s">
        <v>83</v>
      </c>
      <c r="B23" s="196">
        <v>27</v>
      </c>
      <c r="C23" s="96">
        <v>23</v>
      </c>
      <c r="D23" s="174">
        <f t="shared" si="0"/>
        <v>85.2</v>
      </c>
      <c r="E23" s="196">
        <v>12</v>
      </c>
      <c r="F23" s="96">
        <v>6</v>
      </c>
      <c r="G23" s="174">
        <f t="shared" si="1"/>
        <v>50</v>
      </c>
      <c r="H23" s="98"/>
      <c r="I23" s="99"/>
      <c r="J23" s="103"/>
    </row>
    <row r="24" spans="1:10" ht="31.2" customHeight="1">
      <c r="A24" s="95" t="s">
        <v>171</v>
      </c>
      <c r="B24" s="196">
        <v>48</v>
      </c>
      <c r="C24" s="96">
        <v>61</v>
      </c>
      <c r="D24" s="174">
        <f t="shared" si="0"/>
        <v>127.1</v>
      </c>
      <c r="E24" s="196">
        <v>21</v>
      </c>
      <c r="F24" s="96">
        <v>13</v>
      </c>
      <c r="G24" s="174">
        <f t="shared" si="1"/>
        <v>61.9</v>
      </c>
      <c r="H24" s="98"/>
      <c r="I24" s="99"/>
      <c r="J24" s="103"/>
    </row>
    <row r="25" spans="1:10" ht="31.2">
      <c r="A25" s="95" t="s">
        <v>172</v>
      </c>
      <c r="B25" s="196">
        <v>146</v>
      </c>
      <c r="C25" s="96">
        <v>76</v>
      </c>
      <c r="D25" s="174">
        <f t="shared" si="0"/>
        <v>52.1</v>
      </c>
      <c r="E25" s="196">
        <v>55</v>
      </c>
      <c r="F25" s="96">
        <v>17</v>
      </c>
      <c r="G25" s="174">
        <f t="shared" si="1"/>
        <v>30.9</v>
      </c>
      <c r="H25" s="98"/>
      <c r="I25" s="99"/>
      <c r="J25" s="103"/>
    </row>
    <row r="26" spans="1:10" ht="31.2">
      <c r="A26" s="95" t="s">
        <v>84</v>
      </c>
      <c r="B26" s="196">
        <v>493</v>
      </c>
      <c r="C26" s="96">
        <v>545</v>
      </c>
      <c r="D26" s="174">
        <f t="shared" si="0"/>
        <v>110.5</v>
      </c>
      <c r="E26" s="196">
        <v>189</v>
      </c>
      <c r="F26" s="96">
        <v>183</v>
      </c>
      <c r="G26" s="174">
        <f t="shared" si="1"/>
        <v>96.8</v>
      </c>
      <c r="I26" s="99"/>
    </row>
    <row r="27" spans="1:10" ht="31.2" customHeight="1">
      <c r="A27" s="95" t="s">
        <v>85</v>
      </c>
      <c r="B27" s="196">
        <v>2</v>
      </c>
      <c r="C27" s="96">
        <v>2</v>
      </c>
      <c r="D27" s="174">
        <f t="shared" si="0"/>
        <v>100</v>
      </c>
      <c r="E27" s="196">
        <v>1</v>
      </c>
      <c r="F27" s="96">
        <v>1</v>
      </c>
      <c r="G27" s="174">
        <f t="shared" si="1"/>
        <v>100</v>
      </c>
      <c r="I27" s="99"/>
    </row>
    <row r="28" spans="1:10" ht="31.2" customHeight="1">
      <c r="A28" s="95" t="s">
        <v>86</v>
      </c>
      <c r="B28" s="196">
        <v>269</v>
      </c>
      <c r="C28" s="96">
        <v>200</v>
      </c>
      <c r="D28" s="174">
        <f t="shared" si="0"/>
        <v>74.3</v>
      </c>
      <c r="E28" s="196">
        <v>92</v>
      </c>
      <c r="F28" s="96">
        <v>42</v>
      </c>
      <c r="G28" s="174">
        <f t="shared" si="1"/>
        <v>45.7</v>
      </c>
      <c r="I28" s="99"/>
    </row>
    <row r="29" spans="1:10" ht="31.2" customHeight="1">
      <c r="A29" s="95" t="s">
        <v>87</v>
      </c>
      <c r="B29" s="196">
        <v>67</v>
      </c>
      <c r="C29" s="96">
        <v>48</v>
      </c>
      <c r="D29" s="174">
        <f t="shared" si="0"/>
        <v>71.599999999999994</v>
      </c>
      <c r="E29" s="196">
        <v>21</v>
      </c>
      <c r="F29" s="96">
        <v>6</v>
      </c>
      <c r="G29" s="174">
        <f t="shared" si="1"/>
        <v>28.6</v>
      </c>
      <c r="I29" s="99"/>
    </row>
    <row r="30" spans="1:10" ht="31.2" customHeight="1">
      <c r="A30" s="95" t="s">
        <v>173</v>
      </c>
      <c r="B30" s="196">
        <v>171</v>
      </c>
      <c r="C30" s="96">
        <v>129</v>
      </c>
      <c r="D30" s="174">
        <f t="shared" si="0"/>
        <v>75.400000000000006</v>
      </c>
      <c r="E30" s="196">
        <v>80</v>
      </c>
      <c r="F30" s="96">
        <v>15</v>
      </c>
      <c r="G30" s="174">
        <f t="shared" si="1"/>
        <v>18.8</v>
      </c>
      <c r="I30" s="99"/>
    </row>
  </sheetData>
  <mergeCells count="3">
    <mergeCell ref="A1:G1"/>
    <mergeCell ref="A3:G3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0"/>
  <sheetViews>
    <sheetView view="pageBreakPreview" zoomScale="80" zoomScaleNormal="75" zoomScaleSheetLayoutView="80" workbookViewId="0">
      <selection activeCell="A4" sqref="A4:A5"/>
    </sheetView>
  </sheetViews>
  <sheetFormatPr defaultColWidth="8.88671875" defaultRowHeight="13.2"/>
  <cols>
    <col min="1" max="1" width="60.6640625" style="99" customWidth="1"/>
    <col min="2" max="2" width="11.88671875" style="166" customWidth="1"/>
    <col min="3" max="3" width="13" style="166" customWidth="1"/>
    <col min="4" max="4" width="12" style="166" customWidth="1"/>
    <col min="5" max="5" width="13" style="166" customWidth="1"/>
    <col min="6" max="6" width="12.109375" style="166" customWidth="1"/>
    <col min="7" max="7" width="13.109375" style="166" customWidth="1"/>
    <col min="8" max="8" width="12.6640625" style="166" customWidth="1"/>
    <col min="9" max="9" width="13" style="166" customWidth="1"/>
    <col min="10" max="244" width="8.88671875" style="99"/>
    <col min="245" max="245" width="37.109375" style="99" customWidth="1"/>
    <col min="246" max="247" width="10.5546875" style="99" customWidth="1"/>
    <col min="248" max="248" width="13" style="99" customWidth="1"/>
    <col min="249" max="250" width="10.33203125" style="99" customWidth="1"/>
    <col min="251" max="251" width="12.44140625" style="99" customWidth="1"/>
    <col min="252" max="253" width="8.88671875" style="99"/>
    <col min="254" max="254" width="7.88671875" style="99" customWidth="1"/>
    <col min="255" max="500" width="8.88671875" style="99"/>
    <col min="501" max="501" width="37.109375" style="99" customWidth="1"/>
    <col min="502" max="503" width="10.5546875" style="99" customWidth="1"/>
    <col min="504" max="504" width="13" style="99" customWidth="1"/>
    <col min="505" max="506" width="10.33203125" style="99" customWidth="1"/>
    <col min="507" max="507" width="12.44140625" style="99" customWidth="1"/>
    <col min="508" max="509" width="8.88671875" style="99"/>
    <col min="510" max="510" width="7.88671875" style="99" customWidth="1"/>
    <col min="511" max="756" width="8.88671875" style="99"/>
    <col min="757" max="757" width="37.109375" style="99" customWidth="1"/>
    <col min="758" max="759" width="10.5546875" style="99" customWidth="1"/>
    <col min="760" max="760" width="13" style="99" customWidth="1"/>
    <col min="761" max="762" width="10.33203125" style="99" customWidth="1"/>
    <col min="763" max="763" width="12.44140625" style="99" customWidth="1"/>
    <col min="764" max="765" width="8.88671875" style="99"/>
    <col min="766" max="766" width="7.88671875" style="99" customWidth="1"/>
    <col min="767" max="1012" width="8.88671875" style="99"/>
    <col min="1013" max="1013" width="37.109375" style="99" customWidth="1"/>
    <col min="1014" max="1015" width="10.5546875" style="99" customWidth="1"/>
    <col min="1016" max="1016" width="13" style="99" customWidth="1"/>
    <col min="1017" max="1018" width="10.33203125" style="99" customWidth="1"/>
    <col min="1019" max="1019" width="12.44140625" style="99" customWidth="1"/>
    <col min="1020" max="1021" width="8.88671875" style="99"/>
    <col min="1022" max="1022" width="7.88671875" style="99" customWidth="1"/>
    <col min="1023" max="1268" width="8.88671875" style="99"/>
    <col min="1269" max="1269" width="37.109375" style="99" customWidth="1"/>
    <col min="1270" max="1271" width="10.5546875" style="99" customWidth="1"/>
    <col min="1272" max="1272" width="13" style="99" customWidth="1"/>
    <col min="1273" max="1274" width="10.33203125" style="99" customWidth="1"/>
    <col min="1275" max="1275" width="12.44140625" style="99" customWidth="1"/>
    <col min="1276" max="1277" width="8.88671875" style="99"/>
    <col min="1278" max="1278" width="7.88671875" style="99" customWidth="1"/>
    <col min="1279" max="1524" width="8.88671875" style="99"/>
    <col min="1525" max="1525" width="37.109375" style="99" customWidth="1"/>
    <col min="1526" max="1527" width="10.5546875" style="99" customWidth="1"/>
    <col min="1528" max="1528" width="13" style="99" customWidth="1"/>
    <col min="1529" max="1530" width="10.33203125" style="99" customWidth="1"/>
    <col min="1531" max="1531" width="12.44140625" style="99" customWidth="1"/>
    <col min="1532" max="1533" width="8.88671875" style="99"/>
    <col min="1534" max="1534" width="7.88671875" style="99" customWidth="1"/>
    <col min="1535" max="1780" width="8.88671875" style="99"/>
    <col min="1781" max="1781" width="37.109375" style="99" customWidth="1"/>
    <col min="1782" max="1783" width="10.5546875" style="99" customWidth="1"/>
    <col min="1784" max="1784" width="13" style="99" customWidth="1"/>
    <col min="1785" max="1786" width="10.33203125" style="99" customWidth="1"/>
    <col min="1787" max="1787" width="12.44140625" style="99" customWidth="1"/>
    <col min="1788" max="1789" width="8.88671875" style="99"/>
    <col min="1790" max="1790" width="7.88671875" style="99" customWidth="1"/>
    <col min="1791" max="2036" width="8.88671875" style="99"/>
    <col min="2037" max="2037" width="37.109375" style="99" customWidth="1"/>
    <col min="2038" max="2039" width="10.5546875" style="99" customWidth="1"/>
    <col min="2040" max="2040" width="13" style="99" customWidth="1"/>
    <col min="2041" max="2042" width="10.33203125" style="99" customWidth="1"/>
    <col min="2043" max="2043" width="12.44140625" style="99" customWidth="1"/>
    <col min="2044" max="2045" width="8.88671875" style="99"/>
    <col min="2046" max="2046" width="7.88671875" style="99" customWidth="1"/>
    <col min="2047" max="2292" width="8.88671875" style="99"/>
    <col min="2293" max="2293" width="37.109375" style="99" customWidth="1"/>
    <col min="2294" max="2295" width="10.5546875" style="99" customWidth="1"/>
    <col min="2296" max="2296" width="13" style="99" customWidth="1"/>
    <col min="2297" max="2298" width="10.33203125" style="99" customWidth="1"/>
    <col min="2299" max="2299" width="12.44140625" style="99" customWidth="1"/>
    <col min="2300" max="2301" width="8.88671875" style="99"/>
    <col min="2302" max="2302" width="7.88671875" style="99" customWidth="1"/>
    <col min="2303" max="2548" width="8.88671875" style="99"/>
    <col min="2549" max="2549" width="37.109375" style="99" customWidth="1"/>
    <col min="2550" max="2551" width="10.5546875" style="99" customWidth="1"/>
    <col min="2552" max="2552" width="13" style="99" customWidth="1"/>
    <col min="2553" max="2554" width="10.33203125" style="99" customWidth="1"/>
    <col min="2555" max="2555" width="12.44140625" style="99" customWidth="1"/>
    <col min="2556" max="2557" width="8.88671875" style="99"/>
    <col min="2558" max="2558" width="7.88671875" style="99" customWidth="1"/>
    <col min="2559" max="2804" width="8.88671875" style="99"/>
    <col min="2805" max="2805" width="37.109375" style="99" customWidth="1"/>
    <col min="2806" max="2807" width="10.5546875" style="99" customWidth="1"/>
    <col min="2808" max="2808" width="13" style="99" customWidth="1"/>
    <col min="2809" max="2810" width="10.33203125" style="99" customWidth="1"/>
    <col min="2811" max="2811" width="12.44140625" style="99" customWidth="1"/>
    <col min="2812" max="2813" width="8.88671875" style="99"/>
    <col min="2814" max="2814" width="7.88671875" style="99" customWidth="1"/>
    <col min="2815" max="3060" width="8.88671875" style="99"/>
    <col min="3061" max="3061" width="37.109375" style="99" customWidth="1"/>
    <col min="3062" max="3063" width="10.5546875" style="99" customWidth="1"/>
    <col min="3064" max="3064" width="13" style="99" customWidth="1"/>
    <col min="3065" max="3066" width="10.33203125" style="99" customWidth="1"/>
    <col min="3067" max="3067" width="12.44140625" style="99" customWidth="1"/>
    <col min="3068" max="3069" width="8.88671875" style="99"/>
    <col min="3070" max="3070" width="7.88671875" style="99" customWidth="1"/>
    <col min="3071" max="3316" width="8.88671875" style="99"/>
    <col min="3317" max="3317" width="37.109375" style="99" customWidth="1"/>
    <col min="3318" max="3319" width="10.5546875" style="99" customWidth="1"/>
    <col min="3320" max="3320" width="13" style="99" customWidth="1"/>
    <col min="3321" max="3322" width="10.33203125" style="99" customWidth="1"/>
    <col min="3323" max="3323" width="12.44140625" style="99" customWidth="1"/>
    <col min="3324" max="3325" width="8.88671875" style="99"/>
    <col min="3326" max="3326" width="7.88671875" style="99" customWidth="1"/>
    <col min="3327" max="3572" width="8.88671875" style="99"/>
    <col min="3573" max="3573" width="37.109375" style="99" customWidth="1"/>
    <col min="3574" max="3575" width="10.5546875" style="99" customWidth="1"/>
    <col min="3576" max="3576" width="13" style="99" customWidth="1"/>
    <col min="3577" max="3578" width="10.33203125" style="99" customWidth="1"/>
    <col min="3579" max="3579" width="12.44140625" style="99" customWidth="1"/>
    <col min="3580" max="3581" width="8.88671875" style="99"/>
    <col min="3582" max="3582" width="7.88671875" style="99" customWidth="1"/>
    <col min="3583" max="3828" width="8.88671875" style="99"/>
    <col min="3829" max="3829" width="37.109375" style="99" customWidth="1"/>
    <col min="3830" max="3831" width="10.5546875" style="99" customWidth="1"/>
    <col min="3832" max="3832" width="13" style="99" customWidth="1"/>
    <col min="3833" max="3834" width="10.33203125" style="99" customWidth="1"/>
    <col min="3835" max="3835" width="12.44140625" style="99" customWidth="1"/>
    <col min="3836" max="3837" width="8.88671875" style="99"/>
    <col min="3838" max="3838" width="7.88671875" style="99" customWidth="1"/>
    <col min="3839" max="4084" width="8.88671875" style="99"/>
    <col min="4085" max="4085" width="37.109375" style="99" customWidth="1"/>
    <col min="4086" max="4087" width="10.5546875" style="99" customWidth="1"/>
    <col min="4088" max="4088" width="13" style="99" customWidth="1"/>
    <col min="4089" max="4090" width="10.33203125" style="99" customWidth="1"/>
    <col min="4091" max="4091" width="12.44140625" style="99" customWidth="1"/>
    <col min="4092" max="4093" width="8.88671875" style="99"/>
    <col min="4094" max="4094" width="7.88671875" style="99" customWidth="1"/>
    <col min="4095" max="4340" width="8.88671875" style="99"/>
    <col min="4341" max="4341" width="37.109375" style="99" customWidth="1"/>
    <col min="4342" max="4343" width="10.5546875" style="99" customWidth="1"/>
    <col min="4344" max="4344" width="13" style="99" customWidth="1"/>
    <col min="4345" max="4346" width="10.33203125" style="99" customWidth="1"/>
    <col min="4347" max="4347" width="12.44140625" style="99" customWidth="1"/>
    <col min="4348" max="4349" width="8.88671875" style="99"/>
    <col min="4350" max="4350" width="7.88671875" style="99" customWidth="1"/>
    <col min="4351" max="4596" width="8.88671875" style="99"/>
    <col min="4597" max="4597" width="37.109375" style="99" customWidth="1"/>
    <col min="4598" max="4599" width="10.5546875" style="99" customWidth="1"/>
    <col min="4600" max="4600" width="13" style="99" customWidth="1"/>
    <col min="4601" max="4602" width="10.33203125" style="99" customWidth="1"/>
    <col min="4603" max="4603" width="12.44140625" style="99" customWidth="1"/>
    <col min="4604" max="4605" width="8.88671875" style="99"/>
    <col min="4606" max="4606" width="7.88671875" style="99" customWidth="1"/>
    <col min="4607" max="4852" width="8.88671875" style="99"/>
    <col min="4853" max="4853" width="37.109375" style="99" customWidth="1"/>
    <col min="4854" max="4855" width="10.5546875" style="99" customWidth="1"/>
    <col min="4856" max="4856" width="13" style="99" customWidth="1"/>
    <col min="4857" max="4858" width="10.33203125" style="99" customWidth="1"/>
    <col min="4859" max="4859" width="12.44140625" style="99" customWidth="1"/>
    <col min="4860" max="4861" width="8.88671875" style="99"/>
    <col min="4862" max="4862" width="7.88671875" style="99" customWidth="1"/>
    <col min="4863" max="5108" width="8.88671875" style="99"/>
    <col min="5109" max="5109" width="37.109375" style="99" customWidth="1"/>
    <col min="5110" max="5111" width="10.5546875" style="99" customWidth="1"/>
    <col min="5112" max="5112" width="13" style="99" customWidth="1"/>
    <col min="5113" max="5114" width="10.33203125" style="99" customWidth="1"/>
    <col min="5115" max="5115" width="12.44140625" style="99" customWidth="1"/>
    <col min="5116" max="5117" width="8.88671875" style="99"/>
    <col min="5118" max="5118" width="7.88671875" style="99" customWidth="1"/>
    <col min="5119" max="5364" width="8.88671875" style="99"/>
    <col min="5365" max="5365" width="37.109375" style="99" customWidth="1"/>
    <col min="5366" max="5367" width="10.5546875" style="99" customWidth="1"/>
    <col min="5368" max="5368" width="13" style="99" customWidth="1"/>
    <col min="5369" max="5370" width="10.33203125" style="99" customWidth="1"/>
    <col min="5371" max="5371" width="12.44140625" style="99" customWidth="1"/>
    <col min="5372" max="5373" width="8.88671875" style="99"/>
    <col min="5374" max="5374" width="7.88671875" style="99" customWidth="1"/>
    <col min="5375" max="5620" width="8.88671875" style="99"/>
    <col min="5621" max="5621" width="37.109375" style="99" customWidth="1"/>
    <col min="5622" max="5623" width="10.5546875" style="99" customWidth="1"/>
    <col min="5624" max="5624" width="13" style="99" customWidth="1"/>
    <col min="5625" max="5626" width="10.33203125" style="99" customWidth="1"/>
    <col min="5627" max="5627" width="12.44140625" style="99" customWidth="1"/>
    <col min="5628" max="5629" width="8.88671875" style="99"/>
    <col min="5630" max="5630" width="7.88671875" style="99" customWidth="1"/>
    <col min="5631" max="5876" width="8.88671875" style="99"/>
    <col min="5877" max="5877" width="37.109375" style="99" customWidth="1"/>
    <col min="5878" max="5879" width="10.5546875" style="99" customWidth="1"/>
    <col min="5880" max="5880" width="13" style="99" customWidth="1"/>
    <col min="5881" max="5882" width="10.33203125" style="99" customWidth="1"/>
    <col min="5883" max="5883" width="12.44140625" style="99" customWidth="1"/>
    <col min="5884" max="5885" width="8.88671875" style="99"/>
    <col min="5886" max="5886" width="7.88671875" style="99" customWidth="1"/>
    <col min="5887" max="6132" width="8.88671875" style="99"/>
    <col min="6133" max="6133" width="37.109375" style="99" customWidth="1"/>
    <col min="6134" max="6135" width="10.5546875" style="99" customWidth="1"/>
    <col min="6136" max="6136" width="13" style="99" customWidth="1"/>
    <col min="6137" max="6138" width="10.33203125" style="99" customWidth="1"/>
    <col min="6139" max="6139" width="12.44140625" style="99" customWidth="1"/>
    <col min="6140" max="6141" width="8.88671875" style="99"/>
    <col min="6142" max="6142" width="7.88671875" style="99" customWidth="1"/>
    <col min="6143" max="6388" width="8.88671875" style="99"/>
    <col min="6389" max="6389" width="37.109375" style="99" customWidth="1"/>
    <col min="6390" max="6391" width="10.5546875" style="99" customWidth="1"/>
    <col min="6392" max="6392" width="13" style="99" customWidth="1"/>
    <col min="6393" max="6394" width="10.33203125" style="99" customWidth="1"/>
    <col min="6395" max="6395" width="12.44140625" style="99" customWidth="1"/>
    <col min="6396" max="6397" width="8.88671875" style="99"/>
    <col min="6398" max="6398" width="7.88671875" style="99" customWidth="1"/>
    <col min="6399" max="6644" width="8.88671875" style="99"/>
    <col min="6645" max="6645" width="37.109375" style="99" customWidth="1"/>
    <col min="6646" max="6647" width="10.5546875" style="99" customWidth="1"/>
    <col min="6648" max="6648" width="13" style="99" customWidth="1"/>
    <col min="6649" max="6650" width="10.33203125" style="99" customWidth="1"/>
    <col min="6651" max="6651" width="12.44140625" style="99" customWidth="1"/>
    <col min="6652" max="6653" width="8.88671875" style="99"/>
    <col min="6654" max="6654" width="7.88671875" style="99" customWidth="1"/>
    <col min="6655" max="6900" width="8.88671875" style="99"/>
    <col min="6901" max="6901" width="37.109375" style="99" customWidth="1"/>
    <col min="6902" max="6903" width="10.5546875" style="99" customWidth="1"/>
    <col min="6904" max="6904" width="13" style="99" customWidth="1"/>
    <col min="6905" max="6906" width="10.33203125" style="99" customWidth="1"/>
    <col min="6907" max="6907" width="12.44140625" style="99" customWidth="1"/>
    <col min="6908" max="6909" width="8.88671875" style="99"/>
    <col min="6910" max="6910" width="7.88671875" style="99" customWidth="1"/>
    <col min="6911" max="7156" width="8.88671875" style="99"/>
    <col min="7157" max="7157" width="37.109375" style="99" customWidth="1"/>
    <col min="7158" max="7159" width="10.5546875" style="99" customWidth="1"/>
    <col min="7160" max="7160" width="13" style="99" customWidth="1"/>
    <col min="7161" max="7162" width="10.33203125" style="99" customWidth="1"/>
    <col min="7163" max="7163" width="12.44140625" style="99" customWidth="1"/>
    <col min="7164" max="7165" width="8.88671875" style="99"/>
    <col min="7166" max="7166" width="7.88671875" style="99" customWidth="1"/>
    <col min="7167" max="7412" width="8.88671875" style="99"/>
    <col min="7413" max="7413" width="37.109375" style="99" customWidth="1"/>
    <col min="7414" max="7415" width="10.5546875" style="99" customWidth="1"/>
    <col min="7416" max="7416" width="13" style="99" customWidth="1"/>
    <col min="7417" max="7418" width="10.33203125" style="99" customWidth="1"/>
    <col min="7419" max="7419" width="12.44140625" style="99" customWidth="1"/>
    <col min="7420" max="7421" width="8.88671875" style="99"/>
    <col min="7422" max="7422" width="7.88671875" style="99" customWidth="1"/>
    <col min="7423" max="7668" width="8.88671875" style="99"/>
    <col min="7669" max="7669" width="37.109375" style="99" customWidth="1"/>
    <col min="7670" max="7671" width="10.5546875" style="99" customWidth="1"/>
    <col min="7672" max="7672" width="13" style="99" customWidth="1"/>
    <col min="7673" max="7674" width="10.33203125" style="99" customWidth="1"/>
    <col min="7675" max="7675" width="12.44140625" style="99" customWidth="1"/>
    <col min="7676" max="7677" width="8.88671875" style="99"/>
    <col min="7678" max="7678" width="7.88671875" style="99" customWidth="1"/>
    <col min="7679" max="7924" width="8.88671875" style="99"/>
    <col min="7925" max="7925" width="37.109375" style="99" customWidth="1"/>
    <col min="7926" max="7927" width="10.5546875" style="99" customWidth="1"/>
    <col min="7928" max="7928" width="13" style="99" customWidth="1"/>
    <col min="7929" max="7930" width="10.33203125" style="99" customWidth="1"/>
    <col min="7931" max="7931" width="12.44140625" style="99" customWidth="1"/>
    <col min="7932" max="7933" width="8.88671875" style="99"/>
    <col min="7934" max="7934" width="7.88671875" style="99" customWidth="1"/>
    <col min="7935" max="8180" width="8.88671875" style="99"/>
    <col min="8181" max="8181" width="37.109375" style="99" customWidth="1"/>
    <col min="8182" max="8183" width="10.5546875" style="99" customWidth="1"/>
    <col min="8184" max="8184" width="13" style="99" customWidth="1"/>
    <col min="8185" max="8186" width="10.33203125" style="99" customWidth="1"/>
    <col min="8187" max="8187" width="12.44140625" style="99" customWidth="1"/>
    <col min="8188" max="8189" width="8.88671875" style="99"/>
    <col min="8190" max="8190" width="7.88671875" style="99" customWidth="1"/>
    <col min="8191" max="8436" width="8.88671875" style="99"/>
    <col min="8437" max="8437" width="37.109375" style="99" customWidth="1"/>
    <col min="8438" max="8439" width="10.5546875" style="99" customWidth="1"/>
    <col min="8440" max="8440" width="13" style="99" customWidth="1"/>
    <col min="8441" max="8442" width="10.33203125" style="99" customWidth="1"/>
    <col min="8443" max="8443" width="12.44140625" style="99" customWidth="1"/>
    <col min="8444" max="8445" width="8.88671875" style="99"/>
    <col min="8446" max="8446" width="7.88671875" style="99" customWidth="1"/>
    <col min="8447" max="8692" width="8.88671875" style="99"/>
    <col min="8693" max="8693" width="37.109375" style="99" customWidth="1"/>
    <col min="8694" max="8695" width="10.5546875" style="99" customWidth="1"/>
    <col min="8696" max="8696" width="13" style="99" customWidth="1"/>
    <col min="8697" max="8698" width="10.33203125" style="99" customWidth="1"/>
    <col min="8699" max="8699" width="12.44140625" style="99" customWidth="1"/>
    <col min="8700" max="8701" width="8.88671875" style="99"/>
    <col min="8702" max="8702" width="7.88671875" style="99" customWidth="1"/>
    <col min="8703" max="8948" width="8.88671875" style="99"/>
    <col min="8949" max="8949" width="37.109375" style="99" customWidth="1"/>
    <col min="8950" max="8951" width="10.5546875" style="99" customWidth="1"/>
    <col min="8952" max="8952" width="13" style="99" customWidth="1"/>
    <col min="8953" max="8954" width="10.33203125" style="99" customWidth="1"/>
    <col min="8955" max="8955" width="12.44140625" style="99" customWidth="1"/>
    <col min="8956" max="8957" width="8.88671875" style="99"/>
    <col min="8958" max="8958" width="7.88671875" style="99" customWidth="1"/>
    <col min="8959" max="9204" width="8.88671875" style="99"/>
    <col min="9205" max="9205" width="37.109375" style="99" customWidth="1"/>
    <col min="9206" max="9207" width="10.5546875" style="99" customWidth="1"/>
    <col min="9208" max="9208" width="13" style="99" customWidth="1"/>
    <col min="9209" max="9210" width="10.33203125" style="99" customWidth="1"/>
    <col min="9211" max="9211" width="12.44140625" style="99" customWidth="1"/>
    <col min="9212" max="9213" width="8.88671875" style="99"/>
    <col min="9214" max="9214" width="7.88671875" style="99" customWidth="1"/>
    <col min="9215" max="9460" width="8.88671875" style="99"/>
    <col min="9461" max="9461" width="37.109375" style="99" customWidth="1"/>
    <col min="9462" max="9463" width="10.5546875" style="99" customWidth="1"/>
    <col min="9464" max="9464" width="13" style="99" customWidth="1"/>
    <col min="9465" max="9466" width="10.33203125" style="99" customWidth="1"/>
    <col min="9467" max="9467" width="12.44140625" style="99" customWidth="1"/>
    <col min="9468" max="9469" width="8.88671875" style="99"/>
    <col min="9470" max="9470" width="7.88671875" style="99" customWidth="1"/>
    <col min="9471" max="9716" width="8.88671875" style="99"/>
    <col min="9717" max="9717" width="37.109375" style="99" customWidth="1"/>
    <col min="9718" max="9719" width="10.5546875" style="99" customWidth="1"/>
    <col min="9720" max="9720" width="13" style="99" customWidth="1"/>
    <col min="9721" max="9722" width="10.33203125" style="99" customWidth="1"/>
    <col min="9723" max="9723" width="12.44140625" style="99" customWidth="1"/>
    <col min="9724" max="9725" width="8.88671875" style="99"/>
    <col min="9726" max="9726" width="7.88671875" style="99" customWidth="1"/>
    <col min="9727" max="9972" width="8.88671875" style="99"/>
    <col min="9973" max="9973" width="37.109375" style="99" customWidth="1"/>
    <col min="9974" max="9975" width="10.5546875" style="99" customWidth="1"/>
    <col min="9976" max="9976" width="13" style="99" customWidth="1"/>
    <col min="9977" max="9978" width="10.33203125" style="99" customWidth="1"/>
    <col min="9979" max="9979" width="12.44140625" style="99" customWidth="1"/>
    <col min="9980" max="9981" width="8.88671875" style="99"/>
    <col min="9982" max="9982" width="7.88671875" style="99" customWidth="1"/>
    <col min="9983" max="10228" width="8.88671875" style="99"/>
    <col min="10229" max="10229" width="37.109375" style="99" customWidth="1"/>
    <col min="10230" max="10231" width="10.5546875" style="99" customWidth="1"/>
    <col min="10232" max="10232" width="13" style="99" customWidth="1"/>
    <col min="10233" max="10234" width="10.33203125" style="99" customWidth="1"/>
    <col min="10235" max="10235" width="12.44140625" style="99" customWidth="1"/>
    <col min="10236" max="10237" width="8.88671875" style="99"/>
    <col min="10238" max="10238" width="7.88671875" style="99" customWidth="1"/>
    <col min="10239" max="10484" width="8.88671875" style="99"/>
    <col min="10485" max="10485" width="37.109375" style="99" customWidth="1"/>
    <col min="10486" max="10487" width="10.5546875" style="99" customWidth="1"/>
    <col min="10488" max="10488" width="13" style="99" customWidth="1"/>
    <col min="10489" max="10490" width="10.33203125" style="99" customWidth="1"/>
    <col min="10491" max="10491" width="12.44140625" style="99" customWidth="1"/>
    <col min="10492" max="10493" width="8.88671875" style="99"/>
    <col min="10494" max="10494" width="7.88671875" style="99" customWidth="1"/>
    <col min="10495" max="10740" width="8.88671875" style="99"/>
    <col min="10741" max="10741" width="37.109375" style="99" customWidth="1"/>
    <col min="10742" max="10743" width="10.5546875" style="99" customWidth="1"/>
    <col min="10744" max="10744" width="13" style="99" customWidth="1"/>
    <col min="10745" max="10746" width="10.33203125" style="99" customWidth="1"/>
    <col min="10747" max="10747" width="12.44140625" style="99" customWidth="1"/>
    <col min="10748" max="10749" width="8.88671875" style="99"/>
    <col min="10750" max="10750" width="7.88671875" style="99" customWidth="1"/>
    <col min="10751" max="10996" width="8.88671875" style="99"/>
    <col min="10997" max="10997" width="37.109375" style="99" customWidth="1"/>
    <col min="10998" max="10999" width="10.5546875" style="99" customWidth="1"/>
    <col min="11000" max="11000" width="13" style="99" customWidth="1"/>
    <col min="11001" max="11002" width="10.33203125" style="99" customWidth="1"/>
    <col min="11003" max="11003" width="12.44140625" style="99" customWidth="1"/>
    <col min="11004" max="11005" width="8.88671875" style="99"/>
    <col min="11006" max="11006" width="7.88671875" style="99" customWidth="1"/>
    <col min="11007" max="11252" width="8.88671875" style="99"/>
    <col min="11253" max="11253" width="37.109375" style="99" customWidth="1"/>
    <col min="11254" max="11255" width="10.5546875" style="99" customWidth="1"/>
    <col min="11256" max="11256" width="13" style="99" customWidth="1"/>
    <col min="11257" max="11258" width="10.33203125" style="99" customWidth="1"/>
    <col min="11259" max="11259" width="12.44140625" style="99" customWidth="1"/>
    <col min="11260" max="11261" width="8.88671875" style="99"/>
    <col min="11262" max="11262" width="7.88671875" style="99" customWidth="1"/>
    <col min="11263" max="11508" width="8.88671875" style="99"/>
    <col min="11509" max="11509" width="37.109375" style="99" customWidth="1"/>
    <col min="11510" max="11511" width="10.5546875" style="99" customWidth="1"/>
    <col min="11512" max="11512" width="13" style="99" customWidth="1"/>
    <col min="11513" max="11514" width="10.33203125" style="99" customWidth="1"/>
    <col min="11515" max="11515" width="12.44140625" style="99" customWidth="1"/>
    <col min="11516" max="11517" width="8.88671875" style="99"/>
    <col min="11518" max="11518" width="7.88671875" style="99" customWidth="1"/>
    <col min="11519" max="11764" width="8.88671875" style="99"/>
    <col min="11765" max="11765" width="37.109375" style="99" customWidth="1"/>
    <col min="11766" max="11767" width="10.5546875" style="99" customWidth="1"/>
    <col min="11768" max="11768" width="13" style="99" customWidth="1"/>
    <col min="11769" max="11770" width="10.33203125" style="99" customWidth="1"/>
    <col min="11771" max="11771" width="12.44140625" style="99" customWidth="1"/>
    <col min="11772" max="11773" width="8.88671875" style="99"/>
    <col min="11774" max="11774" width="7.88671875" style="99" customWidth="1"/>
    <col min="11775" max="12020" width="8.88671875" style="99"/>
    <col min="12021" max="12021" width="37.109375" style="99" customWidth="1"/>
    <col min="12022" max="12023" width="10.5546875" style="99" customWidth="1"/>
    <col min="12024" max="12024" width="13" style="99" customWidth="1"/>
    <col min="12025" max="12026" width="10.33203125" style="99" customWidth="1"/>
    <col min="12027" max="12027" width="12.44140625" style="99" customWidth="1"/>
    <col min="12028" max="12029" width="8.88671875" style="99"/>
    <col min="12030" max="12030" width="7.88671875" style="99" customWidth="1"/>
    <col min="12031" max="12276" width="8.88671875" style="99"/>
    <col min="12277" max="12277" width="37.109375" style="99" customWidth="1"/>
    <col min="12278" max="12279" width="10.5546875" style="99" customWidth="1"/>
    <col min="12280" max="12280" width="13" style="99" customWidth="1"/>
    <col min="12281" max="12282" width="10.33203125" style="99" customWidth="1"/>
    <col min="12283" max="12283" width="12.44140625" style="99" customWidth="1"/>
    <col min="12284" max="12285" width="8.88671875" style="99"/>
    <col min="12286" max="12286" width="7.88671875" style="99" customWidth="1"/>
    <col min="12287" max="12532" width="8.88671875" style="99"/>
    <col min="12533" max="12533" width="37.109375" style="99" customWidth="1"/>
    <col min="12534" max="12535" width="10.5546875" style="99" customWidth="1"/>
    <col min="12536" max="12536" width="13" style="99" customWidth="1"/>
    <col min="12537" max="12538" width="10.33203125" style="99" customWidth="1"/>
    <col min="12539" max="12539" width="12.44140625" style="99" customWidth="1"/>
    <col min="12540" max="12541" width="8.88671875" style="99"/>
    <col min="12542" max="12542" width="7.88671875" style="99" customWidth="1"/>
    <col min="12543" max="12788" width="8.88671875" style="99"/>
    <col min="12789" max="12789" width="37.109375" style="99" customWidth="1"/>
    <col min="12790" max="12791" width="10.5546875" style="99" customWidth="1"/>
    <col min="12792" max="12792" width="13" style="99" customWidth="1"/>
    <col min="12793" max="12794" width="10.33203125" style="99" customWidth="1"/>
    <col min="12795" max="12795" width="12.44140625" style="99" customWidth="1"/>
    <col min="12796" max="12797" width="8.88671875" style="99"/>
    <col min="12798" max="12798" width="7.88671875" style="99" customWidth="1"/>
    <col min="12799" max="13044" width="8.88671875" style="99"/>
    <col min="13045" max="13045" width="37.109375" style="99" customWidth="1"/>
    <col min="13046" max="13047" width="10.5546875" style="99" customWidth="1"/>
    <col min="13048" max="13048" width="13" style="99" customWidth="1"/>
    <col min="13049" max="13050" width="10.33203125" style="99" customWidth="1"/>
    <col min="13051" max="13051" width="12.44140625" style="99" customWidth="1"/>
    <col min="13052" max="13053" width="8.88671875" style="99"/>
    <col min="13054" max="13054" width="7.88671875" style="99" customWidth="1"/>
    <col min="13055" max="13300" width="8.88671875" style="99"/>
    <col min="13301" max="13301" width="37.109375" style="99" customWidth="1"/>
    <col min="13302" max="13303" width="10.5546875" style="99" customWidth="1"/>
    <col min="13304" max="13304" width="13" style="99" customWidth="1"/>
    <col min="13305" max="13306" width="10.33203125" style="99" customWidth="1"/>
    <col min="13307" max="13307" width="12.44140625" style="99" customWidth="1"/>
    <col min="13308" max="13309" width="8.88671875" style="99"/>
    <col min="13310" max="13310" width="7.88671875" style="99" customWidth="1"/>
    <col min="13311" max="13556" width="8.88671875" style="99"/>
    <col min="13557" max="13557" width="37.109375" style="99" customWidth="1"/>
    <col min="13558" max="13559" width="10.5546875" style="99" customWidth="1"/>
    <col min="13560" max="13560" width="13" style="99" customWidth="1"/>
    <col min="13561" max="13562" width="10.33203125" style="99" customWidth="1"/>
    <col min="13563" max="13563" width="12.44140625" style="99" customWidth="1"/>
    <col min="13564" max="13565" width="8.88671875" style="99"/>
    <col min="13566" max="13566" width="7.88671875" style="99" customWidth="1"/>
    <col min="13567" max="13812" width="8.88671875" style="99"/>
    <col min="13813" max="13813" width="37.109375" style="99" customWidth="1"/>
    <col min="13814" max="13815" width="10.5546875" style="99" customWidth="1"/>
    <col min="13816" max="13816" width="13" style="99" customWidth="1"/>
    <col min="13817" max="13818" width="10.33203125" style="99" customWidth="1"/>
    <col min="13819" max="13819" width="12.44140625" style="99" customWidth="1"/>
    <col min="13820" max="13821" width="8.88671875" style="99"/>
    <col min="13822" max="13822" width="7.88671875" style="99" customWidth="1"/>
    <col min="13823" max="14068" width="8.88671875" style="99"/>
    <col min="14069" max="14069" width="37.109375" style="99" customWidth="1"/>
    <col min="14070" max="14071" width="10.5546875" style="99" customWidth="1"/>
    <col min="14072" max="14072" width="13" style="99" customWidth="1"/>
    <col min="14073" max="14074" width="10.33203125" style="99" customWidth="1"/>
    <col min="14075" max="14075" width="12.44140625" style="99" customWidth="1"/>
    <col min="14076" max="14077" width="8.88671875" style="99"/>
    <col min="14078" max="14078" width="7.88671875" style="99" customWidth="1"/>
    <col min="14079" max="14324" width="8.88671875" style="99"/>
    <col min="14325" max="14325" width="37.109375" style="99" customWidth="1"/>
    <col min="14326" max="14327" width="10.5546875" style="99" customWidth="1"/>
    <col min="14328" max="14328" width="13" style="99" customWidth="1"/>
    <col min="14329" max="14330" width="10.33203125" style="99" customWidth="1"/>
    <col min="14331" max="14331" width="12.44140625" style="99" customWidth="1"/>
    <col min="14332" max="14333" width="8.88671875" style="99"/>
    <col min="14334" max="14334" width="7.88671875" style="99" customWidth="1"/>
    <col min="14335" max="14580" width="8.88671875" style="99"/>
    <col min="14581" max="14581" width="37.109375" style="99" customWidth="1"/>
    <col min="14582" max="14583" width="10.5546875" style="99" customWidth="1"/>
    <col min="14584" max="14584" width="13" style="99" customWidth="1"/>
    <col min="14585" max="14586" width="10.33203125" style="99" customWidth="1"/>
    <col min="14587" max="14587" width="12.44140625" style="99" customWidth="1"/>
    <col min="14588" max="14589" width="8.88671875" style="99"/>
    <col min="14590" max="14590" width="7.88671875" style="99" customWidth="1"/>
    <col min="14591" max="14836" width="8.88671875" style="99"/>
    <col min="14837" max="14837" width="37.109375" style="99" customWidth="1"/>
    <col min="14838" max="14839" width="10.5546875" style="99" customWidth="1"/>
    <col min="14840" max="14840" width="13" style="99" customWidth="1"/>
    <col min="14841" max="14842" width="10.33203125" style="99" customWidth="1"/>
    <col min="14843" max="14843" width="12.44140625" style="99" customWidth="1"/>
    <col min="14844" max="14845" width="8.88671875" style="99"/>
    <col min="14846" max="14846" width="7.88671875" style="99" customWidth="1"/>
    <col min="14847" max="15092" width="8.88671875" style="99"/>
    <col min="15093" max="15093" width="37.109375" style="99" customWidth="1"/>
    <col min="15094" max="15095" width="10.5546875" style="99" customWidth="1"/>
    <col min="15096" max="15096" width="13" style="99" customWidth="1"/>
    <col min="15097" max="15098" width="10.33203125" style="99" customWidth="1"/>
    <col min="15099" max="15099" width="12.44140625" style="99" customWidth="1"/>
    <col min="15100" max="15101" width="8.88671875" style="99"/>
    <col min="15102" max="15102" width="7.88671875" style="99" customWidth="1"/>
    <col min="15103" max="15348" width="8.88671875" style="99"/>
    <col min="15349" max="15349" width="37.109375" style="99" customWidth="1"/>
    <col min="15350" max="15351" width="10.5546875" style="99" customWidth="1"/>
    <col min="15352" max="15352" width="13" style="99" customWidth="1"/>
    <col min="15353" max="15354" width="10.33203125" style="99" customWidth="1"/>
    <col min="15355" max="15355" width="12.44140625" style="99" customWidth="1"/>
    <col min="15356" max="15357" width="8.88671875" style="99"/>
    <col min="15358" max="15358" width="7.88671875" style="99" customWidth="1"/>
    <col min="15359" max="15604" width="8.88671875" style="99"/>
    <col min="15605" max="15605" width="37.109375" style="99" customWidth="1"/>
    <col min="15606" max="15607" width="10.5546875" style="99" customWidth="1"/>
    <col min="15608" max="15608" width="13" style="99" customWidth="1"/>
    <col min="15609" max="15610" width="10.33203125" style="99" customWidth="1"/>
    <col min="15611" max="15611" width="12.44140625" style="99" customWidth="1"/>
    <col min="15612" max="15613" width="8.88671875" style="99"/>
    <col min="15614" max="15614" width="7.88671875" style="99" customWidth="1"/>
    <col min="15615" max="15860" width="8.88671875" style="99"/>
    <col min="15861" max="15861" width="37.109375" style="99" customWidth="1"/>
    <col min="15862" max="15863" width="10.5546875" style="99" customWidth="1"/>
    <col min="15864" max="15864" width="13" style="99" customWidth="1"/>
    <col min="15865" max="15866" width="10.33203125" style="99" customWidth="1"/>
    <col min="15867" max="15867" width="12.44140625" style="99" customWidth="1"/>
    <col min="15868" max="15869" width="8.88671875" style="99"/>
    <col min="15870" max="15870" width="7.88671875" style="99" customWidth="1"/>
    <col min="15871" max="16116" width="8.88671875" style="99"/>
    <col min="16117" max="16117" width="37.109375" style="99" customWidth="1"/>
    <col min="16118" max="16119" width="10.5546875" style="99" customWidth="1"/>
    <col min="16120" max="16120" width="13" style="99" customWidth="1"/>
    <col min="16121" max="16122" width="10.33203125" style="99" customWidth="1"/>
    <col min="16123" max="16123" width="12.44140625" style="99" customWidth="1"/>
    <col min="16124" max="16125" width="8.88671875" style="99"/>
    <col min="16126" max="16126" width="7.88671875" style="99" customWidth="1"/>
    <col min="16127" max="16384" width="8.88671875" style="99"/>
  </cols>
  <sheetData>
    <row r="1" spans="1:11" s="84" customFormat="1" ht="22.8">
      <c r="A1" s="447" t="s">
        <v>188</v>
      </c>
      <c r="B1" s="447"/>
      <c r="C1" s="447"/>
      <c r="D1" s="447"/>
      <c r="E1" s="447"/>
      <c r="F1" s="447"/>
      <c r="G1" s="447"/>
      <c r="H1" s="447"/>
      <c r="I1" s="447"/>
      <c r="J1" s="235"/>
    </row>
    <row r="2" spans="1:11" s="84" customFormat="1" ht="19.5" customHeight="1">
      <c r="A2" s="448" t="s">
        <v>93</v>
      </c>
      <c r="B2" s="448"/>
      <c r="C2" s="448"/>
      <c r="D2" s="448"/>
      <c r="E2" s="448"/>
      <c r="F2" s="448"/>
      <c r="G2" s="448"/>
      <c r="H2" s="448"/>
      <c r="I2" s="448"/>
      <c r="J2" s="236"/>
    </row>
    <row r="3" spans="1:11" s="87" customFormat="1" ht="14.4" customHeight="1">
      <c r="A3" s="85"/>
      <c r="B3" s="164"/>
      <c r="C3" s="164"/>
      <c r="D3" s="164"/>
      <c r="E3" s="164"/>
      <c r="F3" s="164"/>
      <c r="G3" s="164"/>
      <c r="H3" s="164"/>
      <c r="I3" s="237" t="s">
        <v>114</v>
      </c>
    </row>
    <row r="4" spans="1:11" s="87" customFormat="1" ht="26.4" customHeight="1">
      <c r="A4" s="449"/>
      <c r="B4" s="450" t="s">
        <v>441</v>
      </c>
      <c r="C4" s="451"/>
      <c r="D4" s="451"/>
      <c r="E4" s="452"/>
      <c r="F4" s="453" t="s">
        <v>442</v>
      </c>
      <c r="G4" s="454"/>
      <c r="H4" s="454"/>
      <c r="I4" s="455"/>
    </row>
    <row r="5" spans="1:11" s="87" customFormat="1" ht="64.2" customHeight="1">
      <c r="A5" s="449"/>
      <c r="B5" s="238" t="s">
        <v>177</v>
      </c>
      <c r="C5" s="238" t="s">
        <v>178</v>
      </c>
      <c r="D5" s="238" t="s">
        <v>179</v>
      </c>
      <c r="E5" s="238" t="s">
        <v>178</v>
      </c>
      <c r="F5" s="238" t="s">
        <v>177</v>
      </c>
      <c r="G5" s="238" t="s">
        <v>178</v>
      </c>
      <c r="H5" s="238" t="s">
        <v>179</v>
      </c>
      <c r="I5" s="238" t="s">
        <v>178</v>
      </c>
    </row>
    <row r="6" spans="1:11" s="90" customFormat="1" ht="34.5" customHeight="1">
      <c r="A6" s="117" t="s">
        <v>94</v>
      </c>
      <c r="B6" s="270">
        <f>SUM(B7:B30)</f>
        <v>2085</v>
      </c>
      <c r="C6" s="354">
        <v>48.5</v>
      </c>
      <c r="D6" s="270">
        <f>SUM(D7:D30)</f>
        <v>2213</v>
      </c>
      <c r="E6" s="359">
        <v>51.5</v>
      </c>
      <c r="F6" s="270">
        <f>SUM(F7:F30)</f>
        <v>520</v>
      </c>
      <c r="G6" s="354">
        <v>51.9</v>
      </c>
      <c r="H6" s="270">
        <f>SUM(H7:H30)</f>
        <v>481</v>
      </c>
      <c r="I6" s="359">
        <v>48.1</v>
      </c>
      <c r="K6" s="319"/>
    </row>
    <row r="7" spans="1:11" ht="15.6">
      <c r="A7" s="95" t="s">
        <v>67</v>
      </c>
      <c r="B7" s="352">
        <v>561</v>
      </c>
      <c r="C7" s="355">
        <v>66</v>
      </c>
      <c r="D7" s="357">
        <v>289</v>
      </c>
      <c r="E7" s="360">
        <v>34</v>
      </c>
      <c r="F7" s="363">
        <v>127</v>
      </c>
      <c r="G7" s="365">
        <v>69.8</v>
      </c>
      <c r="H7" s="366">
        <v>55</v>
      </c>
      <c r="I7" s="360">
        <v>30.2</v>
      </c>
      <c r="J7" s="98"/>
      <c r="K7" s="319"/>
    </row>
    <row r="8" spans="1:11" ht="15.6">
      <c r="A8" s="95" t="s">
        <v>68</v>
      </c>
      <c r="B8" s="353">
        <v>35</v>
      </c>
      <c r="C8" s="355">
        <v>34.299999999999997</v>
      </c>
      <c r="D8" s="358">
        <v>67</v>
      </c>
      <c r="E8" s="361">
        <v>65.7</v>
      </c>
      <c r="F8" s="364">
        <v>8</v>
      </c>
      <c r="G8" s="365">
        <v>30.8</v>
      </c>
      <c r="H8" s="367">
        <v>18</v>
      </c>
      <c r="I8" s="361">
        <v>69.2</v>
      </c>
      <c r="J8" s="98"/>
      <c r="K8" s="319"/>
    </row>
    <row r="9" spans="1:11" s="102" customFormat="1" ht="15.6">
      <c r="A9" s="95" t="s">
        <v>69</v>
      </c>
      <c r="B9" s="353">
        <v>0</v>
      </c>
      <c r="C9" s="356" t="s">
        <v>100</v>
      </c>
      <c r="D9" s="358">
        <v>0</v>
      </c>
      <c r="E9" s="362" t="s">
        <v>100</v>
      </c>
      <c r="F9" s="364">
        <v>0</v>
      </c>
      <c r="G9" s="362" t="s">
        <v>100</v>
      </c>
      <c r="H9" s="367">
        <v>0</v>
      </c>
      <c r="I9" s="362" t="s">
        <v>100</v>
      </c>
      <c r="J9" s="98"/>
      <c r="K9" s="319"/>
    </row>
    <row r="10" spans="1:11" ht="15.6">
      <c r="A10" s="95" t="s">
        <v>70</v>
      </c>
      <c r="B10" s="353">
        <v>49</v>
      </c>
      <c r="C10" s="355">
        <v>76.599999999999994</v>
      </c>
      <c r="D10" s="358">
        <v>15</v>
      </c>
      <c r="E10" s="361">
        <v>23.4</v>
      </c>
      <c r="F10" s="364">
        <v>16</v>
      </c>
      <c r="G10" s="365">
        <v>66.7</v>
      </c>
      <c r="H10" s="367">
        <v>8</v>
      </c>
      <c r="I10" s="361">
        <v>33.299999999999997</v>
      </c>
      <c r="J10" s="98"/>
      <c r="K10" s="319"/>
    </row>
    <row r="11" spans="1:11" ht="15.6">
      <c r="A11" s="95" t="s">
        <v>71</v>
      </c>
      <c r="B11" s="353">
        <v>229</v>
      </c>
      <c r="C11" s="355">
        <v>92</v>
      </c>
      <c r="D11" s="358">
        <v>20</v>
      </c>
      <c r="E11" s="361">
        <v>8</v>
      </c>
      <c r="F11" s="364">
        <v>28</v>
      </c>
      <c r="G11" s="365">
        <v>87.5</v>
      </c>
      <c r="H11" s="367">
        <v>4</v>
      </c>
      <c r="I11" s="361">
        <v>12.5</v>
      </c>
      <c r="J11" s="98"/>
      <c r="K11" s="319"/>
    </row>
    <row r="12" spans="1:11" ht="15.6">
      <c r="A12" s="95" t="s">
        <v>72</v>
      </c>
      <c r="B12" s="353">
        <v>112</v>
      </c>
      <c r="C12" s="355">
        <v>74.7</v>
      </c>
      <c r="D12" s="358">
        <v>38</v>
      </c>
      <c r="E12" s="361">
        <v>25.3</v>
      </c>
      <c r="F12" s="364">
        <v>5</v>
      </c>
      <c r="G12" s="365">
        <v>45.5</v>
      </c>
      <c r="H12" s="367">
        <v>6</v>
      </c>
      <c r="I12" s="361">
        <v>54.5</v>
      </c>
      <c r="J12" s="98"/>
      <c r="K12" s="319"/>
    </row>
    <row r="13" spans="1:11" ht="46.8">
      <c r="A13" s="95" t="s">
        <v>73</v>
      </c>
      <c r="B13" s="353">
        <v>152</v>
      </c>
      <c r="C13" s="355">
        <v>31.5</v>
      </c>
      <c r="D13" s="358">
        <v>330</v>
      </c>
      <c r="E13" s="361">
        <v>68.5</v>
      </c>
      <c r="F13" s="364">
        <v>45</v>
      </c>
      <c r="G13" s="365">
        <v>43.3</v>
      </c>
      <c r="H13" s="367">
        <v>59</v>
      </c>
      <c r="I13" s="361">
        <v>56.7</v>
      </c>
      <c r="J13" s="98"/>
      <c r="K13" s="319"/>
    </row>
    <row r="14" spans="1:11" ht="15.6">
      <c r="A14" s="95" t="s">
        <v>191</v>
      </c>
      <c r="B14" s="353">
        <v>12</v>
      </c>
      <c r="C14" s="355">
        <v>33.299999999999997</v>
      </c>
      <c r="D14" s="358">
        <v>24</v>
      </c>
      <c r="E14" s="361">
        <v>66.7</v>
      </c>
      <c r="F14" s="364">
        <v>4</v>
      </c>
      <c r="G14" s="365">
        <v>36.4</v>
      </c>
      <c r="H14" s="367">
        <v>7</v>
      </c>
      <c r="I14" s="361">
        <v>63.6</v>
      </c>
      <c r="J14" s="98"/>
      <c r="K14" s="319"/>
    </row>
    <row r="15" spans="1:11" ht="15.6">
      <c r="A15" s="95" t="s">
        <v>75</v>
      </c>
      <c r="B15" s="353">
        <v>20</v>
      </c>
      <c r="C15" s="355">
        <v>71.400000000000006</v>
      </c>
      <c r="D15" s="358">
        <v>8</v>
      </c>
      <c r="E15" s="361">
        <v>28.6</v>
      </c>
      <c r="F15" s="364">
        <v>7</v>
      </c>
      <c r="G15" s="365">
        <v>77.8</v>
      </c>
      <c r="H15" s="367">
        <v>2</v>
      </c>
      <c r="I15" s="361">
        <v>22.2</v>
      </c>
      <c r="J15" s="98"/>
      <c r="K15" s="319"/>
    </row>
    <row r="16" spans="1:11" ht="15.6">
      <c r="A16" s="95" t="s">
        <v>76</v>
      </c>
      <c r="B16" s="353">
        <v>5</v>
      </c>
      <c r="C16" s="355">
        <v>16.7</v>
      </c>
      <c r="D16" s="358">
        <v>25</v>
      </c>
      <c r="E16" s="361">
        <v>83.3</v>
      </c>
      <c r="F16" s="364">
        <v>1</v>
      </c>
      <c r="G16" s="365">
        <v>25</v>
      </c>
      <c r="H16" s="367">
        <v>3</v>
      </c>
      <c r="I16" s="361">
        <v>75</v>
      </c>
      <c r="J16" s="98"/>
      <c r="K16" s="319"/>
    </row>
    <row r="17" spans="1:11" ht="15.6">
      <c r="A17" s="95" t="s">
        <v>77</v>
      </c>
      <c r="B17" s="353">
        <v>69</v>
      </c>
      <c r="C17" s="355">
        <v>36.299999999999997</v>
      </c>
      <c r="D17" s="358">
        <v>121</v>
      </c>
      <c r="E17" s="361">
        <v>63.7</v>
      </c>
      <c r="F17" s="364">
        <v>28</v>
      </c>
      <c r="G17" s="365">
        <v>43.1</v>
      </c>
      <c r="H17" s="367">
        <v>37</v>
      </c>
      <c r="I17" s="361">
        <v>56.9</v>
      </c>
      <c r="J17" s="98"/>
      <c r="K17" s="319"/>
    </row>
    <row r="18" spans="1:11" ht="31.2">
      <c r="A18" s="95" t="s">
        <v>78</v>
      </c>
      <c r="B18" s="353">
        <v>11</v>
      </c>
      <c r="C18" s="355">
        <v>78.599999999999994</v>
      </c>
      <c r="D18" s="358">
        <v>3</v>
      </c>
      <c r="E18" s="361">
        <v>21.4</v>
      </c>
      <c r="F18" s="364">
        <v>1</v>
      </c>
      <c r="G18" s="365">
        <v>50</v>
      </c>
      <c r="H18" s="367">
        <v>1</v>
      </c>
      <c r="I18" s="361">
        <v>50</v>
      </c>
      <c r="J18" s="98"/>
      <c r="K18" s="319"/>
    </row>
    <row r="19" spans="1:11" ht="15.6">
      <c r="A19" s="95" t="s">
        <v>79</v>
      </c>
      <c r="B19" s="353">
        <v>53</v>
      </c>
      <c r="C19" s="355">
        <v>36.1</v>
      </c>
      <c r="D19" s="358">
        <v>94</v>
      </c>
      <c r="E19" s="361">
        <v>63.9</v>
      </c>
      <c r="F19" s="364">
        <v>15</v>
      </c>
      <c r="G19" s="365">
        <v>36.6</v>
      </c>
      <c r="H19" s="367">
        <v>26</v>
      </c>
      <c r="I19" s="361">
        <v>63.4</v>
      </c>
      <c r="J19" s="98"/>
      <c r="K19" s="319"/>
    </row>
    <row r="20" spans="1:11" ht="15.6">
      <c r="A20" s="95" t="s">
        <v>80</v>
      </c>
      <c r="B20" s="353">
        <v>164</v>
      </c>
      <c r="C20" s="355">
        <v>22.8</v>
      </c>
      <c r="D20" s="358">
        <v>555</v>
      </c>
      <c r="E20" s="361">
        <v>77.2</v>
      </c>
      <c r="F20" s="364">
        <v>44</v>
      </c>
      <c r="G20" s="365">
        <v>25.4</v>
      </c>
      <c r="H20" s="367">
        <v>129</v>
      </c>
      <c r="I20" s="361">
        <v>74.599999999999994</v>
      </c>
      <c r="J20" s="98"/>
      <c r="K20" s="319"/>
    </row>
    <row r="21" spans="1:11" ht="15.6">
      <c r="A21" s="95" t="s">
        <v>81</v>
      </c>
      <c r="B21" s="353">
        <v>12</v>
      </c>
      <c r="C21" s="355">
        <v>33.299999999999997</v>
      </c>
      <c r="D21" s="358">
        <v>24</v>
      </c>
      <c r="E21" s="361">
        <v>66.7</v>
      </c>
      <c r="F21" s="364">
        <v>5</v>
      </c>
      <c r="G21" s="365">
        <v>45.5</v>
      </c>
      <c r="H21" s="367">
        <v>6</v>
      </c>
      <c r="I21" s="361">
        <v>54.5</v>
      </c>
      <c r="J21" s="98"/>
      <c r="K21" s="319"/>
    </row>
    <row r="22" spans="1:11" ht="31.2">
      <c r="A22" s="95" t="s">
        <v>170</v>
      </c>
      <c r="B22" s="353">
        <v>36</v>
      </c>
      <c r="C22" s="355">
        <v>30.8</v>
      </c>
      <c r="D22" s="358">
        <v>81</v>
      </c>
      <c r="E22" s="361">
        <v>69.2</v>
      </c>
      <c r="F22" s="364">
        <v>3</v>
      </c>
      <c r="G22" s="365">
        <v>13</v>
      </c>
      <c r="H22" s="367">
        <v>20</v>
      </c>
      <c r="I22" s="361">
        <v>87</v>
      </c>
      <c r="J22" s="98"/>
      <c r="K22" s="319"/>
    </row>
    <row r="23" spans="1:11" ht="18.75" customHeight="1">
      <c r="A23" s="95" t="s">
        <v>83</v>
      </c>
      <c r="B23" s="353">
        <v>10</v>
      </c>
      <c r="C23" s="355">
        <v>43.5</v>
      </c>
      <c r="D23" s="358">
        <v>13</v>
      </c>
      <c r="E23" s="361">
        <v>56.5</v>
      </c>
      <c r="F23" s="364">
        <v>3</v>
      </c>
      <c r="G23" s="365">
        <v>50</v>
      </c>
      <c r="H23" s="367">
        <v>3</v>
      </c>
      <c r="I23" s="361">
        <v>50</v>
      </c>
      <c r="J23" s="98"/>
      <c r="K23" s="319"/>
    </row>
    <row r="24" spans="1:11" ht="15.6">
      <c r="A24" s="95" t="s">
        <v>171</v>
      </c>
      <c r="B24" s="353">
        <v>30</v>
      </c>
      <c r="C24" s="355">
        <v>49.2</v>
      </c>
      <c r="D24" s="358">
        <v>31</v>
      </c>
      <c r="E24" s="361">
        <v>50.8</v>
      </c>
      <c r="F24" s="364">
        <v>7</v>
      </c>
      <c r="G24" s="365">
        <v>53.8</v>
      </c>
      <c r="H24" s="367">
        <v>6</v>
      </c>
      <c r="I24" s="361">
        <v>46.2</v>
      </c>
      <c r="J24" s="98"/>
      <c r="K24" s="319"/>
    </row>
    <row r="25" spans="1:11" ht="15.6">
      <c r="A25" s="95" t="s">
        <v>172</v>
      </c>
      <c r="B25" s="353">
        <v>13</v>
      </c>
      <c r="C25" s="355">
        <v>17.100000000000001</v>
      </c>
      <c r="D25" s="358">
        <v>63</v>
      </c>
      <c r="E25" s="361">
        <v>82.9</v>
      </c>
      <c r="F25" s="364">
        <v>4</v>
      </c>
      <c r="G25" s="365">
        <v>23.5</v>
      </c>
      <c r="H25" s="367">
        <v>13</v>
      </c>
      <c r="I25" s="361">
        <v>76.5</v>
      </c>
      <c r="J25" s="98"/>
      <c r="K25" s="319"/>
    </row>
    <row r="26" spans="1:11" ht="15" customHeight="1">
      <c r="A26" s="95" t="s">
        <v>84</v>
      </c>
      <c r="B26" s="353">
        <v>370</v>
      </c>
      <c r="C26" s="355">
        <v>67.900000000000006</v>
      </c>
      <c r="D26" s="358">
        <v>175</v>
      </c>
      <c r="E26" s="361">
        <v>32.1</v>
      </c>
      <c r="F26" s="364">
        <v>139</v>
      </c>
      <c r="G26" s="365">
        <v>76</v>
      </c>
      <c r="H26" s="367">
        <v>44</v>
      </c>
      <c r="I26" s="361">
        <v>24</v>
      </c>
      <c r="K26" s="319"/>
    </row>
    <row r="27" spans="1:11" ht="15.6">
      <c r="A27" s="95" t="s">
        <v>85</v>
      </c>
      <c r="B27" s="353">
        <v>1</v>
      </c>
      <c r="C27" s="355">
        <v>50</v>
      </c>
      <c r="D27" s="358">
        <v>1</v>
      </c>
      <c r="E27" s="361">
        <v>50</v>
      </c>
      <c r="F27" s="364">
        <v>1</v>
      </c>
      <c r="G27" s="361">
        <v>100</v>
      </c>
      <c r="H27" s="367">
        <v>0</v>
      </c>
      <c r="I27" s="361">
        <v>0</v>
      </c>
      <c r="K27" s="319"/>
    </row>
    <row r="28" spans="1:11" ht="15.6">
      <c r="A28" s="95" t="s">
        <v>86</v>
      </c>
      <c r="B28" s="353">
        <v>94</v>
      </c>
      <c r="C28" s="355">
        <v>47</v>
      </c>
      <c r="D28" s="358">
        <v>106</v>
      </c>
      <c r="E28" s="361">
        <v>53</v>
      </c>
      <c r="F28" s="364">
        <v>23</v>
      </c>
      <c r="G28" s="365">
        <v>54.8</v>
      </c>
      <c r="H28" s="367">
        <v>19</v>
      </c>
      <c r="I28" s="361">
        <v>45.2</v>
      </c>
      <c r="K28" s="319"/>
    </row>
    <row r="29" spans="1:11" ht="15.6">
      <c r="A29" s="95" t="s">
        <v>87</v>
      </c>
      <c r="B29" s="353">
        <v>21</v>
      </c>
      <c r="C29" s="355">
        <v>43.8</v>
      </c>
      <c r="D29" s="358">
        <v>27</v>
      </c>
      <c r="E29" s="361">
        <v>56.2</v>
      </c>
      <c r="F29" s="364">
        <v>2</v>
      </c>
      <c r="G29" s="365">
        <v>33.299999999999997</v>
      </c>
      <c r="H29" s="367">
        <v>4</v>
      </c>
      <c r="I29" s="361">
        <v>66.7</v>
      </c>
      <c r="K29" s="319"/>
    </row>
    <row r="30" spans="1:11" ht="15.6">
      <c r="A30" s="95" t="s">
        <v>173</v>
      </c>
      <c r="B30" s="353">
        <v>26</v>
      </c>
      <c r="C30" s="355">
        <v>20.2</v>
      </c>
      <c r="D30" s="358">
        <v>103</v>
      </c>
      <c r="E30" s="361">
        <v>79.8</v>
      </c>
      <c r="F30" s="364">
        <v>4</v>
      </c>
      <c r="G30" s="365">
        <v>26.7</v>
      </c>
      <c r="H30" s="367">
        <v>11</v>
      </c>
      <c r="I30" s="361">
        <v>73.3</v>
      </c>
      <c r="K30" s="319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39370078740157483" bottom="0.39370078740157483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0"/>
  <sheetViews>
    <sheetView view="pageBreakPreview" zoomScale="90" zoomScaleNormal="100" zoomScaleSheetLayoutView="90" workbookViewId="0">
      <selection activeCell="B5" sqref="B5"/>
    </sheetView>
  </sheetViews>
  <sheetFormatPr defaultColWidth="9.109375" defaultRowHeight="15.6"/>
  <cols>
    <col min="1" max="1" width="3.109375" style="144" customWidth="1"/>
    <col min="2" max="2" width="46.6640625" style="149" customWidth="1"/>
    <col min="3" max="3" width="21.109375" style="145" customWidth="1"/>
    <col min="4" max="4" width="25.33203125" style="145" customWidth="1"/>
    <col min="5" max="6" width="9.109375" style="145"/>
    <col min="7" max="7" width="56.5546875" style="145" customWidth="1"/>
    <col min="8" max="16384" width="9.109375" style="145"/>
  </cols>
  <sheetData>
    <row r="1" spans="1:6" ht="42" customHeight="1">
      <c r="A1" s="432" t="s">
        <v>180</v>
      </c>
      <c r="B1" s="432"/>
      <c r="C1" s="432"/>
      <c r="D1" s="432"/>
    </row>
    <row r="2" spans="1:6" ht="20.399999999999999" customHeight="1">
      <c r="A2" s="432" t="s">
        <v>119</v>
      </c>
      <c r="B2" s="432"/>
      <c r="C2" s="432"/>
      <c r="D2" s="432"/>
    </row>
    <row r="3" spans="1:6" ht="20.25" customHeight="1">
      <c r="A3" s="432" t="s">
        <v>102</v>
      </c>
      <c r="B3" s="432"/>
      <c r="C3" s="432"/>
      <c r="D3" s="432"/>
    </row>
    <row r="5" spans="1:6" s="146" customFormat="1" ht="35.4" customHeight="1">
      <c r="A5" s="312"/>
      <c r="B5" s="232" t="s">
        <v>103</v>
      </c>
      <c r="C5" s="233" t="s">
        <v>443</v>
      </c>
      <c r="D5" s="234" t="s">
        <v>435</v>
      </c>
    </row>
    <row r="6" spans="1:6" ht="15.9" customHeight="1">
      <c r="A6" s="147">
        <v>1</v>
      </c>
      <c r="B6" s="368" t="s">
        <v>283</v>
      </c>
      <c r="C6" s="196">
        <v>4038</v>
      </c>
      <c r="D6" s="196">
        <v>1181</v>
      </c>
      <c r="F6" s="157"/>
    </row>
    <row r="7" spans="1:6" ht="46.95" customHeight="1">
      <c r="A7" s="147">
        <v>2</v>
      </c>
      <c r="B7" s="368" t="s">
        <v>319</v>
      </c>
      <c r="C7" s="196">
        <v>2106</v>
      </c>
      <c r="D7" s="196">
        <v>377</v>
      </c>
      <c r="F7" s="157"/>
    </row>
    <row r="8" spans="1:6">
      <c r="A8" s="147">
        <v>3</v>
      </c>
      <c r="B8" s="368" t="s">
        <v>284</v>
      </c>
      <c r="C8" s="196">
        <v>1369</v>
      </c>
      <c r="D8" s="196">
        <v>335</v>
      </c>
      <c r="F8" s="157"/>
    </row>
    <row r="9" spans="1:6" s="148" customFormat="1" ht="31.95" customHeight="1">
      <c r="A9" s="147">
        <v>4</v>
      </c>
      <c r="B9" s="368" t="s">
        <v>318</v>
      </c>
      <c r="C9" s="196">
        <v>1012</v>
      </c>
      <c r="D9" s="196">
        <v>288</v>
      </c>
      <c r="F9" s="157"/>
    </row>
    <row r="10" spans="1:6" s="148" customFormat="1" ht="32.1" customHeight="1">
      <c r="A10" s="147">
        <v>5</v>
      </c>
      <c r="B10" s="368" t="s">
        <v>285</v>
      </c>
      <c r="C10" s="196">
        <v>784</v>
      </c>
      <c r="D10" s="196">
        <v>166</v>
      </c>
      <c r="F10" s="157"/>
    </row>
    <row r="11" spans="1:6" s="148" customFormat="1" ht="32.1" customHeight="1">
      <c r="A11" s="147">
        <v>6</v>
      </c>
      <c r="B11" s="368" t="s">
        <v>286</v>
      </c>
      <c r="C11" s="196">
        <v>736</v>
      </c>
      <c r="D11" s="196">
        <v>112</v>
      </c>
      <c r="F11" s="157"/>
    </row>
    <row r="12" spans="1:6" s="148" customFormat="1" ht="31.95" customHeight="1">
      <c r="A12" s="147">
        <v>7</v>
      </c>
      <c r="B12" s="368" t="s">
        <v>469</v>
      </c>
      <c r="C12" s="196">
        <v>539</v>
      </c>
      <c r="D12" s="196">
        <v>182</v>
      </c>
      <c r="F12" s="157"/>
    </row>
    <row r="13" spans="1:6" s="148" customFormat="1" ht="15" customHeight="1">
      <c r="A13" s="147">
        <v>8</v>
      </c>
      <c r="B13" s="368" t="s">
        <v>289</v>
      </c>
      <c r="C13" s="196">
        <v>512</v>
      </c>
      <c r="D13" s="196">
        <v>142</v>
      </c>
      <c r="F13" s="157"/>
    </row>
    <row r="14" spans="1:6" s="148" customFormat="1" ht="15" customHeight="1">
      <c r="A14" s="147">
        <v>9</v>
      </c>
      <c r="B14" s="368" t="s">
        <v>287</v>
      </c>
      <c r="C14" s="196">
        <v>499</v>
      </c>
      <c r="D14" s="196">
        <v>88</v>
      </c>
      <c r="F14" s="157"/>
    </row>
    <row r="15" spans="1:6" s="148" customFormat="1" ht="32.4" customHeight="1">
      <c r="A15" s="147">
        <v>10</v>
      </c>
      <c r="B15" s="368" t="s">
        <v>288</v>
      </c>
      <c r="C15" s="196">
        <v>495</v>
      </c>
      <c r="D15" s="196">
        <v>95</v>
      </c>
      <c r="F15" s="157"/>
    </row>
    <row r="16" spans="1:6" s="148" customFormat="1" ht="15" customHeight="1">
      <c r="A16" s="147">
        <v>11</v>
      </c>
      <c r="B16" s="368" t="s">
        <v>290</v>
      </c>
      <c r="C16" s="196">
        <v>482</v>
      </c>
      <c r="D16" s="196">
        <v>172</v>
      </c>
      <c r="F16" s="157"/>
    </row>
    <row r="17" spans="1:6" s="148" customFormat="1" ht="15.6" customHeight="1">
      <c r="A17" s="147">
        <v>12</v>
      </c>
      <c r="B17" s="368" t="s">
        <v>291</v>
      </c>
      <c r="C17" s="196">
        <v>432</v>
      </c>
      <c r="D17" s="196">
        <v>47</v>
      </c>
      <c r="F17" s="157"/>
    </row>
    <row r="18" spans="1:6" s="148" customFormat="1" ht="15" customHeight="1">
      <c r="A18" s="147">
        <v>13</v>
      </c>
      <c r="B18" s="368" t="s">
        <v>320</v>
      </c>
      <c r="C18" s="196">
        <v>406</v>
      </c>
      <c r="D18" s="196">
        <v>102</v>
      </c>
      <c r="F18" s="157"/>
    </row>
    <row r="19" spans="1:6" s="148" customFormat="1" ht="15" customHeight="1">
      <c r="A19" s="147">
        <v>14</v>
      </c>
      <c r="B19" s="368" t="s">
        <v>292</v>
      </c>
      <c r="C19" s="196">
        <v>405</v>
      </c>
      <c r="D19" s="196">
        <v>43</v>
      </c>
      <c r="F19" s="157"/>
    </row>
    <row r="20" spans="1:6" s="148" customFormat="1" ht="15.9" customHeight="1">
      <c r="A20" s="147">
        <v>15</v>
      </c>
      <c r="B20" s="368" t="s">
        <v>470</v>
      </c>
      <c r="C20" s="196">
        <v>381</v>
      </c>
      <c r="D20" s="196">
        <v>113</v>
      </c>
      <c r="F20" s="157"/>
    </row>
    <row r="21" spans="1:6" s="148" customFormat="1" ht="15" customHeight="1">
      <c r="A21" s="147">
        <v>16</v>
      </c>
      <c r="B21" s="368" t="s">
        <v>471</v>
      </c>
      <c r="C21" s="196">
        <v>360</v>
      </c>
      <c r="D21" s="196">
        <v>49</v>
      </c>
      <c r="F21" s="157"/>
    </row>
    <row r="22" spans="1:6" s="148" customFormat="1" ht="32.1" customHeight="1">
      <c r="A22" s="147">
        <v>17</v>
      </c>
      <c r="B22" s="368" t="s">
        <v>295</v>
      </c>
      <c r="C22" s="196">
        <v>307</v>
      </c>
      <c r="D22" s="196">
        <v>57</v>
      </c>
      <c r="F22" s="157"/>
    </row>
    <row r="23" spans="1:6" s="148" customFormat="1" ht="31.95" customHeight="1">
      <c r="A23" s="147">
        <v>18</v>
      </c>
      <c r="B23" s="368" t="s">
        <v>293</v>
      </c>
      <c r="C23" s="196">
        <v>300</v>
      </c>
      <c r="D23" s="196">
        <v>64</v>
      </c>
      <c r="F23" s="157"/>
    </row>
    <row r="24" spans="1:6" s="148" customFormat="1" ht="15" customHeight="1">
      <c r="A24" s="147">
        <v>19</v>
      </c>
      <c r="B24" s="368" t="s">
        <v>294</v>
      </c>
      <c r="C24" s="196">
        <v>299</v>
      </c>
      <c r="D24" s="196">
        <v>63</v>
      </c>
      <c r="F24" s="157"/>
    </row>
    <row r="25" spans="1:6" s="148" customFormat="1" ht="15.6" customHeight="1">
      <c r="A25" s="147">
        <v>20</v>
      </c>
      <c r="B25" s="368" t="s">
        <v>301</v>
      </c>
      <c r="C25" s="196">
        <v>254</v>
      </c>
      <c r="D25" s="196">
        <v>96</v>
      </c>
      <c r="F25" s="157"/>
    </row>
    <row r="26" spans="1:6" s="148" customFormat="1" ht="48" customHeight="1">
      <c r="A26" s="147">
        <v>21</v>
      </c>
      <c r="B26" s="368" t="s">
        <v>321</v>
      </c>
      <c r="C26" s="196">
        <v>243</v>
      </c>
      <c r="D26" s="196">
        <v>62</v>
      </c>
      <c r="F26" s="157"/>
    </row>
    <row r="27" spans="1:6" s="148" customFormat="1" ht="32.4" customHeight="1">
      <c r="A27" s="147">
        <v>22</v>
      </c>
      <c r="B27" s="368" t="s">
        <v>297</v>
      </c>
      <c r="C27" s="196">
        <v>228</v>
      </c>
      <c r="D27" s="196">
        <v>59</v>
      </c>
      <c r="F27" s="157"/>
    </row>
    <row r="28" spans="1:6" s="148" customFormat="1" ht="15" customHeight="1">
      <c r="A28" s="147">
        <v>23</v>
      </c>
      <c r="B28" s="368" t="s">
        <v>472</v>
      </c>
      <c r="C28" s="196">
        <v>228</v>
      </c>
      <c r="D28" s="196">
        <v>41</v>
      </c>
      <c r="F28" s="157"/>
    </row>
    <row r="29" spans="1:6" s="148" customFormat="1" ht="15" customHeight="1">
      <c r="A29" s="147">
        <v>24</v>
      </c>
      <c r="B29" s="368" t="s">
        <v>300</v>
      </c>
      <c r="C29" s="196">
        <v>224</v>
      </c>
      <c r="D29" s="196">
        <v>78</v>
      </c>
      <c r="F29" s="157"/>
    </row>
    <row r="30" spans="1:6" s="148" customFormat="1" ht="32.4" customHeight="1">
      <c r="A30" s="147">
        <v>25</v>
      </c>
      <c r="B30" s="368" t="s">
        <v>473</v>
      </c>
      <c r="C30" s="196">
        <v>219</v>
      </c>
      <c r="D30" s="196">
        <v>65</v>
      </c>
      <c r="F30" s="157"/>
    </row>
    <row r="31" spans="1:6" s="148" customFormat="1" ht="15" customHeight="1">
      <c r="A31" s="147">
        <v>26</v>
      </c>
      <c r="B31" s="368" t="s">
        <v>296</v>
      </c>
      <c r="C31" s="196">
        <v>218</v>
      </c>
      <c r="D31" s="196">
        <v>49</v>
      </c>
      <c r="F31" s="157"/>
    </row>
    <row r="32" spans="1:6" s="148" customFormat="1" ht="32.4" customHeight="1">
      <c r="A32" s="147">
        <v>27</v>
      </c>
      <c r="B32" s="368" t="s">
        <v>299</v>
      </c>
      <c r="C32" s="196">
        <v>214</v>
      </c>
      <c r="D32" s="196">
        <v>51</v>
      </c>
      <c r="F32" s="157"/>
    </row>
    <row r="33" spans="1:6" s="148" customFormat="1" ht="31.95" customHeight="1">
      <c r="A33" s="147">
        <v>28</v>
      </c>
      <c r="B33" s="368" t="s">
        <v>298</v>
      </c>
      <c r="C33" s="196">
        <v>205</v>
      </c>
      <c r="D33" s="196">
        <v>77</v>
      </c>
      <c r="F33" s="157"/>
    </row>
    <row r="34" spans="1:6" s="148" customFormat="1" ht="31.2" customHeight="1">
      <c r="A34" s="147">
        <v>29</v>
      </c>
      <c r="B34" s="368" t="s">
        <v>322</v>
      </c>
      <c r="C34" s="196">
        <v>202</v>
      </c>
      <c r="D34" s="196">
        <v>43</v>
      </c>
      <c r="F34" s="157"/>
    </row>
    <row r="35" spans="1:6" s="148" customFormat="1" ht="31.95" customHeight="1">
      <c r="A35" s="147">
        <v>30</v>
      </c>
      <c r="B35" s="368" t="s">
        <v>302</v>
      </c>
      <c r="C35" s="196">
        <v>182</v>
      </c>
      <c r="D35" s="196">
        <v>27</v>
      </c>
      <c r="F35" s="157"/>
    </row>
    <row r="36" spans="1:6" s="148" customFormat="1" ht="15.9" customHeight="1">
      <c r="A36" s="147">
        <v>31</v>
      </c>
      <c r="B36" s="368" t="s">
        <v>304</v>
      </c>
      <c r="C36" s="196">
        <v>181</v>
      </c>
      <c r="D36" s="196">
        <v>46</v>
      </c>
      <c r="F36" s="157"/>
    </row>
    <row r="37" spans="1:6" s="148" customFormat="1" ht="15" customHeight="1">
      <c r="A37" s="147">
        <v>32</v>
      </c>
      <c r="B37" s="368" t="s">
        <v>303</v>
      </c>
      <c r="C37" s="196">
        <v>181</v>
      </c>
      <c r="D37" s="196">
        <v>42</v>
      </c>
      <c r="F37" s="157"/>
    </row>
    <row r="38" spans="1:6" s="148" customFormat="1" ht="15" customHeight="1">
      <c r="A38" s="147">
        <v>33</v>
      </c>
      <c r="B38" s="368" t="s">
        <v>310</v>
      </c>
      <c r="C38" s="196">
        <v>174</v>
      </c>
      <c r="D38" s="196">
        <v>45</v>
      </c>
      <c r="F38" s="157"/>
    </row>
    <row r="39" spans="1:6" s="148" customFormat="1" ht="15" customHeight="1">
      <c r="A39" s="147">
        <v>34</v>
      </c>
      <c r="B39" s="368" t="s">
        <v>305</v>
      </c>
      <c r="C39" s="196">
        <v>169</v>
      </c>
      <c r="D39" s="196">
        <v>62</v>
      </c>
      <c r="F39" s="157"/>
    </row>
    <row r="40" spans="1:6" s="148" customFormat="1" ht="15" customHeight="1">
      <c r="A40" s="147">
        <v>35</v>
      </c>
      <c r="B40" s="368" t="s">
        <v>309</v>
      </c>
      <c r="C40" s="196">
        <v>167</v>
      </c>
      <c r="D40" s="196">
        <v>40</v>
      </c>
      <c r="F40" s="157"/>
    </row>
    <row r="41" spans="1:6" s="148" customFormat="1" ht="32.4" customHeight="1">
      <c r="A41" s="147">
        <v>36</v>
      </c>
      <c r="B41" s="368" t="s">
        <v>306</v>
      </c>
      <c r="C41" s="196">
        <v>165</v>
      </c>
      <c r="D41" s="196">
        <v>30</v>
      </c>
      <c r="F41" s="157"/>
    </row>
    <row r="42" spans="1:6" ht="46.2" customHeight="1">
      <c r="A42" s="147">
        <v>37</v>
      </c>
      <c r="B42" s="368" t="s">
        <v>308</v>
      </c>
      <c r="C42" s="196">
        <v>162</v>
      </c>
      <c r="D42" s="196">
        <v>36</v>
      </c>
      <c r="F42" s="157"/>
    </row>
    <row r="43" spans="1:6" ht="15" customHeight="1">
      <c r="A43" s="147">
        <v>38</v>
      </c>
      <c r="B43" s="368" t="s">
        <v>311</v>
      </c>
      <c r="C43" s="196">
        <v>160</v>
      </c>
      <c r="D43" s="196">
        <v>32</v>
      </c>
      <c r="F43" s="157"/>
    </row>
    <row r="44" spans="1:6" ht="15" customHeight="1">
      <c r="A44" s="147">
        <v>39</v>
      </c>
      <c r="B44" s="368" t="s">
        <v>314</v>
      </c>
      <c r="C44" s="196">
        <v>158</v>
      </c>
      <c r="D44" s="196">
        <v>44</v>
      </c>
      <c r="F44" s="157"/>
    </row>
    <row r="45" spans="1:6" ht="32.4" customHeight="1">
      <c r="A45" s="147">
        <v>40</v>
      </c>
      <c r="B45" s="368" t="s">
        <v>474</v>
      </c>
      <c r="C45" s="196">
        <v>151</v>
      </c>
      <c r="D45" s="196">
        <v>35</v>
      </c>
      <c r="F45" s="157"/>
    </row>
    <row r="46" spans="1:6" ht="15" customHeight="1">
      <c r="A46" s="147">
        <v>41</v>
      </c>
      <c r="B46" s="368" t="s">
        <v>307</v>
      </c>
      <c r="C46" s="196">
        <v>147</v>
      </c>
      <c r="D46" s="196">
        <v>14</v>
      </c>
      <c r="F46" s="157"/>
    </row>
    <row r="47" spans="1:6" ht="31.95" customHeight="1">
      <c r="A47" s="147">
        <v>42</v>
      </c>
      <c r="B47" s="368" t="s">
        <v>313</v>
      </c>
      <c r="C47" s="196">
        <v>146</v>
      </c>
      <c r="D47" s="196">
        <v>20</v>
      </c>
      <c r="F47" s="157"/>
    </row>
    <row r="48" spans="1:6" ht="32.4" customHeight="1">
      <c r="A48" s="147">
        <v>43</v>
      </c>
      <c r="B48" s="368" t="s">
        <v>312</v>
      </c>
      <c r="C48" s="196">
        <v>145</v>
      </c>
      <c r="D48" s="196">
        <v>28</v>
      </c>
      <c r="F48" s="157"/>
    </row>
    <row r="49" spans="1:6" ht="15" customHeight="1">
      <c r="A49" s="147">
        <v>44</v>
      </c>
      <c r="B49" s="368" t="s">
        <v>392</v>
      </c>
      <c r="C49" s="196">
        <v>139</v>
      </c>
      <c r="D49" s="196">
        <v>29</v>
      </c>
      <c r="F49" s="157"/>
    </row>
    <row r="50" spans="1:6" ht="15" customHeight="1">
      <c r="A50" s="147">
        <v>45</v>
      </c>
      <c r="B50" s="368" t="s">
        <v>315</v>
      </c>
      <c r="C50" s="196">
        <v>131</v>
      </c>
      <c r="D50" s="196">
        <v>27</v>
      </c>
      <c r="F50" s="157"/>
    </row>
    <row r="51" spans="1:6" ht="32.4" customHeight="1">
      <c r="A51" s="147">
        <v>46</v>
      </c>
      <c r="B51" s="368" t="s">
        <v>317</v>
      </c>
      <c r="C51" s="196">
        <v>128</v>
      </c>
      <c r="D51" s="196">
        <v>29</v>
      </c>
      <c r="F51" s="157"/>
    </row>
    <row r="52" spans="1:6" ht="63" customHeight="1">
      <c r="A52" s="147">
        <v>47</v>
      </c>
      <c r="B52" s="368" t="s">
        <v>329</v>
      </c>
      <c r="C52" s="196">
        <v>128</v>
      </c>
      <c r="D52" s="196">
        <v>31</v>
      </c>
      <c r="F52" s="157"/>
    </row>
    <row r="53" spans="1:6" ht="31.95" customHeight="1">
      <c r="A53" s="147">
        <v>48</v>
      </c>
      <c r="B53" s="368" t="s">
        <v>475</v>
      </c>
      <c r="C53" s="196">
        <v>125</v>
      </c>
      <c r="D53" s="196">
        <v>22</v>
      </c>
      <c r="F53" s="157"/>
    </row>
    <row r="54" spans="1:6" ht="31.95" customHeight="1">
      <c r="A54" s="147">
        <v>49</v>
      </c>
      <c r="B54" s="368" t="s">
        <v>476</v>
      </c>
      <c r="C54" s="196">
        <v>124</v>
      </c>
      <c r="D54" s="196">
        <v>33</v>
      </c>
      <c r="F54" s="157"/>
    </row>
    <row r="55" spans="1:6" ht="31.95" customHeight="1">
      <c r="A55" s="147">
        <v>50</v>
      </c>
      <c r="B55" s="368" t="s">
        <v>328</v>
      </c>
      <c r="C55" s="196">
        <v>121</v>
      </c>
      <c r="D55" s="196">
        <v>28</v>
      </c>
      <c r="F55" s="157"/>
    </row>
    <row r="56" spans="1:6">
      <c r="F56" s="157"/>
    </row>
    <row r="57" spans="1:6">
      <c r="F57" s="157"/>
    </row>
    <row r="58" spans="1:6">
      <c r="F58" s="157"/>
    </row>
    <row r="59" spans="1:6">
      <c r="F59" s="157"/>
    </row>
    <row r="60" spans="1:6">
      <c r="F60" s="157"/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view="pageBreakPreview" zoomScale="90" zoomScaleNormal="100" zoomScaleSheetLayoutView="90" workbookViewId="0">
      <selection activeCell="B5" sqref="B5"/>
    </sheetView>
  </sheetViews>
  <sheetFormatPr defaultColWidth="9.109375" defaultRowHeight="15.6"/>
  <cols>
    <col min="1" max="1" width="3.109375" style="144" customWidth="1"/>
    <col min="2" max="2" width="46.109375" style="149" customWidth="1"/>
    <col min="3" max="3" width="21.33203125" style="145" customWidth="1"/>
    <col min="4" max="4" width="24.88671875" style="145" customWidth="1"/>
    <col min="5" max="6" width="9.109375" style="145"/>
    <col min="7" max="7" width="56.5546875" style="145" customWidth="1"/>
    <col min="8" max="16384" width="9.109375" style="145"/>
  </cols>
  <sheetData>
    <row r="1" spans="1:6" ht="42" customHeight="1">
      <c r="A1" s="432" t="s">
        <v>181</v>
      </c>
      <c r="B1" s="432"/>
      <c r="C1" s="432"/>
      <c r="D1" s="432"/>
    </row>
    <row r="2" spans="1:6" ht="19.95" customHeight="1">
      <c r="A2" s="432" t="s">
        <v>119</v>
      </c>
      <c r="B2" s="432"/>
      <c r="C2" s="432"/>
      <c r="D2" s="432"/>
    </row>
    <row r="3" spans="1:6" ht="20.25" customHeight="1">
      <c r="A3" s="432" t="s">
        <v>102</v>
      </c>
      <c r="B3" s="432"/>
      <c r="C3" s="432"/>
      <c r="D3" s="432"/>
    </row>
    <row r="5" spans="1:6" s="146" customFormat="1" ht="35.4" customHeight="1">
      <c r="A5" s="231"/>
      <c r="B5" s="232" t="s">
        <v>103</v>
      </c>
      <c r="C5" s="233" t="s">
        <v>441</v>
      </c>
      <c r="D5" s="234" t="s">
        <v>442</v>
      </c>
    </row>
    <row r="6" spans="1:6" ht="15.9" customHeight="1">
      <c r="A6" s="147">
        <v>1</v>
      </c>
      <c r="B6" s="368" t="s">
        <v>283</v>
      </c>
      <c r="C6" s="196">
        <v>2737</v>
      </c>
      <c r="D6" s="196">
        <v>868</v>
      </c>
      <c r="F6" s="157"/>
    </row>
    <row r="7" spans="1:6" ht="46.95" customHeight="1">
      <c r="A7" s="147">
        <v>2</v>
      </c>
      <c r="B7" s="368" t="s">
        <v>319</v>
      </c>
      <c r="C7" s="196">
        <v>1778</v>
      </c>
      <c r="D7" s="196">
        <v>316</v>
      </c>
      <c r="F7" s="157"/>
    </row>
    <row r="8" spans="1:6" ht="15.9" customHeight="1">
      <c r="A8" s="147">
        <v>3</v>
      </c>
      <c r="B8" s="368" t="s">
        <v>284</v>
      </c>
      <c r="C8" s="196">
        <v>1129</v>
      </c>
      <c r="D8" s="196">
        <v>301</v>
      </c>
      <c r="F8" s="157"/>
    </row>
    <row r="9" spans="1:6" s="148" customFormat="1" ht="31.95" customHeight="1">
      <c r="A9" s="147">
        <v>4</v>
      </c>
      <c r="B9" s="368" t="s">
        <v>318</v>
      </c>
      <c r="C9" s="196">
        <v>803</v>
      </c>
      <c r="D9" s="196">
        <v>251</v>
      </c>
      <c r="F9" s="157"/>
    </row>
    <row r="10" spans="1:6" s="148" customFormat="1" ht="32.1" customHeight="1">
      <c r="A10" s="147">
        <v>5</v>
      </c>
      <c r="B10" s="368" t="s">
        <v>285</v>
      </c>
      <c r="C10" s="196">
        <v>687</v>
      </c>
      <c r="D10" s="196">
        <v>149</v>
      </c>
      <c r="F10" s="157"/>
    </row>
    <row r="11" spans="1:6" s="148" customFormat="1" ht="32.1" customHeight="1">
      <c r="A11" s="147">
        <v>6</v>
      </c>
      <c r="B11" s="368" t="s">
        <v>286</v>
      </c>
      <c r="C11" s="196">
        <v>619</v>
      </c>
      <c r="D11" s="196">
        <v>99</v>
      </c>
      <c r="F11" s="157"/>
    </row>
    <row r="12" spans="1:6" s="148" customFormat="1" ht="15" customHeight="1">
      <c r="A12" s="147">
        <v>7</v>
      </c>
      <c r="B12" s="368" t="s">
        <v>291</v>
      </c>
      <c r="C12" s="196">
        <v>396</v>
      </c>
      <c r="D12" s="196">
        <v>38</v>
      </c>
      <c r="F12" s="157"/>
    </row>
    <row r="13" spans="1:6" s="148" customFormat="1" ht="15" customHeight="1">
      <c r="A13" s="147">
        <v>8</v>
      </c>
      <c r="B13" s="368" t="s">
        <v>289</v>
      </c>
      <c r="C13" s="196">
        <v>383</v>
      </c>
      <c r="D13" s="196">
        <v>117</v>
      </c>
      <c r="F13" s="157"/>
    </row>
    <row r="14" spans="1:6" s="148" customFormat="1" ht="31.2">
      <c r="A14" s="147">
        <v>9</v>
      </c>
      <c r="B14" s="368" t="s">
        <v>469</v>
      </c>
      <c r="C14" s="196">
        <v>365</v>
      </c>
      <c r="D14" s="196">
        <v>138</v>
      </c>
      <c r="F14" s="157"/>
    </row>
    <row r="15" spans="1:6" s="148" customFormat="1" ht="15" customHeight="1">
      <c r="A15" s="147">
        <v>10</v>
      </c>
      <c r="B15" s="368" t="s">
        <v>470</v>
      </c>
      <c r="C15" s="196">
        <v>323</v>
      </c>
      <c r="D15" s="196">
        <v>96</v>
      </c>
      <c r="F15" s="157"/>
    </row>
    <row r="16" spans="1:6" s="148" customFormat="1" ht="15" customHeight="1">
      <c r="A16" s="147">
        <v>11</v>
      </c>
      <c r="B16" s="368" t="s">
        <v>320</v>
      </c>
      <c r="C16" s="196">
        <v>307</v>
      </c>
      <c r="D16" s="196">
        <v>80</v>
      </c>
      <c r="F16" s="157"/>
    </row>
    <row r="17" spans="1:6" s="148" customFormat="1" ht="31.2" customHeight="1">
      <c r="A17" s="147">
        <v>12</v>
      </c>
      <c r="B17" s="368" t="s">
        <v>293</v>
      </c>
      <c r="C17" s="196">
        <v>284</v>
      </c>
      <c r="D17" s="196">
        <v>60</v>
      </c>
      <c r="F17" s="157"/>
    </row>
    <row r="18" spans="1:6" s="148" customFormat="1" ht="46.2" customHeight="1">
      <c r="A18" s="147">
        <v>13</v>
      </c>
      <c r="B18" s="368" t="s">
        <v>321</v>
      </c>
      <c r="C18" s="196">
        <v>223</v>
      </c>
      <c r="D18" s="196">
        <v>54</v>
      </c>
      <c r="F18" s="157"/>
    </row>
    <row r="19" spans="1:6" s="148" customFormat="1" ht="15" customHeight="1">
      <c r="A19" s="147">
        <v>14</v>
      </c>
      <c r="B19" s="368" t="s">
        <v>301</v>
      </c>
      <c r="C19" s="196">
        <v>223</v>
      </c>
      <c r="D19" s="196">
        <v>93</v>
      </c>
      <c r="F19" s="157"/>
    </row>
    <row r="20" spans="1:6" s="148" customFormat="1" ht="31.95" customHeight="1">
      <c r="A20" s="147">
        <v>15</v>
      </c>
      <c r="B20" s="368" t="s">
        <v>297</v>
      </c>
      <c r="C20" s="196">
        <v>209</v>
      </c>
      <c r="D20" s="196">
        <v>53</v>
      </c>
      <c r="F20" s="157"/>
    </row>
    <row r="21" spans="1:6" s="148" customFormat="1" ht="32.4" customHeight="1">
      <c r="A21" s="147">
        <v>16</v>
      </c>
      <c r="B21" s="368" t="s">
        <v>288</v>
      </c>
      <c r="C21" s="196">
        <v>183</v>
      </c>
      <c r="D21" s="196">
        <v>44</v>
      </c>
      <c r="F21" s="157"/>
    </row>
    <row r="22" spans="1:6" s="148" customFormat="1" ht="15" customHeight="1">
      <c r="A22" s="147">
        <v>17</v>
      </c>
      <c r="B22" s="368" t="s">
        <v>296</v>
      </c>
      <c r="C22" s="196">
        <v>183</v>
      </c>
      <c r="D22" s="196">
        <v>43</v>
      </c>
      <c r="F22" s="157"/>
    </row>
    <row r="23" spans="1:6" s="148" customFormat="1" ht="15" customHeight="1">
      <c r="A23" s="147">
        <v>18</v>
      </c>
      <c r="B23" s="368" t="s">
        <v>472</v>
      </c>
      <c r="C23" s="196">
        <v>181</v>
      </c>
      <c r="D23" s="196">
        <v>35</v>
      </c>
      <c r="F23" s="157"/>
    </row>
    <row r="24" spans="1:6" s="148" customFormat="1" ht="15" customHeight="1">
      <c r="A24" s="147">
        <v>19</v>
      </c>
      <c r="B24" s="368" t="s">
        <v>471</v>
      </c>
      <c r="C24" s="196">
        <v>178</v>
      </c>
      <c r="D24" s="196">
        <v>27</v>
      </c>
      <c r="F24" s="157"/>
    </row>
    <row r="25" spans="1:6" s="148" customFormat="1" ht="31.95" customHeight="1">
      <c r="A25" s="147">
        <v>20</v>
      </c>
      <c r="B25" s="368" t="s">
        <v>298</v>
      </c>
      <c r="C25" s="196">
        <v>177</v>
      </c>
      <c r="D25" s="196">
        <v>68</v>
      </c>
      <c r="F25" s="157"/>
    </row>
    <row r="26" spans="1:6" s="148" customFormat="1" ht="15" customHeight="1">
      <c r="A26" s="147">
        <v>21</v>
      </c>
      <c r="B26" s="368" t="s">
        <v>300</v>
      </c>
      <c r="C26" s="196">
        <v>172</v>
      </c>
      <c r="D26" s="196">
        <v>58</v>
      </c>
      <c r="F26" s="157"/>
    </row>
    <row r="27" spans="1:6" s="148" customFormat="1" ht="15" customHeight="1">
      <c r="A27" s="147">
        <v>22</v>
      </c>
      <c r="B27" s="368" t="s">
        <v>287</v>
      </c>
      <c r="C27" s="196">
        <v>157</v>
      </c>
      <c r="D27" s="196">
        <v>36</v>
      </c>
      <c r="F27" s="157"/>
    </row>
    <row r="28" spans="1:6" s="148" customFormat="1" ht="32.1" customHeight="1">
      <c r="A28" s="147">
        <v>23</v>
      </c>
      <c r="B28" s="368" t="s">
        <v>306</v>
      </c>
      <c r="C28" s="196">
        <v>154</v>
      </c>
      <c r="D28" s="196">
        <v>29</v>
      </c>
      <c r="F28" s="157"/>
    </row>
    <row r="29" spans="1:6" s="148" customFormat="1" ht="31.95" customHeight="1">
      <c r="A29" s="147">
        <v>24</v>
      </c>
      <c r="B29" s="368" t="s">
        <v>302</v>
      </c>
      <c r="C29" s="196">
        <v>148</v>
      </c>
      <c r="D29" s="196">
        <v>20</v>
      </c>
      <c r="F29" s="157"/>
    </row>
    <row r="30" spans="1:6" s="148" customFormat="1" ht="31.95" customHeight="1">
      <c r="A30" s="147">
        <v>25</v>
      </c>
      <c r="B30" s="368" t="s">
        <v>312</v>
      </c>
      <c r="C30" s="196">
        <v>138</v>
      </c>
      <c r="D30" s="196">
        <v>27</v>
      </c>
      <c r="F30" s="157"/>
    </row>
    <row r="31" spans="1:6" s="148" customFormat="1" ht="15" customHeight="1">
      <c r="A31" s="147">
        <v>26</v>
      </c>
      <c r="B31" s="368" t="s">
        <v>307</v>
      </c>
      <c r="C31" s="196">
        <v>135</v>
      </c>
      <c r="D31" s="196">
        <v>13</v>
      </c>
      <c r="F31" s="157"/>
    </row>
    <row r="32" spans="1:6" s="148" customFormat="1" ht="31.2" customHeight="1">
      <c r="A32" s="147">
        <v>27</v>
      </c>
      <c r="B32" s="368" t="s">
        <v>322</v>
      </c>
      <c r="C32" s="196">
        <v>129</v>
      </c>
      <c r="D32" s="196">
        <v>28</v>
      </c>
      <c r="F32" s="157"/>
    </row>
    <row r="33" spans="1:6" s="148" customFormat="1" ht="15" customHeight="1">
      <c r="A33" s="147">
        <v>28</v>
      </c>
      <c r="B33" s="368" t="s">
        <v>314</v>
      </c>
      <c r="C33" s="196">
        <v>112</v>
      </c>
      <c r="D33" s="196">
        <v>32</v>
      </c>
      <c r="F33" s="157"/>
    </row>
    <row r="34" spans="1:6" s="148" customFormat="1" ht="31.2" customHeight="1">
      <c r="A34" s="147">
        <v>29</v>
      </c>
      <c r="B34" s="368" t="s">
        <v>474</v>
      </c>
      <c r="C34" s="196">
        <v>111</v>
      </c>
      <c r="D34" s="196">
        <v>28</v>
      </c>
      <c r="F34" s="157"/>
    </row>
    <row r="35" spans="1:6" s="148" customFormat="1" ht="15" customHeight="1">
      <c r="A35" s="147">
        <v>30</v>
      </c>
      <c r="B35" s="368" t="s">
        <v>310</v>
      </c>
      <c r="C35" s="196">
        <v>111</v>
      </c>
      <c r="D35" s="196">
        <v>41</v>
      </c>
      <c r="F35" s="157"/>
    </row>
    <row r="36" spans="1:6" s="148" customFormat="1" ht="31.95" customHeight="1">
      <c r="A36" s="147">
        <v>31</v>
      </c>
      <c r="B36" s="368" t="s">
        <v>295</v>
      </c>
      <c r="C36" s="196">
        <v>98</v>
      </c>
      <c r="D36" s="196">
        <v>20</v>
      </c>
      <c r="F36" s="157"/>
    </row>
    <row r="37" spans="1:6" s="148" customFormat="1" ht="15" customHeight="1">
      <c r="A37" s="147">
        <v>32</v>
      </c>
      <c r="B37" s="368" t="s">
        <v>304</v>
      </c>
      <c r="C37" s="196">
        <v>98</v>
      </c>
      <c r="D37" s="196">
        <v>30</v>
      </c>
      <c r="F37" s="157"/>
    </row>
    <row r="38" spans="1:6" s="148" customFormat="1" ht="15" customHeight="1">
      <c r="A38" s="147">
        <v>33</v>
      </c>
      <c r="B38" s="368" t="s">
        <v>316</v>
      </c>
      <c r="C38" s="196">
        <v>97</v>
      </c>
      <c r="D38" s="196">
        <v>5</v>
      </c>
      <c r="F38" s="157"/>
    </row>
    <row r="39" spans="1:6" s="148" customFormat="1" ht="15" customHeight="1">
      <c r="A39" s="147">
        <v>34</v>
      </c>
      <c r="B39" s="368" t="s">
        <v>294</v>
      </c>
      <c r="C39" s="196">
        <v>97</v>
      </c>
      <c r="D39" s="196">
        <v>30</v>
      </c>
      <c r="F39" s="157"/>
    </row>
    <row r="40" spans="1:6" s="148" customFormat="1" ht="32.4" customHeight="1">
      <c r="A40" s="147">
        <v>35</v>
      </c>
      <c r="B40" s="368" t="s">
        <v>299</v>
      </c>
      <c r="C40" s="196">
        <v>95</v>
      </c>
      <c r="D40" s="196">
        <v>24</v>
      </c>
      <c r="F40" s="157"/>
    </row>
    <row r="41" spans="1:6" s="148" customFormat="1" ht="31.95" customHeight="1">
      <c r="A41" s="147">
        <v>36</v>
      </c>
      <c r="B41" s="368" t="s">
        <v>292</v>
      </c>
      <c r="C41" s="196">
        <v>94</v>
      </c>
      <c r="D41" s="196">
        <v>20</v>
      </c>
      <c r="F41" s="157"/>
    </row>
    <row r="42" spans="1:6" ht="15" customHeight="1">
      <c r="A42" s="147">
        <v>37</v>
      </c>
      <c r="B42" s="368" t="s">
        <v>309</v>
      </c>
      <c r="C42" s="196">
        <v>84</v>
      </c>
      <c r="D42" s="196">
        <v>21</v>
      </c>
      <c r="F42" s="157"/>
    </row>
    <row r="43" spans="1:6" ht="63" customHeight="1">
      <c r="A43" s="147">
        <v>38</v>
      </c>
      <c r="B43" s="368" t="s">
        <v>329</v>
      </c>
      <c r="C43" s="196">
        <v>83</v>
      </c>
      <c r="D43" s="196">
        <v>23</v>
      </c>
      <c r="F43" s="157"/>
    </row>
    <row r="44" spans="1:6" ht="31.95" customHeight="1">
      <c r="A44" s="147">
        <v>39</v>
      </c>
      <c r="B44" s="368" t="s">
        <v>323</v>
      </c>
      <c r="C44" s="196">
        <v>80</v>
      </c>
      <c r="D44" s="196">
        <v>15</v>
      </c>
      <c r="F44" s="157"/>
    </row>
    <row r="45" spans="1:6" ht="15" customHeight="1">
      <c r="A45" s="147">
        <v>40</v>
      </c>
      <c r="B45" s="368" t="s">
        <v>311</v>
      </c>
      <c r="C45" s="196">
        <v>78</v>
      </c>
      <c r="D45" s="196">
        <v>18</v>
      </c>
      <c r="F45" s="157"/>
    </row>
    <row r="46" spans="1:6" ht="46.95" customHeight="1">
      <c r="A46" s="147">
        <v>41</v>
      </c>
      <c r="B46" s="368" t="s">
        <v>308</v>
      </c>
      <c r="C46" s="196">
        <v>75</v>
      </c>
      <c r="D46" s="196">
        <v>23</v>
      </c>
      <c r="F46" s="157"/>
    </row>
    <row r="47" spans="1:6" ht="31.2" customHeight="1">
      <c r="A47" s="147">
        <v>42</v>
      </c>
      <c r="B47" s="368" t="s">
        <v>477</v>
      </c>
      <c r="C47" s="196">
        <v>74</v>
      </c>
      <c r="D47" s="196">
        <v>10</v>
      </c>
      <c r="F47" s="157"/>
    </row>
    <row r="48" spans="1:6" ht="15.6" customHeight="1">
      <c r="A48" s="147">
        <v>43</v>
      </c>
      <c r="B48" s="368" t="s">
        <v>324</v>
      </c>
      <c r="C48" s="196">
        <v>70</v>
      </c>
      <c r="D48" s="196">
        <v>10</v>
      </c>
      <c r="F48" s="157"/>
    </row>
    <row r="49" spans="1:6" ht="31.95" customHeight="1">
      <c r="A49" s="147">
        <v>44</v>
      </c>
      <c r="B49" s="368" t="s">
        <v>328</v>
      </c>
      <c r="C49" s="196">
        <v>69</v>
      </c>
      <c r="D49" s="196">
        <v>15</v>
      </c>
      <c r="F49" s="157"/>
    </row>
    <row r="50" spans="1:6" ht="15.6" customHeight="1">
      <c r="A50" s="147">
        <v>45</v>
      </c>
      <c r="B50" s="368" t="s">
        <v>326</v>
      </c>
      <c r="C50" s="196">
        <v>67</v>
      </c>
      <c r="D50" s="196">
        <v>18</v>
      </c>
      <c r="F50" s="157"/>
    </row>
    <row r="51" spans="1:6" ht="31.2" customHeight="1">
      <c r="A51" s="147">
        <v>46</v>
      </c>
      <c r="B51" s="368" t="s">
        <v>478</v>
      </c>
      <c r="C51" s="196">
        <v>65</v>
      </c>
      <c r="D51" s="196">
        <v>18</v>
      </c>
      <c r="F51" s="157"/>
    </row>
    <row r="52" spans="1:6">
      <c r="A52" s="147">
        <v>47</v>
      </c>
      <c r="B52" s="368" t="s">
        <v>325</v>
      </c>
      <c r="C52" s="196">
        <v>64</v>
      </c>
      <c r="D52" s="196">
        <v>17</v>
      </c>
      <c r="F52" s="157"/>
    </row>
    <row r="53" spans="1:6" ht="15" customHeight="1">
      <c r="A53" s="147">
        <v>48</v>
      </c>
      <c r="B53" s="368" t="s">
        <v>327</v>
      </c>
      <c r="C53" s="196">
        <v>63</v>
      </c>
      <c r="D53" s="196">
        <v>14</v>
      </c>
      <c r="F53" s="157"/>
    </row>
    <row r="54" spans="1:6" ht="31.2" customHeight="1">
      <c r="A54" s="147">
        <v>49</v>
      </c>
      <c r="B54" s="368" t="s">
        <v>479</v>
      </c>
      <c r="C54" s="196">
        <v>60</v>
      </c>
      <c r="D54" s="196">
        <v>10</v>
      </c>
      <c r="F54" s="157"/>
    </row>
    <row r="55" spans="1:6" ht="31.2" customHeight="1">
      <c r="A55" s="147">
        <v>50</v>
      </c>
      <c r="B55" s="368" t="s">
        <v>476</v>
      </c>
      <c r="C55" s="196">
        <v>60</v>
      </c>
      <c r="D55" s="196">
        <v>20</v>
      </c>
      <c r="F55" s="157"/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view="pageBreakPreview" zoomScale="90" zoomScaleNormal="100" zoomScaleSheetLayoutView="90" workbookViewId="0">
      <selection activeCell="B5" sqref="B5"/>
    </sheetView>
  </sheetViews>
  <sheetFormatPr defaultColWidth="9.109375" defaultRowHeight="15.6"/>
  <cols>
    <col min="1" max="1" width="3.109375" style="144" customWidth="1"/>
    <col min="2" max="2" width="46.88671875" style="149" customWidth="1"/>
    <col min="3" max="3" width="22.109375" style="145" customWidth="1"/>
    <col min="4" max="4" width="25.6640625" style="145" customWidth="1"/>
    <col min="5" max="6" width="9.109375" style="145"/>
    <col min="7" max="7" width="56.5546875" style="145" customWidth="1"/>
    <col min="8" max="16384" width="9.109375" style="145"/>
  </cols>
  <sheetData>
    <row r="1" spans="1:6" ht="42" customHeight="1">
      <c r="A1" s="432" t="s">
        <v>182</v>
      </c>
      <c r="B1" s="432"/>
      <c r="C1" s="432"/>
      <c r="D1" s="432"/>
    </row>
    <row r="2" spans="1:6" ht="19.95" customHeight="1">
      <c r="A2" s="432" t="s">
        <v>119</v>
      </c>
      <c r="B2" s="432"/>
      <c r="C2" s="432"/>
      <c r="D2" s="432"/>
    </row>
    <row r="3" spans="1:6" ht="20.25" customHeight="1">
      <c r="A3" s="432" t="s">
        <v>102</v>
      </c>
      <c r="B3" s="432"/>
      <c r="C3" s="432"/>
      <c r="D3" s="432"/>
    </row>
    <row r="4" spans="1:6" ht="14.4" customHeight="1"/>
    <row r="5" spans="1:6" s="146" customFormat="1" ht="35.4" customHeight="1">
      <c r="A5" s="231"/>
      <c r="B5" s="303" t="s">
        <v>103</v>
      </c>
      <c r="C5" s="304" t="s">
        <v>444</v>
      </c>
      <c r="D5" s="305" t="s">
        <v>442</v>
      </c>
    </row>
    <row r="6" spans="1:6" ht="15.9" customHeight="1">
      <c r="A6" s="147">
        <v>1</v>
      </c>
      <c r="B6" s="368" t="s">
        <v>283</v>
      </c>
      <c r="C6" s="202">
        <v>1301</v>
      </c>
      <c r="D6" s="196">
        <v>313</v>
      </c>
      <c r="F6" s="157"/>
    </row>
    <row r="7" spans="1:6" ht="15.9" customHeight="1">
      <c r="A7" s="147">
        <v>2</v>
      </c>
      <c r="B7" s="368" t="s">
        <v>290</v>
      </c>
      <c r="C7" s="202">
        <v>442</v>
      </c>
      <c r="D7" s="196">
        <v>158</v>
      </c>
      <c r="F7" s="157"/>
    </row>
    <row r="8" spans="1:6" ht="15" customHeight="1">
      <c r="A8" s="147">
        <v>3</v>
      </c>
      <c r="B8" s="368" t="s">
        <v>287</v>
      </c>
      <c r="C8" s="202">
        <v>342</v>
      </c>
      <c r="D8" s="196">
        <v>52</v>
      </c>
      <c r="F8" s="157"/>
    </row>
    <row r="9" spans="1:6" s="148" customFormat="1" ht="46.95" customHeight="1">
      <c r="A9" s="147">
        <v>4</v>
      </c>
      <c r="B9" s="368" t="s">
        <v>319</v>
      </c>
      <c r="C9" s="202">
        <v>328</v>
      </c>
      <c r="D9" s="196">
        <v>61</v>
      </c>
      <c r="F9" s="157"/>
    </row>
    <row r="10" spans="1:6" s="148" customFormat="1" ht="31.95" customHeight="1">
      <c r="A10" s="147">
        <v>5</v>
      </c>
      <c r="B10" s="368" t="s">
        <v>288</v>
      </c>
      <c r="C10" s="202">
        <v>312</v>
      </c>
      <c r="D10" s="196">
        <v>51</v>
      </c>
      <c r="F10" s="157"/>
    </row>
    <row r="11" spans="1:6" s="148" customFormat="1" ht="31.2" customHeight="1">
      <c r="A11" s="147">
        <v>6</v>
      </c>
      <c r="B11" s="368" t="s">
        <v>292</v>
      </c>
      <c r="C11" s="202">
        <v>311</v>
      </c>
      <c r="D11" s="196">
        <v>23</v>
      </c>
      <c r="F11" s="157"/>
    </row>
    <row r="12" spans="1:6" s="148" customFormat="1" ht="15" customHeight="1">
      <c r="A12" s="147">
        <v>7</v>
      </c>
      <c r="B12" s="368" t="s">
        <v>284</v>
      </c>
      <c r="C12" s="202">
        <v>240</v>
      </c>
      <c r="D12" s="196">
        <v>34</v>
      </c>
      <c r="F12" s="157"/>
    </row>
    <row r="13" spans="1:6" s="148" customFormat="1" ht="31.2" customHeight="1">
      <c r="A13" s="147">
        <v>8</v>
      </c>
      <c r="B13" s="368" t="s">
        <v>295</v>
      </c>
      <c r="C13" s="202">
        <v>209</v>
      </c>
      <c r="D13" s="196">
        <v>37</v>
      </c>
      <c r="F13" s="157"/>
    </row>
    <row r="14" spans="1:6" s="148" customFormat="1" ht="31.2" customHeight="1">
      <c r="A14" s="147">
        <v>9</v>
      </c>
      <c r="B14" s="368" t="s">
        <v>318</v>
      </c>
      <c r="C14" s="202">
        <v>209</v>
      </c>
      <c r="D14" s="196">
        <v>37</v>
      </c>
      <c r="F14" s="157"/>
    </row>
    <row r="15" spans="1:6" s="148" customFormat="1" ht="15" customHeight="1">
      <c r="A15" s="147">
        <v>10</v>
      </c>
      <c r="B15" s="368" t="s">
        <v>294</v>
      </c>
      <c r="C15" s="202">
        <v>202</v>
      </c>
      <c r="D15" s="196">
        <v>33</v>
      </c>
      <c r="F15" s="157"/>
    </row>
    <row r="16" spans="1:6" s="148" customFormat="1" ht="31.2">
      <c r="A16" s="147">
        <v>11</v>
      </c>
      <c r="B16" s="368" t="s">
        <v>473</v>
      </c>
      <c r="C16" s="202">
        <v>185</v>
      </c>
      <c r="D16" s="196">
        <v>43</v>
      </c>
      <c r="F16" s="157"/>
    </row>
    <row r="17" spans="1:6" s="148" customFormat="1" ht="15" customHeight="1">
      <c r="A17" s="147">
        <v>12</v>
      </c>
      <c r="B17" s="368" t="s">
        <v>471</v>
      </c>
      <c r="C17" s="202">
        <v>182</v>
      </c>
      <c r="D17" s="196">
        <v>22</v>
      </c>
      <c r="F17" s="157"/>
    </row>
    <row r="18" spans="1:6" s="148" customFormat="1" ht="31.2" customHeight="1">
      <c r="A18" s="147">
        <v>13</v>
      </c>
      <c r="B18" s="368" t="s">
        <v>469</v>
      </c>
      <c r="C18" s="202">
        <v>174</v>
      </c>
      <c r="D18" s="196">
        <v>44</v>
      </c>
      <c r="F18" s="157"/>
    </row>
    <row r="19" spans="1:6" s="148" customFormat="1" ht="15.9" customHeight="1">
      <c r="A19" s="147">
        <v>14</v>
      </c>
      <c r="B19" s="368" t="s">
        <v>305</v>
      </c>
      <c r="C19" s="202">
        <v>158</v>
      </c>
      <c r="D19" s="196">
        <v>58</v>
      </c>
      <c r="F19" s="157"/>
    </row>
    <row r="20" spans="1:6" s="148" customFormat="1" ht="15" customHeight="1">
      <c r="A20" s="147">
        <v>15</v>
      </c>
      <c r="B20" s="368" t="s">
        <v>289</v>
      </c>
      <c r="C20" s="202">
        <v>129</v>
      </c>
      <c r="D20" s="196">
        <v>25</v>
      </c>
      <c r="F20" s="157"/>
    </row>
    <row r="21" spans="1:6" s="148" customFormat="1" ht="15" customHeight="1">
      <c r="A21" s="147">
        <v>16</v>
      </c>
      <c r="B21" s="368" t="s">
        <v>303</v>
      </c>
      <c r="C21" s="202">
        <v>127</v>
      </c>
      <c r="D21" s="196">
        <v>27</v>
      </c>
      <c r="F21" s="157"/>
    </row>
    <row r="22" spans="1:6" s="148" customFormat="1" ht="31.2" customHeight="1">
      <c r="A22" s="147">
        <v>17</v>
      </c>
      <c r="B22" s="368" t="s">
        <v>299</v>
      </c>
      <c r="C22" s="202">
        <v>119</v>
      </c>
      <c r="D22" s="196">
        <v>27</v>
      </c>
      <c r="F22" s="157"/>
    </row>
    <row r="23" spans="1:6" s="148" customFormat="1" ht="31.2" customHeight="1">
      <c r="A23" s="147">
        <v>18</v>
      </c>
      <c r="B23" s="368" t="s">
        <v>313</v>
      </c>
      <c r="C23" s="202">
        <v>119</v>
      </c>
      <c r="D23" s="196">
        <v>17</v>
      </c>
      <c r="F23" s="157"/>
    </row>
    <row r="24" spans="1:6" s="148" customFormat="1" ht="15" customHeight="1">
      <c r="A24" s="147">
        <v>19</v>
      </c>
      <c r="B24" s="368" t="s">
        <v>286</v>
      </c>
      <c r="C24" s="202">
        <v>117</v>
      </c>
      <c r="D24" s="196">
        <v>13</v>
      </c>
      <c r="F24" s="157"/>
    </row>
    <row r="25" spans="1:6" s="148" customFormat="1">
      <c r="A25" s="147">
        <v>20</v>
      </c>
      <c r="B25" s="368" t="s">
        <v>392</v>
      </c>
      <c r="C25" s="202">
        <v>109</v>
      </c>
      <c r="D25" s="196">
        <v>26</v>
      </c>
      <c r="F25" s="157"/>
    </row>
    <row r="26" spans="1:6" s="148" customFormat="1" ht="15.6" customHeight="1">
      <c r="A26" s="147">
        <v>21</v>
      </c>
      <c r="B26" s="368" t="s">
        <v>320</v>
      </c>
      <c r="C26" s="202">
        <v>99</v>
      </c>
      <c r="D26" s="196">
        <v>22</v>
      </c>
      <c r="F26" s="157"/>
    </row>
    <row r="27" spans="1:6" s="148" customFormat="1" ht="31.2" customHeight="1">
      <c r="A27" s="147">
        <v>22</v>
      </c>
      <c r="B27" s="368" t="s">
        <v>317</v>
      </c>
      <c r="C27" s="202">
        <v>99</v>
      </c>
      <c r="D27" s="196">
        <v>18</v>
      </c>
      <c r="F27" s="157"/>
    </row>
    <row r="28" spans="1:6" s="148" customFormat="1" ht="31.2">
      <c r="A28" s="147">
        <v>23</v>
      </c>
      <c r="B28" s="368" t="s">
        <v>285</v>
      </c>
      <c r="C28" s="202">
        <v>97</v>
      </c>
      <c r="D28" s="196">
        <v>17</v>
      </c>
      <c r="F28" s="157"/>
    </row>
    <row r="29" spans="1:6" s="148" customFormat="1" ht="15.6" customHeight="1">
      <c r="A29" s="147">
        <v>24</v>
      </c>
      <c r="B29" s="368" t="s">
        <v>330</v>
      </c>
      <c r="C29" s="202">
        <v>94</v>
      </c>
      <c r="D29" s="196">
        <v>26</v>
      </c>
      <c r="F29" s="157"/>
    </row>
    <row r="30" spans="1:6" s="148" customFormat="1" ht="15" customHeight="1">
      <c r="A30" s="147">
        <v>25</v>
      </c>
      <c r="B30" s="368" t="s">
        <v>480</v>
      </c>
      <c r="C30" s="202">
        <v>90</v>
      </c>
      <c r="D30" s="196">
        <v>32</v>
      </c>
      <c r="F30" s="157"/>
    </row>
    <row r="31" spans="1:6" s="148" customFormat="1" ht="46.95" customHeight="1">
      <c r="A31" s="147">
        <v>26</v>
      </c>
      <c r="B31" s="368" t="s">
        <v>308</v>
      </c>
      <c r="C31" s="202">
        <v>87</v>
      </c>
      <c r="D31" s="196">
        <v>13</v>
      </c>
      <c r="F31" s="157"/>
    </row>
    <row r="32" spans="1:6" s="148" customFormat="1" ht="15.6" customHeight="1">
      <c r="A32" s="147">
        <v>27</v>
      </c>
      <c r="B32" s="368" t="s">
        <v>304</v>
      </c>
      <c r="C32" s="202">
        <v>83</v>
      </c>
      <c r="D32" s="196">
        <v>16</v>
      </c>
      <c r="F32" s="157"/>
    </row>
    <row r="33" spans="1:6" s="148" customFormat="1" ht="15" customHeight="1">
      <c r="A33" s="147">
        <v>28</v>
      </c>
      <c r="B33" s="368" t="s">
        <v>309</v>
      </c>
      <c r="C33" s="202">
        <v>83</v>
      </c>
      <c r="D33" s="196">
        <v>19</v>
      </c>
      <c r="F33" s="157"/>
    </row>
    <row r="34" spans="1:6" s="148" customFormat="1" ht="15.6" customHeight="1">
      <c r="A34" s="147">
        <v>29</v>
      </c>
      <c r="B34" s="368" t="s">
        <v>311</v>
      </c>
      <c r="C34" s="202">
        <v>82</v>
      </c>
      <c r="D34" s="196">
        <v>14</v>
      </c>
      <c r="F34" s="157"/>
    </row>
    <row r="35" spans="1:6" s="148" customFormat="1" ht="31.2" customHeight="1">
      <c r="A35" s="147">
        <v>30</v>
      </c>
      <c r="B35" s="368" t="s">
        <v>481</v>
      </c>
      <c r="C35" s="202">
        <v>82</v>
      </c>
      <c r="D35" s="196">
        <v>9</v>
      </c>
      <c r="F35" s="157"/>
    </row>
    <row r="36" spans="1:6" s="148" customFormat="1" ht="15" customHeight="1">
      <c r="A36" s="147">
        <v>31</v>
      </c>
      <c r="B36" s="368" t="s">
        <v>482</v>
      </c>
      <c r="C36" s="202">
        <v>77</v>
      </c>
      <c r="D36" s="196">
        <v>21</v>
      </c>
      <c r="F36" s="157"/>
    </row>
    <row r="37" spans="1:6" s="148" customFormat="1" ht="15" customHeight="1">
      <c r="A37" s="147">
        <v>32</v>
      </c>
      <c r="B37" s="368" t="s">
        <v>331</v>
      </c>
      <c r="C37" s="202">
        <v>76</v>
      </c>
      <c r="D37" s="196">
        <v>10</v>
      </c>
      <c r="F37" s="157"/>
    </row>
    <row r="38" spans="1:6" s="148" customFormat="1" ht="31.95" customHeight="1">
      <c r="A38" s="147">
        <v>33</v>
      </c>
      <c r="B38" s="368" t="s">
        <v>332</v>
      </c>
      <c r="C38" s="202">
        <v>75</v>
      </c>
      <c r="D38" s="196">
        <v>24</v>
      </c>
      <c r="F38" s="157"/>
    </row>
    <row r="39" spans="1:6" s="148" customFormat="1" ht="15" customHeight="1">
      <c r="A39" s="147">
        <v>34</v>
      </c>
      <c r="B39" s="368" t="s">
        <v>315</v>
      </c>
      <c r="C39" s="202">
        <v>74</v>
      </c>
      <c r="D39" s="196">
        <v>10</v>
      </c>
      <c r="F39" s="157"/>
    </row>
    <row r="40" spans="1:6" s="148" customFormat="1" ht="31.95" customHeight="1">
      <c r="A40" s="147">
        <v>35</v>
      </c>
      <c r="B40" s="368" t="s">
        <v>322</v>
      </c>
      <c r="C40" s="202">
        <v>73</v>
      </c>
      <c r="D40" s="196">
        <v>15</v>
      </c>
      <c r="F40" s="157"/>
    </row>
    <row r="41" spans="1:6" s="148" customFormat="1" ht="15" customHeight="1">
      <c r="A41" s="147">
        <v>36</v>
      </c>
      <c r="B41" s="368" t="s">
        <v>336</v>
      </c>
      <c r="C41" s="202">
        <v>68</v>
      </c>
      <c r="D41" s="196">
        <v>20</v>
      </c>
      <c r="F41" s="157"/>
    </row>
    <row r="42" spans="1:6" ht="46.95" customHeight="1">
      <c r="A42" s="147">
        <v>37</v>
      </c>
      <c r="B42" s="368" t="s">
        <v>483</v>
      </c>
      <c r="C42" s="202">
        <v>68</v>
      </c>
      <c r="D42" s="196">
        <v>12</v>
      </c>
      <c r="F42" s="157"/>
    </row>
    <row r="43" spans="1:6" ht="15" customHeight="1">
      <c r="A43" s="147">
        <v>38</v>
      </c>
      <c r="B43" s="368" t="s">
        <v>333</v>
      </c>
      <c r="C43" s="202">
        <v>67</v>
      </c>
      <c r="D43" s="196">
        <v>10</v>
      </c>
      <c r="F43" s="157"/>
    </row>
    <row r="44" spans="1:6" ht="31.95" customHeight="1">
      <c r="A44" s="147">
        <v>39</v>
      </c>
      <c r="B44" s="368" t="s">
        <v>475</v>
      </c>
      <c r="C44" s="202">
        <v>66</v>
      </c>
      <c r="D44" s="196">
        <v>10</v>
      </c>
      <c r="F44" s="157"/>
    </row>
    <row r="45" spans="1:6" ht="31.2" customHeight="1">
      <c r="A45" s="147">
        <v>40</v>
      </c>
      <c r="B45" s="368" t="s">
        <v>334</v>
      </c>
      <c r="C45" s="202">
        <v>64</v>
      </c>
      <c r="D45" s="196">
        <v>18</v>
      </c>
      <c r="F45" s="157"/>
    </row>
    <row r="46" spans="1:6" ht="31.2" customHeight="1">
      <c r="A46" s="147">
        <v>41</v>
      </c>
      <c r="B46" s="368" t="s">
        <v>476</v>
      </c>
      <c r="C46" s="202">
        <v>64</v>
      </c>
      <c r="D46" s="196">
        <v>13</v>
      </c>
      <c r="F46" s="157"/>
    </row>
    <row r="47" spans="1:6" ht="15" customHeight="1">
      <c r="A47" s="147">
        <v>42</v>
      </c>
      <c r="B47" s="368" t="s">
        <v>310</v>
      </c>
      <c r="C47" s="202">
        <v>63</v>
      </c>
      <c r="D47" s="196">
        <v>4</v>
      </c>
      <c r="F47" s="157"/>
    </row>
    <row r="48" spans="1:6" ht="15" customHeight="1">
      <c r="A48" s="147">
        <v>43</v>
      </c>
      <c r="B48" s="368" t="s">
        <v>484</v>
      </c>
      <c r="C48" s="202">
        <v>61</v>
      </c>
      <c r="D48" s="196">
        <v>4</v>
      </c>
      <c r="F48" s="157"/>
    </row>
    <row r="49" spans="1:6" ht="31.95" customHeight="1">
      <c r="A49" s="147">
        <v>44</v>
      </c>
      <c r="B49" s="368" t="s">
        <v>335</v>
      </c>
      <c r="C49" s="202">
        <v>58</v>
      </c>
      <c r="D49" s="196">
        <v>6</v>
      </c>
      <c r="F49" s="157"/>
    </row>
    <row r="50" spans="1:6" ht="15" customHeight="1">
      <c r="A50" s="147">
        <v>45</v>
      </c>
      <c r="B50" s="368" t="s">
        <v>470</v>
      </c>
      <c r="C50" s="202">
        <v>58</v>
      </c>
      <c r="D50" s="196">
        <v>17</v>
      </c>
      <c r="F50" s="157"/>
    </row>
    <row r="51" spans="1:6" ht="31.2" customHeight="1">
      <c r="A51" s="147">
        <v>46</v>
      </c>
      <c r="B51" s="368" t="s">
        <v>485</v>
      </c>
      <c r="C51" s="202">
        <v>57</v>
      </c>
      <c r="D51" s="196">
        <v>10</v>
      </c>
      <c r="F51" s="157"/>
    </row>
    <row r="52" spans="1:6" ht="15" customHeight="1">
      <c r="A52" s="147">
        <v>47</v>
      </c>
      <c r="B52" s="368" t="s">
        <v>486</v>
      </c>
      <c r="C52" s="202">
        <v>53</v>
      </c>
      <c r="D52" s="196">
        <v>12</v>
      </c>
      <c r="F52" s="157"/>
    </row>
    <row r="53" spans="1:6" ht="15" customHeight="1">
      <c r="A53" s="147">
        <v>48</v>
      </c>
      <c r="B53" s="368" t="s">
        <v>326</v>
      </c>
      <c r="C53" s="202">
        <v>53</v>
      </c>
      <c r="D53" s="196">
        <v>11</v>
      </c>
      <c r="F53" s="157"/>
    </row>
    <row r="54" spans="1:6" ht="15" customHeight="1">
      <c r="A54" s="147">
        <v>49</v>
      </c>
      <c r="B54" s="368" t="s">
        <v>487</v>
      </c>
      <c r="C54" s="202">
        <v>52</v>
      </c>
      <c r="D54" s="196">
        <v>13</v>
      </c>
      <c r="F54" s="157"/>
    </row>
    <row r="55" spans="1:6" ht="31.95" customHeight="1">
      <c r="A55" s="147">
        <v>50</v>
      </c>
      <c r="B55" s="368" t="s">
        <v>328</v>
      </c>
      <c r="C55" s="202">
        <v>52</v>
      </c>
      <c r="D55" s="196">
        <v>13</v>
      </c>
      <c r="F55" s="157"/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7"/>
  <sheetViews>
    <sheetView view="pageBreakPreview" zoomScale="80" zoomScaleNormal="75" zoomScaleSheetLayoutView="80" workbookViewId="0">
      <selection activeCell="A5" sqref="A5"/>
    </sheetView>
  </sheetViews>
  <sheetFormatPr defaultColWidth="8.88671875" defaultRowHeight="13.2"/>
  <cols>
    <col min="1" max="1" width="51.5546875" style="99" customWidth="1"/>
    <col min="2" max="2" width="14.44140625" style="99" customWidth="1"/>
    <col min="3" max="3" width="15.5546875" style="99" customWidth="1"/>
    <col min="4" max="4" width="13.6640625" style="99" customWidth="1"/>
    <col min="5" max="5" width="15.109375" style="99" customWidth="1"/>
    <col min="6" max="6" width="15" style="99" customWidth="1"/>
    <col min="7" max="7" width="15.6640625" style="99" customWidth="1"/>
    <col min="8" max="256" width="8.88671875" style="99"/>
    <col min="257" max="257" width="51.5546875" style="99" customWidth="1"/>
    <col min="258" max="258" width="14.44140625" style="99" customWidth="1"/>
    <col min="259" max="259" width="15.5546875" style="99" customWidth="1"/>
    <col min="260" max="260" width="13.6640625" style="99" customWidth="1"/>
    <col min="261" max="261" width="15.109375" style="99" customWidth="1"/>
    <col min="262" max="262" width="15" style="99" customWidth="1"/>
    <col min="263" max="263" width="15.6640625" style="99" customWidth="1"/>
    <col min="264" max="512" width="8.88671875" style="99"/>
    <col min="513" max="513" width="51.5546875" style="99" customWidth="1"/>
    <col min="514" max="514" width="14.44140625" style="99" customWidth="1"/>
    <col min="515" max="515" width="15.5546875" style="99" customWidth="1"/>
    <col min="516" max="516" width="13.6640625" style="99" customWidth="1"/>
    <col min="517" max="517" width="15.109375" style="99" customWidth="1"/>
    <col min="518" max="518" width="15" style="99" customWidth="1"/>
    <col min="519" max="519" width="15.6640625" style="99" customWidth="1"/>
    <col min="520" max="768" width="8.88671875" style="99"/>
    <col min="769" max="769" width="51.5546875" style="99" customWidth="1"/>
    <col min="770" max="770" width="14.44140625" style="99" customWidth="1"/>
    <col min="771" max="771" width="15.5546875" style="99" customWidth="1"/>
    <col min="772" max="772" width="13.6640625" style="99" customWidth="1"/>
    <col min="773" max="773" width="15.109375" style="99" customWidth="1"/>
    <col min="774" max="774" width="15" style="99" customWidth="1"/>
    <col min="775" max="775" width="15.6640625" style="99" customWidth="1"/>
    <col min="776" max="1024" width="8.88671875" style="99"/>
    <col min="1025" max="1025" width="51.5546875" style="99" customWidth="1"/>
    <col min="1026" max="1026" width="14.44140625" style="99" customWidth="1"/>
    <col min="1027" max="1027" width="15.5546875" style="99" customWidth="1"/>
    <col min="1028" max="1028" width="13.6640625" style="99" customWidth="1"/>
    <col min="1029" max="1029" width="15.109375" style="99" customWidth="1"/>
    <col min="1030" max="1030" width="15" style="99" customWidth="1"/>
    <col min="1031" max="1031" width="15.6640625" style="99" customWidth="1"/>
    <col min="1032" max="1280" width="8.88671875" style="99"/>
    <col min="1281" max="1281" width="51.5546875" style="99" customWidth="1"/>
    <col min="1282" max="1282" width="14.44140625" style="99" customWidth="1"/>
    <col min="1283" max="1283" width="15.5546875" style="99" customWidth="1"/>
    <col min="1284" max="1284" width="13.6640625" style="99" customWidth="1"/>
    <col min="1285" max="1285" width="15.109375" style="99" customWidth="1"/>
    <col min="1286" max="1286" width="15" style="99" customWidth="1"/>
    <col min="1287" max="1287" width="15.6640625" style="99" customWidth="1"/>
    <col min="1288" max="1536" width="8.88671875" style="99"/>
    <col min="1537" max="1537" width="51.5546875" style="99" customWidth="1"/>
    <col min="1538" max="1538" width="14.44140625" style="99" customWidth="1"/>
    <col min="1539" max="1539" width="15.5546875" style="99" customWidth="1"/>
    <col min="1540" max="1540" width="13.6640625" style="99" customWidth="1"/>
    <col min="1541" max="1541" width="15.109375" style="99" customWidth="1"/>
    <col min="1542" max="1542" width="15" style="99" customWidth="1"/>
    <col min="1543" max="1543" width="15.6640625" style="99" customWidth="1"/>
    <col min="1544" max="1792" width="8.88671875" style="99"/>
    <col min="1793" max="1793" width="51.5546875" style="99" customWidth="1"/>
    <col min="1794" max="1794" width="14.44140625" style="99" customWidth="1"/>
    <col min="1795" max="1795" width="15.5546875" style="99" customWidth="1"/>
    <col min="1796" max="1796" width="13.6640625" style="99" customWidth="1"/>
    <col min="1797" max="1797" width="15.109375" style="99" customWidth="1"/>
    <col min="1798" max="1798" width="15" style="99" customWidth="1"/>
    <col min="1799" max="1799" width="15.6640625" style="99" customWidth="1"/>
    <col min="1800" max="2048" width="8.88671875" style="99"/>
    <col min="2049" max="2049" width="51.5546875" style="99" customWidth="1"/>
    <col min="2050" max="2050" width="14.44140625" style="99" customWidth="1"/>
    <col min="2051" max="2051" width="15.5546875" style="99" customWidth="1"/>
    <col min="2052" max="2052" width="13.6640625" style="99" customWidth="1"/>
    <col min="2053" max="2053" width="15.109375" style="99" customWidth="1"/>
    <col min="2054" max="2054" width="15" style="99" customWidth="1"/>
    <col min="2055" max="2055" width="15.6640625" style="99" customWidth="1"/>
    <col min="2056" max="2304" width="8.88671875" style="99"/>
    <col min="2305" max="2305" width="51.5546875" style="99" customWidth="1"/>
    <col min="2306" max="2306" width="14.44140625" style="99" customWidth="1"/>
    <col min="2307" max="2307" width="15.5546875" style="99" customWidth="1"/>
    <col min="2308" max="2308" width="13.6640625" style="99" customWidth="1"/>
    <col min="2309" max="2309" width="15.109375" style="99" customWidth="1"/>
    <col min="2310" max="2310" width="15" style="99" customWidth="1"/>
    <col min="2311" max="2311" width="15.6640625" style="99" customWidth="1"/>
    <col min="2312" max="2560" width="8.88671875" style="99"/>
    <col min="2561" max="2561" width="51.5546875" style="99" customWidth="1"/>
    <col min="2562" max="2562" width="14.44140625" style="99" customWidth="1"/>
    <col min="2563" max="2563" width="15.5546875" style="99" customWidth="1"/>
    <col min="2564" max="2564" width="13.6640625" style="99" customWidth="1"/>
    <col min="2565" max="2565" width="15.109375" style="99" customWidth="1"/>
    <col min="2566" max="2566" width="15" style="99" customWidth="1"/>
    <col min="2567" max="2567" width="15.6640625" style="99" customWidth="1"/>
    <col min="2568" max="2816" width="8.88671875" style="99"/>
    <col min="2817" max="2817" width="51.5546875" style="99" customWidth="1"/>
    <col min="2818" max="2818" width="14.44140625" style="99" customWidth="1"/>
    <col min="2819" max="2819" width="15.5546875" style="99" customWidth="1"/>
    <col min="2820" max="2820" width="13.6640625" style="99" customWidth="1"/>
    <col min="2821" max="2821" width="15.109375" style="99" customWidth="1"/>
    <col min="2822" max="2822" width="15" style="99" customWidth="1"/>
    <col min="2823" max="2823" width="15.6640625" style="99" customWidth="1"/>
    <col min="2824" max="3072" width="8.88671875" style="99"/>
    <col min="3073" max="3073" width="51.5546875" style="99" customWidth="1"/>
    <col min="3074" max="3074" width="14.44140625" style="99" customWidth="1"/>
    <col min="3075" max="3075" width="15.5546875" style="99" customWidth="1"/>
    <col min="3076" max="3076" width="13.6640625" style="99" customWidth="1"/>
    <col min="3077" max="3077" width="15.109375" style="99" customWidth="1"/>
    <col min="3078" max="3078" width="15" style="99" customWidth="1"/>
    <col min="3079" max="3079" width="15.6640625" style="99" customWidth="1"/>
    <col min="3080" max="3328" width="8.88671875" style="99"/>
    <col min="3329" max="3329" width="51.5546875" style="99" customWidth="1"/>
    <col min="3330" max="3330" width="14.44140625" style="99" customWidth="1"/>
    <col min="3331" max="3331" width="15.5546875" style="99" customWidth="1"/>
    <col min="3332" max="3332" width="13.6640625" style="99" customWidth="1"/>
    <col min="3333" max="3333" width="15.109375" style="99" customWidth="1"/>
    <col min="3334" max="3334" width="15" style="99" customWidth="1"/>
    <col min="3335" max="3335" width="15.6640625" style="99" customWidth="1"/>
    <col min="3336" max="3584" width="8.88671875" style="99"/>
    <col min="3585" max="3585" width="51.5546875" style="99" customWidth="1"/>
    <col min="3586" max="3586" width="14.44140625" style="99" customWidth="1"/>
    <col min="3587" max="3587" width="15.5546875" style="99" customWidth="1"/>
    <col min="3588" max="3588" width="13.6640625" style="99" customWidth="1"/>
    <col min="3589" max="3589" width="15.109375" style="99" customWidth="1"/>
    <col min="3590" max="3590" width="15" style="99" customWidth="1"/>
    <col min="3591" max="3591" width="15.6640625" style="99" customWidth="1"/>
    <col min="3592" max="3840" width="8.88671875" style="99"/>
    <col min="3841" max="3841" width="51.5546875" style="99" customWidth="1"/>
    <col min="3842" max="3842" width="14.44140625" style="99" customWidth="1"/>
    <col min="3843" max="3843" width="15.5546875" style="99" customWidth="1"/>
    <col min="3844" max="3844" width="13.6640625" style="99" customWidth="1"/>
    <col min="3845" max="3845" width="15.109375" style="99" customWidth="1"/>
    <col min="3846" max="3846" width="15" style="99" customWidth="1"/>
    <col min="3847" max="3847" width="15.6640625" style="99" customWidth="1"/>
    <col min="3848" max="4096" width="8.88671875" style="99"/>
    <col min="4097" max="4097" width="51.5546875" style="99" customWidth="1"/>
    <col min="4098" max="4098" width="14.44140625" style="99" customWidth="1"/>
    <col min="4099" max="4099" width="15.5546875" style="99" customWidth="1"/>
    <col min="4100" max="4100" width="13.6640625" style="99" customWidth="1"/>
    <col min="4101" max="4101" width="15.109375" style="99" customWidth="1"/>
    <col min="4102" max="4102" width="15" style="99" customWidth="1"/>
    <col min="4103" max="4103" width="15.6640625" style="99" customWidth="1"/>
    <col min="4104" max="4352" width="8.88671875" style="99"/>
    <col min="4353" max="4353" width="51.5546875" style="99" customWidth="1"/>
    <col min="4354" max="4354" width="14.44140625" style="99" customWidth="1"/>
    <col min="4355" max="4355" width="15.5546875" style="99" customWidth="1"/>
    <col min="4356" max="4356" width="13.6640625" style="99" customWidth="1"/>
    <col min="4357" max="4357" width="15.109375" style="99" customWidth="1"/>
    <col min="4358" max="4358" width="15" style="99" customWidth="1"/>
    <col min="4359" max="4359" width="15.6640625" style="99" customWidth="1"/>
    <col min="4360" max="4608" width="8.88671875" style="99"/>
    <col min="4609" max="4609" width="51.5546875" style="99" customWidth="1"/>
    <col min="4610" max="4610" width="14.44140625" style="99" customWidth="1"/>
    <col min="4611" max="4611" width="15.5546875" style="99" customWidth="1"/>
    <col min="4612" max="4612" width="13.6640625" style="99" customWidth="1"/>
    <col min="4613" max="4613" width="15.109375" style="99" customWidth="1"/>
    <col min="4614" max="4614" width="15" style="99" customWidth="1"/>
    <col min="4615" max="4615" width="15.6640625" style="99" customWidth="1"/>
    <col min="4616" max="4864" width="8.88671875" style="99"/>
    <col min="4865" max="4865" width="51.5546875" style="99" customWidth="1"/>
    <col min="4866" max="4866" width="14.44140625" style="99" customWidth="1"/>
    <col min="4867" max="4867" width="15.5546875" style="99" customWidth="1"/>
    <col min="4868" max="4868" width="13.6640625" style="99" customWidth="1"/>
    <col min="4869" max="4869" width="15.109375" style="99" customWidth="1"/>
    <col min="4870" max="4870" width="15" style="99" customWidth="1"/>
    <col min="4871" max="4871" width="15.6640625" style="99" customWidth="1"/>
    <col min="4872" max="5120" width="8.88671875" style="99"/>
    <col min="5121" max="5121" width="51.5546875" style="99" customWidth="1"/>
    <col min="5122" max="5122" width="14.44140625" style="99" customWidth="1"/>
    <col min="5123" max="5123" width="15.5546875" style="99" customWidth="1"/>
    <col min="5124" max="5124" width="13.6640625" style="99" customWidth="1"/>
    <col min="5125" max="5125" width="15.109375" style="99" customWidth="1"/>
    <col min="5126" max="5126" width="15" style="99" customWidth="1"/>
    <col min="5127" max="5127" width="15.6640625" style="99" customWidth="1"/>
    <col min="5128" max="5376" width="8.88671875" style="99"/>
    <col min="5377" max="5377" width="51.5546875" style="99" customWidth="1"/>
    <col min="5378" max="5378" width="14.44140625" style="99" customWidth="1"/>
    <col min="5379" max="5379" width="15.5546875" style="99" customWidth="1"/>
    <col min="5380" max="5380" width="13.6640625" style="99" customWidth="1"/>
    <col min="5381" max="5381" width="15.109375" style="99" customWidth="1"/>
    <col min="5382" max="5382" width="15" style="99" customWidth="1"/>
    <col min="5383" max="5383" width="15.6640625" style="99" customWidth="1"/>
    <col min="5384" max="5632" width="8.88671875" style="99"/>
    <col min="5633" max="5633" width="51.5546875" style="99" customWidth="1"/>
    <col min="5634" max="5634" width="14.44140625" style="99" customWidth="1"/>
    <col min="5635" max="5635" width="15.5546875" style="99" customWidth="1"/>
    <col min="5636" max="5636" width="13.6640625" style="99" customWidth="1"/>
    <col min="5637" max="5637" width="15.109375" style="99" customWidth="1"/>
    <col min="5638" max="5638" width="15" style="99" customWidth="1"/>
    <col min="5639" max="5639" width="15.6640625" style="99" customWidth="1"/>
    <col min="5640" max="5888" width="8.88671875" style="99"/>
    <col min="5889" max="5889" width="51.5546875" style="99" customWidth="1"/>
    <col min="5890" max="5890" width="14.44140625" style="99" customWidth="1"/>
    <col min="5891" max="5891" width="15.5546875" style="99" customWidth="1"/>
    <col min="5892" max="5892" width="13.6640625" style="99" customWidth="1"/>
    <col min="5893" max="5893" width="15.109375" style="99" customWidth="1"/>
    <col min="5894" max="5894" width="15" style="99" customWidth="1"/>
    <col min="5895" max="5895" width="15.6640625" style="99" customWidth="1"/>
    <col min="5896" max="6144" width="8.88671875" style="99"/>
    <col min="6145" max="6145" width="51.5546875" style="99" customWidth="1"/>
    <col min="6146" max="6146" width="14.44140625" style="99" customWidth="1"/>
    <col min="6147" max="6147" width="15.5546875" style="99" customWidth="1"/>
    <col min="6148" max="6148" width="13.6640625" style="99" customWidth="1"/>
    <col min="6149" max="6149" width="15.109375" style="99" customWidth="1"/>
    <col min="6150" max="6150" width="15" style="99" customWidth="1"/>
    <col min="6151" max="6151" width="15.6640625" style="99" customWidth="1"/>
    <col min="6152" max="6400" width="8.88671875" style="99"/>
    <col min="6401" max="6401" width="51.5546875" style="99" customWidth="1"/>
    <col min="6402" max="6402" width="14.44140625" style="99" customWidth="1"/>
    <col min="6403" max="6403" width="15.5546875" style="99" customWidth="1"/>
    <col min="6404" max="6404" width="13.6640625" style="99" customWidth="1"/>
    <col min="6405" max="6405" width="15.109375" style="99" customWidth="1"/>
    <col min="6406" max="6406" width="15" style="99" customWidth="1"/>
    <col min="6407" max="6407" width="15.6640625" style="99" customWidth="1"/>
    <col min="6408" max="6656" width="8.88671875" style="99"/>
    <col min="6657" max="6657" width="51.5546875" style="99" customWidth="1"/>
    <col min="6658" max="6658" width="14.44140625" style="99" customWidth="1"/>
    <col min="6659" max="6659" width="15.5546875" style="99" customWidth="1"/>
    <col min="6660" max="6660" width="13.6640625" style="99" customWidth="1"/>
    <col min="6661" max="6661" width="15.109375" style="99" customWidth="1"/>
    <col min="6662" max="6662" width="15" style="99" customWidth="1"/>
    <col min="6663" max="6663" width="15.6640625" style="99" customWidth="1"/>
    <col min="6664" max="6912" width="8.88671875" style="99"/>
    <col min="6913" max="6913" width="51.5546875" style="99" customWidth="1"/>
    <col min="6914" max="6914" width="14.44140625" style="99" customWidth="1"/>
    <col min="6915" max="6915" width="15.5546875" style="99" customWidth="1"/>
    <col min="6916" max="6916" width="13.6640625" style="99" customWidth="1"/>
    <col min="6917" max="6917" width="15.109375" style="99" customWidth="1"/>
    <col min="6918" max="6918" width="15" style="99" customWidth="1"/>
    <col min="6919" max="6919" width="15.6640625" style="99" customWidth="1"/>
    <col min="6920" max="7168" width="8.88671875" style="99"/>
    <col min="7169" max="7169" width="51.5546875" style="99" customWidth="1"/>
    <col min="7170" max="7170" width="14.44140625" style="99" customWidth="1"/>
    <col min="7171" max="7171" width="15.5546875" style="99" customWidth="1"/>
    <col min="7172" max="7172" width="13.6640625" style="99" customWidth="1"/>
    <col min="7173" max="7173" width="15.109375" style="99" customWidth="1"/>
    <col min="7174" max="7174" width="15" style="99" customWidth="1"/>
    <col min="7175" max="7175" width="15.6640625" style="99" customWidth="1"/>
    <col min="7176" max="7424" width="8.88671875" style="99"/>
    <col min="7425" max="7425" width="51.5546875" style="99" customWidth="1"/>
    <col min="7426" max="7426" width="14.44140625" style="99" customWidth="1"/>
    <col min="7427" max="7427" width="15.5546875" style="99" customWidth="1"/>
    <col min="7428" max="7428" width="13.6640625" style="99" customWidth="1"/>
    <col min="7429" max="7429" width="15.109375" style="99" customWidth="1"/>
    <col min="7430" max="7430" width="15" style="99" customWidth="1"/>
    <col min="7431" max="7431" width="15.6640625" style="99" customWidth="1"/>
    <col min="7432" max="7680" width="8.88671875" style="99"/>
    <col min="7681" max="7681" width="51.5546875" style="99" customWidth="1"/>
    <col min="7682" max="7682" width="14.44140625" style="99" customWidth="1"/>
    <col min="7683" max="7683" width="15.5546875" style="99" customWidth="1"/>
    <col min="7684" max="7684" width="13.6640625" style="99" customWidth="1"/>
    <col min="7685" max="7685" width="15.109375" style="99" customWidth="1"/>
    <col min="7686" max="7686" width="15" style="99" customWidth="1"/>
    <col min="7687" max="7687" width="15.6640625" style="99" customWidth="1"/>
    <col min="7688" max="7936" width="8.88671875" style="99"/>
    <col min="7937" max="7937" width="51.5546875" style="99" customWidth="1"/>
    <col min="7938" max="7938" width="14.44140625" style="99" customWidth="1"/>
    <col min="7939" max="7939" width="15.5546875" style="99" customWidth="1"/>
    <col min="7940" max="7940" width="13.6640625" style="99" customWidth="1"/>
    <col min="7941" max="7941" width="15.109375" style="99" customWidth="1"/>
    <col min="7942" max="7942" width="15" style="99" customWidth="1"/>
    <col min="7943" max="7943" width="15.6640625" style="99" customWidth="1"/>
    <col min="7944" max="8192" width="8.88671875" style="99"/>
    <col min="8193" max="8193" width="51.5546875" style="99" customWidth="1"/>
    <col min="8194" max="8194" width="14.44140625" style="99" customWidth="1"/>
    <col min="8195" max="8195" width="15.5546875" style="99" customWidth="1"/>
    <col min="8196" max="8196" width="13.6640625" style="99" customWidth="1"/>
    <col min="8197" max="8197" width="15.109375" style="99" customWidth="1"/>
    <col min="8198" max="8198" width="15" style="99" customWidth="1"/>
    <col min="8199" max="8199" width="15.6640625" style="99" customWidth="1"/>
    <col min="8200" max="8448" width="8.88671875" style="99"/>
    <col min="8449" max="8449" width="51.5546875" style="99" customWidth="1"/>
    <col min="8450" max="8450" width="14.44140625" style="99" customWidth="1"/>
    <col min="8451" max="8451" width="15.5546875" style="99" customWidth="1"/>
    <col min="8452" max="8452" width="13.6640625" style="99" customWidth="1"/>
    <col min="8453" max="8453" width="15.109375" style="99" customWidth="1"/>
    <col min="8454" max="8454" width="15" style="99" customWidth="1"/>
    <col min="8455" max="8455" width="15.6640625" style="99" customWidth="1"/>
    <col min="8456" max="8704" width="8.88671875" style="99"/>
    <col min="8705" max="8705" width="51.5546875" style="99" customWidth="1"/>
    <col min="8706" max="8706" width="14.44140625" style="99" customWidth="1"/>
    <col min="8707" max="8707" width="15.5546875" style="99" customWidth="1"/>
    <col min="8708" max="8708" width="13.6640625" style="99" customWidth="1"/>
    <col min="8709" max="8709" width="15.109375" style="99" customWidth="1"/>
    <col min="8710" max="8710" width="15" style="99" customWidth="1"/>
    <col min="8711" max="8711" width="15.6640625" style="99" customWidth="1"/>
    <col min="8712" max="8960" width="8.88671875" style="99"/>
    <col min="8961" max="8961" width="51.5546875" style="99" customWidth="1"/>
    <col min="8962" max="8962" width="14.44140625" style="99" customWidth="1"/>
    <col min="8963" max="8963" width="15.5546875" style="99" customWidth="1"/>
    <col min="8964" max="8964" width="13.6640625" style="99" customWidth="1"/>
    <col min="8965" max="8965" width="15.109375" style="99" customWidth="1"/>
    <col min="8966" max="8966" width="15" style="99" customWidth="1"/>
    <col min="8967" max="8967" width="15.6640625" style="99" customWidth="1"/>
    <col min="8968" max="9216" width="8.88671875" style="99"/>
    <col min="9217" max="9217" width="51.5546875" style="99" customWidth="1"/>
    <col min="9218" max="9218" width="14.44140625" style="99" customWidth="1"/>
    <col min="9219" max="9219" width="15.5546875" style="99" customWidth="1"/>
    <col min="9220" max="9220" width="13.6640625" style="99" customWidth="1"/>
    <col min="9221" max="9221" width="15.109375" style="99" customWidth="1"/>
    <col min="9222" max="9222" width="15" style="99" customWidth="1"/>
    <col min="9223" max="9223" width="15.6640625" style="99" customWidth="1"/>
    <col min="9224" max="9472" width="8.88671875" style="99"/>
    <col min="9473" max="9473" width="51.5546875" style="99" customWidth="1"/>
    <col min="9474" max="9474" width="14.44140625" style="99" customWidth="1"/>
    <col min="9475" max="9475" width="15.5546875" style="99" customWidth="1"/>
    <col min="9476" max="9476" width="13.6640625" style="99" customWidth="1"/>
    <col min="9477" max="9477" width="15.109375" style="99" customWidth="1"/>
    <col min="9478" max="9478" width="15" style="99" customWidth="1"/>
    <col min="9479" max="9479" width="15.6640625" style="99" customWidth="1"/>
    <col min="9480" max="9728" width="8.88671875" style="99"/>
    <col min="9729" max="9729" width="51.5546875" style="99" customWidth="1"/>
    <col min="9730" max="9730" width="14.44140625" style="99" customWidth="1"/>
    <col min="9731" max="9731" width="15.5546875" style="99" customWidth="1"/>
    <col min="9732" max="9732" width="13.6640625" style="99" customWidth="1"/>
    <col min="9733" max="9733" width="15.109375" style="99" customWidth="1"/>
    <col min="9734" max="9734" width="15" style="99" customWidth="1"/>
    <col min="9735" max="9735" width="15.6640625" style="99" customWidth="1"/>
    <col min="9736" max="9984" width="8.88671875" style="99"/>
    <col min="9985" max="9985" width="51.5546875" style="99" customWidth="1"/>
    <col min="9986" max="9986" width="14.44140625" style="99" customWidth="1"/>
    <col min="9987" max="9987" width="15.5546875" style="99" customWidth="1"/>
    <col min="9988" max="9988" width="13.6640625" style="99" customWidth="1"/>
    <col min="9989" max="9989" width="15.109375" style="99" customWidth="1"/>
    <col min="9990" max="9990" width="15" style="99" customWidth="1"/>
    <col min="9991" max="9991" width="15.6640625" style="99" customWidth="1"/>
    <col min="9992" max="10240" width="8.88671875" style="99"/>
    <col min="10241" max="10241" width="51.5546875" style="99" customWidth="1"/>
    <col min="10242" max="10242" width="14.44140625" style="99" customWidth="1"/>
    <col min="10243" max="10243" width="15.5546875" style="99" customWidth="1"/>
    <col min="10244" max="10244" width="13.6640625" style="99" customWidth="1"/>
    <col min="10245" max="10245" width="15.109375" style="99" customWidth="1"/>
    <col min="10246" max="10246" width="15" style="99" customWidth="1"/>
    <col min="10247" max="10247" width="15.6640625" style="99" customWidth="1"/>
    <col min="10248" max="10496" width="8.88671875" style="99"/>
    <col min="10497" max="10497" width="51.5546875" style="99" customWidth="1"/>
    <col min="10498" max="10498" width="14.44140625" style="99" customWidth="1"/>
    <col min="10499" max="10499" width="15.5546875" style="99" customWidth="1"/>
    <col min="10500" max="10500" width="13.6640625" style="99" customWidth="1"/>
    <col min="10501" max="10501" width="15.109375" style="99" customWidth="1"/>
    <col min="10502" max="10502" width="15" style="99" customWidth="1"/>
    <col min="10503" max="10503" width="15.6640625" style="99" customWidth="1"/>
    <col min="10504" max="10752" width="8.88671875" style="99"/>
    <col min="10753" max="10753" width="51.5546875" style="99" customWidth="1"/>
    <col min="10754" max="10754" width="14.44140625" style="99" customWidth="1"/>
    <col min="10755" max="10755" width="15.5546875" style="99" customWidth="1"/>
    <col min="10756" max="10756" width="13.6640625" style="99" customWidth="1"/>
    <col min="10757" max="10757" width="15.109375" style="99" customWidth="1"/>
    <col min="10758" max="10758" width="15" style="99" customWidth="1"/>
    <col min="10759" max="10759" width="15.6640625" style="99" customWidth="1"/>
    <col min="10760" max="11008" width="8.88671875" style="99"/>
    <col min="11009" max="11009" width="51.5546875" style="99" customWidth="1"/>
    <col min="11010" max="11010" width="14.44140625" style="99" customWidth="1"/>
    <col min="11011" max="11011" width="15.5546875" style="99" customWidth="1"/>
    <col min="11012" max="11012" width="13.6640625" style="99" customWidth="1"/>
    <col min="11013" max="11013" width="15.109375" style="99" customWidth="1"/>
    <col min="11014" max="11014" width="15" style="99" customWidth="1"/>
    <col min="11015" max="11015" width="15.6640625" style="99" customWidth="1"/>
    <col min="11016" max="11264" width="8.88671875" style="99"/>
    <col min="11265" max="11265" width="51.5546875" style="99" customWidth="1"/>
    <col min="11266" max="11266" width="14.44140625" style="99" customWidth="1"/>
    <col min="11267" max="11267" width="15.5546875" style="99" customWidth="1"/>
    <col min="11268" max="11268" width="13.6640625" style="99" customWidth="1"/>
    <col min="11269" max="11269" width="15.109375" style="99" customWidth="1"/>
    <col min="11270" max="11270" width="15" style="99" customWidth="1"/>
    <col min="11271" max="11271" width="15.6640625" style="99" customWidth="1"/>
    <col min="11272" max="11520" width="8.88671875" style="99"/>
    <col min="11521" max="11521" width="51.5546875" style="99" customWidth="1"/>
    <col min="11522" max="11522" width="14.44140625" style="99" customWidth="1"/>
    <col min="11523" max="11523" width="15.5546875" style="99" customWidth="1"/>
    <col min="11524" max="11524" width="13.6640625" style="99" customWidth="1"/>
    <col min="11525" max="11525" width="15.109375" style="99" customWidth="1"/>
    <col min="11526" max="11526" width="15" style="99" customWidth="1"/>
    <col min="11527" max="11527" width="15.6640625" style="99" customWidth="1"/>
    <col min="11528" max="11776" width="8.88671875" style="99"/>
    <col min="11777" max="11777" width="51.5546875" style="99" customWidth="1"/>
    <col min="11778" max="11778" width="14.44140625" style="99" customWidth="1"/>
    <col min="11779" max="11779" width="15.5546875" style="99" customWidth="1"/>
    <col min="11780" max="11780" width="13.6640625" style="99" customWidth="1"/>
    <col min="11781" max="11781" width="15.109375" style="99" customWidth="1"/>
    <col min="11782" max="11782" width="15" style="99" customWidth="1"/>
    <col min="11783" max="11783" width="15.6640625" style="99" customWidth="1"/>
    <col min="11784" max="12032" width="8.88671875" style="99"/>
    <col min="12033" max="12033" width="51.5546875" style="99" customWidth="1"/>
    <col min="12034" max="12034" width="14.44140625" style="99" customWidth="1"/>
    <col min="12035" max="12035" width="15.5546875" style="99" customWidth="1"/>
    <col min="12036" max="12036" width="13.6640625" style="99" customWidth="1"/>
    <col min="12037" max="12037" width="15.109375" style="99" customWidth="1"/>
    <col min="12038" max="12038" width="15" style="99" customWidth="1"/>
    <col min="12039" max="12039" width="15.6640625" style="99" customWidth="1"/>
    <col min="12040" max="12288" width="8.88671875" style="99"/>
    <col min="12289" max="12289" width="51.5546875" style="99" customWidth="1"/>
    <col min="12290" max="12290" width="14.44140625" style="99" customWidth="1"/>
    <col min="12291" max="12291" width="15.5546875" style="99" customWidth="1"/>
    <col min="12292" max="12292" width="13.6640625" style="99" customWidth="1"/>
    <col min="12293" max="12293" width="15.109375" style="99" customWidth="1"/>
    <col min="12294" max="12294" width="15" style="99" customWidth="1"/>
    <col min="12295" max="12295" width="15.6640625" style="99" customWidth="1"/>
    <col min="12296" max="12544" width="8.88671875" style="99"/>
    <col min="12545" max="12545" width="51.5546875" style="99" customWidth="1"/>
    <col min="12546" max="12546" width="14.44140625" style="99" customWidth="1"/>
    <col min="12547" max="12547" width="15.5546875" style="99" customWidth="1"/>
    <col min="12548" max="12548" width="13.6640625" style="99" customWidth="1"/>
    <col min="12549" max="12549" width="15.109375" style="99" customWidth="1"/>
    <col min="12550" max="12550" width="15" style="99" customWidth="1"/>
    <col min="12551" max="12551" width="15.6640625" style="99" customWidth="1"/>
    <col min="12552" max="12800" width="8.88671875" style="99"/>
    <col min="12801" max="12801" width="51.5546875" style="99" customWidth="1"/>
    <col min="12802" max="12802" width="14.44140625" style="99" customWidth="1"/>
    <col min="12803" max="12803" width="15.5546875" style="99" customWidth="1"/>
    <col min="12804" max="12804" width="13.6640625" style="99" customWidth="1"/>
    <col min="12805" max="12805" width="15.109375" style="99" customWidth="1"/>
    <col min="12806" max="12806" width="15" style="99" customWidth="1"/>
    <col min="12807" max="12807" width="15.6640625" style="99" customWidth="1"/>
    <col min="12808" max="13056" width="8.88671875" style="99"/>
    <col min="13057" max="13057" width="51.5546875" style="99" customWidth="1"/>
    <col min="13058" max="13058" width="14.44140625" style="99" customWidth="1"/>
    <col min="13059" max="13059" width="15.5546875" style="99" customWidth="1"/>
    <col min="13060" max="13060" width="13.6640625" style="99" customWidth="1"/>
    <col min="13061" max="13061" width="15.109375" style="99" customWidth="1"/>
    <col min="13062" max="13062" width="15" style="99" customWidth="1"/>
    <col min="13063" max="13063" width="15.6640625" style="99" customWidth="1"/>
    <col min="13064" max="13312" width="8.88671875" style="99"/>
    <col min="13313" max="13313" width="51.5546875" style="99" customWidth="1"/>
    <col min="13314" max="13314" width="14.44140625" style="99" customWidth="1"/>
    <col min="13315" max="13315" width="15.5546875" style="99" customWidth="1"/>
    <col min="13316" max="13316" width="13.6640625" style="99" customWidth="1"/>
    <col min="13317" max="13317" width="15.109375" style="99" customWidth="1"/>
    <col min="13318" max="13318" width="15" style="99" customWidth="1"/>
    <col min="13319" max="13319" width="15.6640625" style="99" customWidth="1"/>
    <col min="13320" max="13568" width="8.88671875" style="99"/>
    <col min="13569" max="13569" width="51.5546875" style="99" customWidth="1"/>
    <col min="13570" max="13570" width="14.44140625" style="99" customWidth="1"/>
    <col min="13571" max="13571" width="15.5546875" style="99" customWidth="1"/>
    <col min="13572" max="13572" width="13.6640625" style="99" customWidth="1"/>
    <col min="13573" max="13573" width="15.109375" style="99" customWidth="1"/>
    <col min="13574" max="13574" width="15" style="99" customWidth="1"/>
    <col min="13575" max="13575" width="15.6640625" style="99" customWidth="1"/>
    <col min="13576" max="13824" width="8.88671875" style="99"/>
    <col min="13825" max="13825" width="51.5546875" style="99" customWidth="1"/>
    <col min="13826" max="13826" width="14.44140625" style="99" customWidth="1"/>
    <col min="13827" max="13827" width="15.5546875" style="99" customWidth="1"/>
    <col min="13828" max="13828" width="13.6640625" style="99" customWidth="1"/>
    <col min="13829" max="13829" width="15.109375" style="99" customWidth="1"/>
    <col min="13830" max="13830" width="15" style="99" customWidth="1"/>
    <col min="13831" max="13831" width="15.6640625" style="99" customWidth="1"/>
    <col min="13832" max="14080" width="8.88671875" style="99"/>
    <col min="14081" max="14081" width="51.5546875" style="99" customWidth="1"/>
    <col min="14082" max="14082" width="14.44140625" style="99" customWidth="1"/>
    <col min="14083" max="14083" width="15.5546875" style="99" customWidth="1"/>
    <col min="14084" max="14084" width="13.6640625" style="99" customWidth="1"/>
    <col min="14085" max="14085" width="15.109375" style="99" customWidth="1"/>
    <col min="14086" max="14086" width="15" style="99" customWidth="1"/>
    <col min="14087" max="14087" width="15.6640625" style="99" customWidth="1"/>
    <col min="14088" max="14336" width="8.88671875" style="99"/>
    <col min="14337" max="14337" width="51.5546875" style="99" customWidth="1"/>
    <col min="14338" max="14338" width="14.44140625" style="99" customWidth="1"/>
    <col min="14339" max="14339" width="15.5546875" style="99" customWidth="1"/>
    <col min="14340" max="14340" width="13.6640625" style="99" customWidth="1"/>
    <col min="14341" max="14341" width="15.109375" style="99" customWidth="1"/>
    <col min="14342" max="14342" width="15" style="99" customWidth="1"/>
    <col min="14343" max="14343" width="15.6640625" style="99" customWidth="1"/>
    <col min="14344" max="14592" width="8.88671875" style="99"/>
    <col min="14593" max="14593" width="51.5546875" style="99" customWidth="1"/>
    <col min="14594" max="14594" width="14.44140625" style="99" customWidth="1"/>
    <col min="14595" max="14595" width="15.5546875" style="99" customWidth="1"/>
    <col min="14596" max="14596" width="13.6640625" style="99" customWidth="1"/>
    <col min="14597" max="14597" width="15.109375" style="99" customWidth="1"/>
    <col min="14598" max="14598" width="15" style="99" customWidth="1"/>
    <col min="14599" max="14599" width="15.6640625" style="99" customWidth="1"/>
    <col min="14600" max="14848" width="8.88671875" style="99"/>
    <col min="14849" max="14849" width="51.5546875" style="99" customWidth="1"/>
    <col min="14850" max="14850" width="14.44140625" style="99" customWidth="1"/>
    <col min="14851" max="14851" width="15.5546875" style="99" customWidth="1"/>
    <col min="14852" max="14852" width="13.6640625" style="99" customWidth="1"/>
    <col min="14853" max="14853" width="15.109375" style="99" customWidth="1"/>
    <col min="14854" max="14854" width="15" style="99" customWidth="1"/>
    <col min="14855" max="14855" width="15.6640625" style="99" customWidth="1"/>
    <col min="14856" max="15104" width="8.88671875" style="99"/>
    <col min="15105" max="15105" width="51.5546875" style="99" customWidth="1"/>
    <col min="15106" max="15106" width="14.44140625" style="99" customWidth="1"/>
    <col min="15107" max="15107" width="15.5546875" style="99" customWidth="1"/>
    <col min="15108" max="15108" width="13.6640625" style="99" customWidth="1"/>
    <col min="15109" max="15109" width="15.109375" style="99" customWidth="1"/>
    <col min="15110" max="15110" width="15" style="99" customWidth="1"/>
    <col min="15111" max="15111" width="15.6640625" style="99" customWidth="1"/>
    <col min="15112" max="15360" width="8.88671875" style="99"/>
    <col min="15361" max="15361" width="51.5546875" style="99" customWidth="1"/>
    <col min="15362" max="15362" width="14.44140625" style="99" customWidth="1"/>
    <col min="15363" max="15363" width="15.5546875" style="99" customWidth="1"/>
    <col min="15364" max="15364" width="13.6640625" style="99" customWidth="1"/>
    <col min="15365" max="15365" width="15.109375" style="99" customWidth="1"/>
    <col min="15366" max="15366" width="15" style="99" customWidth="1"/>
    <col min="15367" max="15367" width="15.6640625" style="99" customWidth="1"/>
    <col min="15368" max="15616" width="8.88671875" style="99"/>
    <col min="15617" max="15617" width="51.5546875" style="99" customWidth="1"/>
    <col min="15618" max="15618" width="14.44140625" style="99" customWidth="1"/>
    <col min="15619" max="15619" width="15.5546875" style="99" customWidth="1"/>
    <col min="15620" max="15620" width="13.6640625" style="99" customWidth="1"/>
    <col min="15621" max="15621" width="15.109375" style="99" customWidth="1"/>
    <col min="15622" max="15622" width="15" style="99" customWidth="1"/>
    <col min="15623" max="15623" width="15.6640625" style="99" customWidth="1"/>
    <col min="15624" max="15872" width="8.88671875" style="99"/>
    <col min="15873" max="15873" width="51.5546875" style="99" customWidth="1"/>
    <col min="15874" max="15874" width="14.44140625" style="99" customWidth="1"/>
    <col min="15875" max="15875" width="15.5546875" style="99" customWidth="1"/>
    <col min="15876" max="15876" width="13.6640625" style="99" customWidth="1"/>
    <col min="15877" max="15877" width="15.109375" style="99" customWidth="1"/>
    <col min="15878" max="15878" width="15" style="99" customWidth="1"/>
    <col min="15879" max="15879" width="15.6640625" style="99" customWidth="1"/>
    <col min="15880" max="16128" width="8.88671875" style="99"/>
    <col min="16129" max="16129" width="51.5546875" style="99" customWidth="1"/>
    <col min="16130" max="16130" width="14.44140625" style="99" customWidth="1"/>
    <col min="16131" max="16131" width="15.5546875" style="99" customWidth="1"/>
    <col min="16132" max="16132" width="13.6640625" style="99" customWidth="1"/>
    <col min="16133" max="16133" width="15.109375" style="99" customWidth="1"/>
    <col min="16134" max="16134" width="15" style="99" customWidth="1"/>
    <col min="16135" max="16135" width="15.6640625" style="99" customWidth="1"/>
    <col min="16136" max="16384" width="8.88671875" style="99"/>
  </cols>
  <sheetData>
    <row r="1" spans="1:16" s="84" customFormat="1" ht="22.5" customHeight="1">
      <c r="A1" s="447" t="s">
        <v>95</v>
      </c>
      <c r="B1" s="447"/>
      <c r="C1" s="447"/>
      <c r="D1" s="447"/>
      <c r="E1" s="447"/>
      <c r="F1" s="447"/>
      <c r="G1" s="447"/>
    </row>
    <row r="2" spans="1:16" s="84" customFormat="1" ht="22.5" customHeight="1">
      <c r="A2" s="447" t="s">
        <v>119</v>
      </c>
      <c r="B2" s="447"/>
      <c r="C2" s="447"/>
      <c r="D2" s="447"/>
      <c r="E2" s="447"/>
      <c r="F2" s="447"/>
      <c r="G2" s="447"/>
    </row>
    <row r="3" spans="1:16" s="84" customFormat="1" ht="19.5" customHeight="1">
      <c r="A3" s="428" t="s">
        <v>51</v>
      </c>
      <c r="B3" s="428"/>
      <c r="C3" s="428"/>
      <c r="D3" s="428"/>
      <c r="E3" s="428"/>
      <c r="F3" s="428"/>
      <c r="G3" s="428"/>
    </row>
    <row r="4" spans="1:16" s="87" customFormat="1" ht="15.75" customHeight="1">
      <c r="A4" s="85"/>
      <c r="B4" s="85"/>
      <c r="C4" s="85"/>
      <c r="D4" s="85"/>
      <c r="E4" s="85"/>
      <c r="F4" s="85"/>
      <c r="G4" s="71" t="s">
        <v>27</v>
      </c>
    </row>
    <row r="5" spans="1:16" s="87" customFormat="1" ht="55.5" customHeight="1">
      <c r="A5" s="162"/>
      <c r="B5" s="167" t="s">
        <v>436</v>
      </c>
      <c r="C5" s="167" t="s">
        <v>445</v>
      </c>
      <c r="D5" s="135" t="s">
        <v>64</v>
      </c>
      <c r="E5" s="167" t="s">
        <v>434</v>
      </c>
      <c r="F5" s="167" t="s">
        <v>435</v>
      </c>
      <c r="G5" s="135" t="s">
        <v>64</v>
      </c>
    </row>
    <row r="6" spans="1:16" s="87" customFormat="1" ht="28.5" customHeight="1">
      <c r="A6" s="117" t="s">
        <v>65</v>
      </c>
      <c r="B6" s="175">
        <f>SUM(B8:B16)</f>
        <v>34006</v>
      </c>
      <c r="C6" s="175">
        <f>SUM(C8:C16)</f>
        <v>34278</v>
      </c>
      <c r="D6" s="169">
        <f>ROUND(C6/B6*100,1)</f>
        <v>100.8</v>
      </c>
      <c r="E6" s="175">
        <f t="shared" ref="E6:F6" si="0">SUM(E8:E16)</f>
        <v>12203</v>
      </c>
      <c r="F6" s="175">
        <f t="shared" si="0"/>
        <v>7703</v>
      </c>
      <c r="G6" s="169">
        <f>ROUND(F6/E6*100,1)</f>
        <v>63.1</v>
      </c>
      <c r="I6" s="128"/>
    </row>
    <row r="7" spans="1:16" s="87" customFormat="1" ht="18">
      <c r="A7" s="248" t="s">
        <v>52</v>
      </c>
      <c r="B7" s="175"/>
      <c r="C7" s="330"/>
      <c r="D7" s="252"/>
      <c r="E7" s="175"/>
      <c r="F7" s="330"/>
      <c r="G7" s="258"/>
      <c r="I7" s="128"/>
    </row>
    <row r="8" spans="1:16" s="109" customFormat="1" ht="45.75" customHeight="1">
      <c r="A8" s="251" t="s">
        <v>53</v>
      </c>
      <c r="B8" s="198">
        <v>4170</v>
      </c>
      <c r="C8" s="331">
        <v>4785</v>
      </c>
      <c r="D8" s="257">
        <f t="shared" ref="D8:D16" si="1">ROUND(C8/B8*100,1)</f>
        <v>114.7</v>
      </c>
      <c r="E8" s="198">
        <v>1836</v>
      </c>
      <c r="F8" s="331">
        <v>1431</v>
      </c>
      <c r="G8" s="203">
        <f t="shared" ref="G8:G16" si="2">ROUND(F8/E8*100,1)</f>
        <v>77.900000000000006</v>
      </c>
      <c r="H8" s="130"/>
      <c r="I8" s="128"/>
      <c r="J8" s="130"/>
      <c r="K8" s="130"/>
      <c r="L8" s="130"/>
      <c r="M8" s="130"/>
      <c r="N8" s="130"/>
      <c r="O8" s="130"/>
      <c r="P8" s="130"/>
    </row>
    <row r="9" spans="1:16" s="109" customFormat="1" ht="30" customHeight="1">
      <c r="A9" s="129" t="s">
        <v>54</v>
      </c>
      <c r="B9" s="197">
        <v>3650</v>
      </c>
      <c r="C9" s="197">
        <v>4106</v>
      </c>
      <c r="D9" s="169">
        <f t="shared" si="1"/>
        <v>112.5</v>
      </c>
      <c r="E9" s="197">
        <v>1533</v>
      </c>
      <c r="F9" s="197">
        <v>1206</v>
      </c>
      <c r="G9" s="169">
        <f t="shared" si="2"/>
        <v>78.7</v>
      </c>
      <c r="H9" s="130"/>
      <c r="I9" s="128"/>
    </row>
    <row r="10" spans="1:16" ht="33" customHeight="1">
      <c r="A10" s="129" t="s">
        <v>55</v>
      </c>
      <c r="B10" s="197">
        <v>4267</v>
      </c>
      <c r="C10" s="197">
        <v>4466</v>
      </c>
      <c r="D10" s="169">
        <f t="shared" si="1"/>
        <v>104.7</v>
      </c>
      <c r="E10" s="197">
        <v>1718</v>
      </c>
      <c r="F10" s="194">
        <v>1201</v>
      </c>
      <c r="G10" s="169">
        <f t="shared" si="2"/>
        <v>69.900000000000006</v>
      </c>
      <c r="H10" s="130"/>
      <c r="I10" s="128"/>
    </row>
    <row r="11" spans="1:16" ht="28.5" customHeight="1">
      <c r="A11" s="129" t="s">
        <v>56</v>
      </c>
      <c r="B11" s="197">
        <v>2093</v>
      </c>
      <c r="C11" s="197">
        <v>2194</v>
      </c>
      <c r="D11" s="169">
        <f t="shared" si="1"/>
        <v>104.8</v>
      </c>
      <c r="E11" s="197">
        <v>857</v>
      </c>
      <c r="F11" s="194">
        <v>552</v>
      </c>
      <c r="G11" s="169">
        <f t="shared" si="2"/>
        <v>64.400000000000006</v>
      </c>
      <c r="H11" s="130"/>
      <c r="I11" s="128"/>
    </row>
    <row r="12" spans="1:16" s="102" customFormat="1" ht="31.5" customHeight="1">
      <c r="A12" s="129" t="s">
        <v>57</v>
      </c>
      <c r="B12" s="197">
        <v>6899</v>
      </c>
      <c r="C12" s="197">
        <v>6940</v>
      </c>
      <c r="D12" s="169">
        <f t="shared" si="1"/>
        <v>100.6</v>
      </c>
      <c r="E12" s="194">
        <v>2624</v>
      </c>
      <c r="F12" s="194">
        <v>1293</v>
      </c>
      <c r="G12" s="169">
        <f t="shared" si="2"/>
        <v>49.3</v>
      </c>
      <c r="H12" s="130"/>
      <c r="I12" s="128"/>
    </row>
    <row r="13" spans="1:16" ht="51.75" customHeight="1">
      <c r="A13" s="129" t="s">
        <v>58</v>
      </c>
      <c r="B13" s="194">
        <v>717</v>
      </c>
      <c r="C13" s="194">
        <v>699</v>
      </c>
      <c r="D13" s="169">
        <f t="shared" si="1"/>
        <v>97.5</v>
      </c>
      <c r="E13" s="194">
        <v>198</v>
      </c>
      <c r="F13" s="194">
        <v>138</v>
      </c>
      <c r="G13" s="169">
        <f t="shared" si="2"/>
        <v>69.7</v>
      </c>
      <c r="H13" s="130"/>
      <c r="I13" s="128"/>
    </row>
    <row r="14" spans="1:16" ht="30.75" customHeight="1">
      <c r="A14" s="129" t="s">
        <v>59</v>
      </c>
      <c r="B14" s="194">
        <v>3968</v>
      </c>
      <c r="C14" s="194">
        <v>3388</v>
      </c>
      <c r="D14" s="169">
        <f t="shared" si="1"/>
        <v>85.4</v>
      </c>
      <c r="E14" s="194">
        <v>1265</v>
      </c>
      <c r="F14" s="194">
        <v>601</v>
      </c>
      <c r="G14" s="169">
        <f t="shared" si="2"/>
        <v>47.5</v>
      </c>
      <c r="H14" s="130"/>
      <c r="I14" s="128"/>
    </row>
    <row r="15" spans="1:16" ht="66.75" customHeight="1">
      <c r="A15" s="129" t="s">
        <v>60</v>
      </c>
      <c r="B15" s="194">
        <v>4936</v>
      </c>
      <c r="C15" s="194">
        <v>4525</v>
      </c>
      <c r="D15" s="169">
        <f t="shared" si="1"/>
        <v>91.7</v>
      </c>
      <c r="E15" s="194">
        <v>1123</v>
      </c>
      <c r="F15" s="194">
        <v>702</v>
      </c>
      <c r="G15" s="169">
        <f t="shared" si="2"/>
        <v>62.5</v>
      </c>
      <c r="H15" s="130"/>
      <c r="I15" s="128"/>
    </row>
    <row r="16" spans="1:16" ht="30" customHeight="1">
      <c r="A16" s="129" t="s">
        <v>61</v>
      </c>
      <c r="B16" s="194">
        <v>3306</v>
      </c>
      <c r="C16" s="194">
        <v>3175</v>
      </c>
      <c r="D16" s="169">
        <f t="shared" si="1"/>
        <v>96</v>
      </c>
      <c r="E16" s="194">
        <v>1049</v>
      </c>
      <c r="F16" s="194">
        <v>579</v>
      </c>
      <c r="G16" s="169">
        <f t="shared" si="2"/>
        <v>55.2</v>
      </c>
      <c r="H16" s="130"/>
      <c r="I16" s="128"/>
    </row>
    <row r="17" spans="2:3">
      <c r="B17" s="131"/>
      <c r="C17" s="105"/>
    </row>
  </sheetData>
  <mergeCells count="3">
    <mergeCell ref="A1:G1"/>
    <mergeCell ref="A3:G3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9"/>
  <sheetViews>
    <sheetView view="pageBreakPreview" zoomScale="80" zoomScaleNormal="75" zoomScaleSheetLayoutView="80" workbookViewId="0">
      <selection activeCell="A4" sqref="A4:A5"/>
    </sheetView>
  </sheetViews>
  <sheetFormatPr defaultColWidth="8.88671875" defaultRowHeight="13.2"/>
  <cols>
    <col min="1" max="1" width="51.5546875" style="99" customWidth="1"/>
    <col min="2" max="2" width="11.88671875" style="166" customWidth="1"/>
    <col min="3" max="3" width="12.6640625" style="166" customWidth="1"/>
    <col min="4" max="4" width="12" style="166" customWidth="1"/>
    <col min="5" max="5" width="12.6640625" style="166" customWidth="1"/>
    <col min="6" max="6" width="12.109375" style="166" customWidth="1"/>
    <col min="7" max="9" width="12.6640625" style="166" customWidth="1"/>
    <col min="10" max="245" width="8.88671875" style="99"/>
    <col min="246" max="246" width="51.5546875" style="99" customWidth="1"/>
    <col min="247" max="247" width="14.44140625" style="99" customWidth="1"/>
    <col min="248" max="248" width="15.5546875" style="99" customWidth="1"/>
    <col min="249" max="249" width="13.6640625" style="99" customWidth="1"/>
    <col min="250" max="250" width="15.109375" style="99" customWidth="1"/>
    <col min="251" max="251" width="15" style="99" customWidth="1"/>
    <col min="252" max="252" width="15.6640625" style="99" customWidth="1"/>
    <col min="253" max="501" width="8.88671875" style="99"/>
    <col min="502" max="502" width="51.5546875" style="99" customWidth="1"/>
    <col min="503" max="503" width="14.44140625" style="99" customWidth="1"/>
    <col min="504" max="504" width="15.5546875" style="99" customWidth="1"/>
    <col min="505" max="505" width="13.6640625" style="99" customWidth="1"/>
    <col min="506" max="506" width="15.109375" style="99" customWidth="1"/>
    <col min="507" max="507" width="15" style="99" customWidth="1"/>
    <col min="508" max="508" width="15.6640625" style="99" customWidth="1"/>
    <col min="509" max="757" width="8.88671875" style="99"/>
    <col min="758" max="758" width="51.5546875" style="99" customWidth="1"/>
    <col min="759" max="759" width="14.44140625" style="99" customWidth="1"/>
    <col min="760" max="760" width="15.5546875" style="99" customWidth="1"/>
    <col min="761" max="761" width="13.6640625" style="99" customWidth="1"/>
    <col min="762" max="762" width="15.109375" style="99" customWidth="1"/>
    <col min="763" max="763" width="15" style="99" customWidth="1"/>
    <col min="764" max="764" width="15.6640625" style="99" customWidth="1"/>
    <col min="765" max="1013" width="8.88671875" style="99"/>
    <col min="1014" max="1014" width="51.5546875" style="99" customWidth="1"/>
    <col min="1015" max="1015" width="14.44140625" style="99" customWidth="1"/>
    <col min="1016" max="1016" width="15.5546875" style="99" customWidth="1"/>
    <col min="1017" max="1017" width="13.6640625" style="99" customWidth="1"/>
    <col min="1018" max="1018" width="15.109375" style="99" customWidth="1"/>
    <col min="1019" max="1019" width="15" style="99" customWidth="1"/>
    <col min="1020" max="1020" width="15.6640625" style="99" customWidth="1"/>
    <col min="1021" max="1269" width="8.88671875" style="99"/>
    <col min="1270" max="1270" width="51.5546875" style="99" customWidth="1"/>
    <col min="1271" max="1271" width="14.44140625" style="99" customWidth="1"/>
    <col min="1272" max="1272" width="15.5546875" style="99" customWidth="1"/>
    <col min="1273" max="1273" width="13.6640625" style="99" customWidth="1"/>
    <col min="1274" max="1274" width="15.109375" style="99" customWidth="1"/>
    <col min="1275" max="1275" width="15" style="99" customWidth="1"/>
    <col min="1276" max="1276" width="15.6640625" style="99" customWidth="1"/>
    <col min="1277" max="1525" width="8.88671875" style="99"/>
    <col min="1526" max="1526" width="51.5546875" style="99" customWidth="1"/>
    <col min="1527" max="1527" width="14.44140625" style="99" customWidth="1"/>
    <col min="1528" max="1528" width="15.5546875" style="99" customWidth="1"/>
    <col min="1529" max="1529" width="13.6640625" style="99" customWidth="1"/>
    <col min="1530" max="1530" width="15.109375" style="99" customWidth="1"/>
    <col min="1531" max="1531" width="15" style="99" customWidth="1"/>
    <col min="1532" max="1532" width="15.6640625" style="99" customWidth="1"/>
    <col min="1533" max="1781" width="8.88671875" style="99"/>
    <col min="1782" max="1782" width="51.5546875" style="99" customWidth="1"/>
    <col min="1783" max="1783" width="14.44140625" style="99" customWidth="1"/>
    <col min="1784" max="1784" width="15.5546875" style="99" customWidth="1"/>
    <col min="1785" max="1785" width="13.6640625" style="99" customWidth="1"/>
    <col min="1786" max="1786" width="15.109375" style="99" customWidth="1"/>
    <col min="1787" max="1787" width="15" style="99" customWidth="1"/>
    <col min="1788" max="1788" width="15.6640625" style="99" customWidth="1"/>
    <col min="1789" max="2037" width="8.88671875" style="99"/>
    <col min="2038" max="2038" width="51.5546875" style="99" customWidth="1"/>
    <col min="2039" max="2039" width="14.44140625" style="99" customWidth="1"/>
    <col min="2040" max="2040" width="15.5546875" style="99" customWidth="1"/>
    <col min="2041" max="2041" width="13.6640625" style="99" customWidth="1"/>
    <col min="2042" max="2042" width="15.109375" style="99" customWidth="1"/>
    <col min="2043" max="2043" width="15" style="99" customWidth="1"/>
    <col min="2044" max="2044" width="15.6640625" style="99" customWidth="1"/>
    <col min="2045" max="2293" width="8.88671875" style="99"/>
    <col min="2294" max="2294" width="51.5546875" style="99" customWidth="1"/>
    <col min="2295" max="2295" width="14.44140625" style="99" customWidth="1"/>
    <col min="2296" max="2296" width="15.5546875" style="99" customWidth="1"/>
    <col min="2297" max="2297" width="13.6640625" style="99" customWidth="1"/>
    <col min="2298" max="2298" width="15.109375" style="99" customWidth="1"/>
    <col min="2299" max="2299" width="15" style="99" customWidth="1"/>
    <col min="2300" max="2300" width="15.6640625" style="99" customWidth="1"/>
    <col min="2301" max="2549" width="8.88671875" style="99"/>
    <col min="2550" max="2550" width="51.5546875" style="99" customWidth="1"/>
    <col min="2551" max="2551" width="14.44140625" style="99" customWidth="1"/>
    <col min="2552" max="2552" width="15.5546875" style="99" customWidth="1"/>
    <col min="2553" max="2553" width="13.6640625" style="99" customWidth="1"/>
    <col min="2554" max="2554" width="15.109375" style="99" customWidth="1"/>
    <col min="2555" max="2555" width="15" style="99" customWidth="1"/>
    <col min="2556" max="2556" width="15.6640625" style="99" customWidth="1"/>
    <col min="2557" max="2805" width="8.88671875" style="99"/>
    <col min="2806" max="2806" width="51.5546875" style="99" customWidth="1"/>
    <col min="2807" max="2807" width="14.44140625" style="99" customWidth="1"/>
    <col min="2808" max="2808" width="15.5546875" style="99" customWidth="1"/>
    <col min="2809" max="2809" width="13.6640625" style="99" customWidth="1"/>
    <col min="2810" max="2810" width="15.109375" style="99" customWidth="1"/>
    <col min="2811" max="2811" width="15" style="99" customWidth="1"/>
    <col min="2812" max="2812" width="15.6640625" style="99" customWidth="1"/>
    <col min="2813" max="3061" width="8.88671875" style="99"/>
    <col min="3062" max="3062" width="51.5546875" style="99" customWidth="1"/>
    <col min="3063" max="3063" width="14.44140625" style="99" customWidth="1"/>
    <col min="3064" max="3064" width="15.5546875" style="99" customWidth="1"/>
    <col min="3065" max="3065" width="13.6640625" style="99" customWidth="1"/>
    <col min="3066" max="3066" width="15.109375" style="99" customWidth="1"/>
    <col min="3067" max="3067" width="15" style="99" customWidth="1"/>
    <col min="3068" max="3068" width="15.6640625" style="99" customWidth="1"/>
    <col min="3069" max="3317" width="8.88671875" style="99"/>
    <col min="3318" max="3318" width="51.5546875" style="99" customWidth="1"/>
    <col min="3319" max="3319" width="14.44140625" style="99" customWidth="1"/>
    <col min="3320" max="3320" width="15.5546875" style="99" customWidth="1"/>
    <col min="3321" max="3321" width="13.6640625" style="99" customWidth="1"/>
    <col min="3322" max="3322" width="15.109375" style="99" customWidth="1"/>
    <col min="3323" max="3323" width="15" style="99" customWidth="1"/>
    <col min="3324" max="3324" width="15.6640625" style="99" customWidth="1"/>
    <col min="3325" max="3573" width="8.88671875" style="99"/>
    <col min="3574" max="3574" width="51.5546875" style="99" customWidth="1"/>
    <col min="3575" max="3575" width="14.44140625" style="99" customWidth="1"/>
    <col min="3576" max="3576" width="15.5546875" style="99" customWidth="1"/>
    <col min="3577" max="3577" width="13.6640625" style="99" customWidth="1"/>
    <col min="3578" max="3578" width="15.109375" style="99" customWidth="1"/>
    <col min="3579" max="3579" width="15" style="99" customWidth="1"/>
    <col min="3580" max="3580" width="15.6640625" style="99" customWidth="1"/>
    <col min="3581" max="3829" width="8.88671875" style="99"/>
    <col min="3830" max="3830" width="51.5546875" style="99" customWidth="1"/>
    <col min="3831" max="3831" width="14.44140625" style="99" customWidth="1"/>
    <col min="3832" max="3832" width="15.5546875" style="99" customWidth="1"/>
    <col min="3833" max="3833" width="13.6640625" style="99" customWidth="1"/>
    <col min="3834" max="3834" width="15.109375" style="99" customWidth="1"/>
    <col min="3835" max="3835" width="15" style="99" customWidth="1"/>
    <col min="3836" max="3836" width="15.6640625" style="99" customWidth="1"/>
    <col min="3837" max="4085" width="8.88671875" style="99"/>
    <col min="4086" max="4086" width="51.5546875" style="99" customWidth="1"/>
    <col min="4087" max="4087" width="14.44140625" style="99" customWidth="1"/>
    <col min="4088" max="4088" width="15.5546875" style="99" customWidth="1"/>
    <col min="4089" max="4089" width="13.6640625" style="99" customWidth="1"/>
    <col min="4090" max="4090" width="15.109375" style="99" customWidth="1"/>
    <col min="4091" max="4091" width="15" style="99" customWidth="1"/>
    <col min="4092" max="4092" width="15.6640625" style="99" customWidth="1"/>
    <col min="4093" max="4341" width="8.88671875" style="99"/>
    <col min="4342" max="4342" width="51.5546875" style="99" customWidth="1"/>
    <col min="4343" max="4343" width="14.44140625" style="99" customWidth="1"/>
    <col min="4344" max="4344" width="15.5546875" style="99" customWidth="1"/>
    <col min="4345" max="4345" width="13.6640625" style="99" customWidth="1"/>
    <col min="4346" max="4346" width="15.109375" style="99" customWidth="1"/>
    <col min="4347" max="4347" width="15" style="99" customWidth="1"/>
    <col min="4348" max="4348" width="15.6640625" style="99" customWidth="1"/>
    <col min="4349" max="4597" width="8.88671875" style="99"/>
    <col min="4598" max="4598" width="51.5546875" style="99" customWidth="1"/>
    <col min="4599" max="4599" width="14.44140625" style="99" customWidth="1"/>
    <col min="4600" max="4600" width="15.5546875" style="99" customWidth="1"/>
    <col min="4601" max="4601" width="13.6640625" style="99" customWidth="1"/>
    <col min="4602" max="4602" width="15.109375" style="99" customWidth="1"/>
    <col min="4603" max="4603" width="15" style="99" customWidth="1"/>
    <col min="4604" max="4604" width="15.6640625" style="99" customWidth="1"/>
    <col min="4605" max="4853" width="8.88671875" style="99"/>
    <col min="4854" max="4854" width="51.5546875" style="99" customWidth="1"/>
    <col min="4855" max="4855" width="14.44140625" style="99" customWidth="1"/>
    <col min="4856" max="4856" width="15.5546875" style="99" customWidth="1"/>
    <col min="4857" max="4857" width="13.6640625" style="99" customWidth="1"/>
    <col min="4858" max="4858" width="15.109375" style="99" customWidth="1"/>
    <col min="4859" max="4859" width="15" style="99" customWidth="1"/>
    <col min="4860" max="4860" width="15.6640625" style="99" customWidth="1"/>
    <col min="4861" max="5109" width="8.88671875" style="99"/>
    <col min="5110" max="5110" width="51.5546875" style="99" customWidth="1"/>
    <col min="5111" max="5111" width="14.44140625" style="99" customWidth="1"/>
    <col min="5112" max="5112" width="15.5546875" style="99" customWidth="1"/>
    <col min="5113" max="5113" width="13.6640625" style="99" customWidth="1"/>
    <col min="5114" max="5114" width="15.109375" style="99" customWidth="1"/>
    <col min="5115" max="5115" width="15" style="99" customWidth="1"/>
    <col min="5116" max="5116" width="15.6640625" style="99" customWidth="1"/>
    <col min="5117" max="5365" width="8.88671875" style="99"/>
    <col min="5366" max="5366" width="51.5546875" style="99" customWidth="1"/>
    <col min="5367" max="5367" width="14.44140625" style="99" customWidth="1"/>
    <col min="5368" max="5368" width="15.5546875" style="99" customWidth="1"/>
    <col min="5369" max="5369" width="13.6640625" style="99" customWidth="1"/>
    <col min="5370" max="5370" width="15.109375" style="99" customWidth="1"/>
    <col min="5371" max="5371" width="15" style="99" customWidth="1"/>
    <col min="5372" max="5372" width="15.6640625" style="99" customWidth="1"/>
    <col min="5373" max="5621" width="8.88671875" style="99"/>
    <col min="5622" max="5622" width="51.5546875" style="99" customWidth="1"/>
    <col min="5623" max="5623" width="14.44140625" style="99" customWidth="1"/>
    <col min="5624" max="5624" width="15.5546875" style="99" customWidth="1"/>
    <col min="5625" max="5625" width="13.6640625" style="99" customWidth="1"/>
    <col min="5626" max="5626" width="15.109375" style="99" customWidth="1"/>
    <col min="5627" max="5627" width="15" style="99" customWidth="1"/>
    <col min="5628" max="5628" width="15.6640625" style="99" customWidth="1"/>
    <col min="5629" max="5877" width="8.88671875" style="99"/>
    <col min="5878" max="5878" width="51.5546875" style="99" customWidth="1"/>
    <col min="5879" max="5879" width="14.44140625" style="99" customWidth="1"/>
    <col min="5880" max="5880" width="15.5546875" style="99" customWidth="1"/>
    <col min="5881" max="5881" width="13.6640625" style="99" customWidth="1"/>
    <col min="5882" max="5882" width="15.109375" style="99" customWidth="1"/>
    <col min="5883" max="5883" width="15" style="99" customWidth="1"/>
    <col min="5884" max="5884" width="15.6640625" style="99" customWidth="1"/>
    <col min="5885" max="6133" width="8.88671875" style="99"/>
    <col min="6134" max="6134" width="51.5546875" style="99" customWidth="1"/>
    <col min="6135" max="6135" width="14.44140625" style="99" customWidth="1"/>
    <col min="6136" max="6136" width="15.5546875" style="99" customWidth="1"/>
    <col min="6137" max="6137" width="13.6640625" style="99" customWidth="1"/>
    <col min="6138" max="6138" width="15.109375" style="99" customWidth="1"/>
    <col min="6139" max="6139" width="15" style="99" customWidth="1"/>
    <col min="6140" max="6140" width="15.6640625" style="99" customWidth="1"/>
    <col min="6141" max="6389" width="8.88671875" style="99"/>
    <col min="6390" max="6390" width="51.5546875" style="99" customWidth="1"/>
    <col min="6391" max="6391" width="14.44140625" style="99" customWidth="1"/>
    <col min="6392" max="6392" width="15.5546875" style="99" customWidth="1"/>
    <col min="6393" max="6393" width="13.6640625" style="99" customWidth="1"/>
    <col min="6394" max="6394" width="15.109375" style="99" customWidth="1"/>
    <col min="6395" max="6395" width="15" style="99" customWidth="1"/>
    <col min="6396" max="6396" width="15.6640625" style="99" customWidth="1"/>
    <col min="6397" max="6645" width="8.88671875" style="99"/>
    <col min="6646" max="6646" width="51.5546875" style="99" customWidth="1"/>
    <col min="6647" max="6647" width="14.44140625" style="99" customWidth="1"/>
    <col min="6648" max="6648" width="15.5546875" style="99" customWidth="1"/>
    <col min="6649" max="6649" width="13.6640625" style="99" customWidth="1"/>
    <col min="6650" max="6650" width="15.109375" style="99" customWidth="1"/>
    <col min="6651" max="6651" width="15" style="99" customWidth="1"/>
    <col min="6652" max="6652" width="15.6640625" style="99" customWidth="1"/>
    <col min="6653" max="6901" width="8.88671875" style="99"/>
    <col min="6902" max="6902" width="51.5546875" style="99" customWidth="1"/>
    <col min="6903" max="6903" width="14.44140625" style="99" customWidth="1"/>
    <col min="6904" max="6904" width="15.5546875" style="99" customWidth="1"/>
    <col min="6905" max="6905" width="13.6640625" style="99" customWidth="1"/>
    <col min="6906" max="6906" width="15.109375" style="99" customWidth="1"/>
    <col min="6907" max="6907" width="15" style="99" customWidth="1"/>
    <col min="6908" max="6908" width="15.6640625" style="99" customWidth="1"/>
    <col min="6909" max="7157" width="8.88671875" style="99"/>
    <col min="7158" max="7158" width="51.5546875" style="99" customWidth="1"/>
    <col min="7159" max="7159" width="14.44140625" style="99" customWidth="1"/>
    <col min="7160" max="7160" width="15.5546875" style="99" customWidth="1"/>
    <col min="7161" max="7161" width="13.6640625" style="99" customWidth="1"/>
    <col min="7162" max="7162" width="15.109375" style="99" customWidth="1"/>
    <col min="7163" max="7163" width="15" style="99" customWidth="1"/>
    <col min="7164" max="7164" width="15.6640625" style="99" customWidth="1"/>
    <col min="7165" max="7413" width="8.88671875" style="99"/>
    <col min="7414" max="7414" width="51.5546875" style="99" customWidth="1"/>
    <col min="7415" max="7415" width="14.44140625" style="99" customWidth="1"/>
    <col min="7416" max="7416" width="15.5546875" style="99" customWidth="1"/>
    <col min="7417" max="7417" width="13.6640625" style="99" customWidth="1"/>
    <col min="7418" max="7418" width="15.109375" style="99" customWidth="1"/>
    <col min="7419" max="7419" width="15" style="99" customWidth="1"/>
    <col min="7420" max="7420" width="15.6640625" style="99" customWidth="1"/>
    <col min="7421" max="7669" width="8.88671875" style="99"/>
    <col min="7670" max="7670" width="51.5546875" style="99" customWidth="1"/>
    <col min="7671" max="7671" width="14.44140625" style="99" customWidth="1"/>
    <col min="7672" max="7672" width="15.5546875" style="99" customWidth="1"/>
    <col min="7673" max="7673" width="13.6640625" style="99" customWidth="1"/>
    <col min="7674" max="7674" width="15.109375" style="99" customWidth="1"/>
    <col min="7675" max="7675" width="15" style="99" customWidth="1"/>
    <col min="7676" max="7676" width="15.6640625" style="99" customWidth="1"/>
    <col min="7677" max="7925" width="8.88671875" style="99"/>
    <col min="7926" max="7926" width="51.5546875" style="99" customWidth="1"/>
    <col min="7927" max="7927" width="14.44140625" style="99" customWidth="1"/>
    <col min="7928" max="7928" width="15.5546875" style="99" customWidth="1"/>
    <col min="7929" max="7929" width="13.6640625" style="99" customWidth="1"/>
    <col min="7930" max="7930" width="15.109375" style="99" customWidth="1"/>
    <col min="7931" max="7931" width="15" style="99" customWidth="1"/>
    <col min="7932" max="7932" width="15.6640625" style="99" customWidth="1"/>
    <col min="7933" max="8181" width="8.88671875" style="99"/>
    <col min="8182" max="8182" width="51.5546875" style="99" customWidth="1"/>
    <col min="8183" max="8183" width="14.44140625" style="99" customWidth="1"/>
    <col min="8184" max="8184" width="15.5546875" style="99" customWidth="1"/>
    <col min="8185" max="8185" width="13.6640625" style="99" customWidth="1"/>
    <col min="8186" max="8186" width="15.109375" style="99" customWidth="1"/>
    <col min="8187" max="8187" width="15" style="99" customWidth="1"/>
    <col min="8188" max="8188" width="15.6640625" style="99" customWidth="1"/>
    <col min="8189" max="8437" width="8.88671875" style="99"/>
    <col min="8438" max="8438" width="51.5546875" style="99" customWidth="1"/>
    <col min="8439" max="8439" width="14.44140625" style="99" customWidth="1"/>
    <col min="8440" max="8440" width="15.5546875" style="99" customWidth="1"/>
    <col min="8441" max="8441" width="13.6640625" style="99" customWidth="1"/>
    <col min="8442" max="8442" width="15.109375" style="99" customWidth="1"/>
    <col min="8443" max="8443" width="15" style="99" customWidth="1"/>
    <col min="8444" max="8444" width="15.6640625" style="99" customWidth="1"/>
    <col min="8445" max="8693" width="8.88671875" style="99"/>
    <col min="8694" max="8694" width="51.5546875" style="99" customWidth="1"/>
    <col min="8695" max="8695" width="14.44140625" style="99" customWidth="1"/>
    <col min="8696" max="8696" width="15.5546875" style="99" customWidth="1"/>
    <col min="8697" max="8697" width="13.6640625" style="99" customWidth="1"/>
    <col min="8698" max="8698" width="15.109375" style="99" customWidth="1"/>
    <col min="8699" max="8699" width="15" style="99" customWidth="1"/>
    <col min="8700" max="8700" width="15.6640625" style="99" customWidth="1"/>
    <col min="8701" max="8949" width="8.88671875" style="99"/>
    <col min="8950" max="8950" width="51.5546875" style="99" customWidth="1"/>
    <col min="8951" max="8951" width="14.44140625" style="99" customWidth="1"/>
    <col min="8952" max="8952" width="15.5546875" style="99" customWidth="1"/>
    <col min="8953" max="8953" width="13.6640625" style="99" customWidth="1"/>
    <col min="8954" max="8954" width="15.109375" style="99" customWidth="1"/>
    <col min="8955" max="8955" width="15" style="99" customWidth="1"/>
    <col min="8956" max="8956" width="15.6640625" style="99" customWidth="1"/>
    <col min="8957" max="9205" width="8.88671875" style="99"/>
    <col min="9206" max="9206" width="51.5546875" style="99" customWidth="1"/>
    <col min="9207" max="9207" width="14.44140625" style="99" customWidth="1"/>
    <col min="9208" max="9208" width="15.5546875" style="99" customWidth="1"/>
    <col min="9209" max="9209" width="13.6640625" style="99" customWidth="1"/>
    <col min="9210" max="9210" width="15.109375" style="99" customWidth="1"/>
    <col min="9211" max="9211" width="15" style="99" customWidth="1"/>
    <col min="9212" max="9212" width="15.6640625" style="99" customWidth="1"/>
    <col min="9213" max="9461" width="8.88671875" style="99"/>
    <col min="9462" max="9462" width="51.5546875" style="99" customWidth="1"/>
    <col min="9463" max="9463" width="14.44140625" style="99" customWidth="1"/>
    <col min="9464" max="9464" width="15.5546875" style="99" customWidth="1"/>
    <col min="9465" max="9465" width="13.6640625" style="99" customWidth="1"/>
    <col min="9466" max="9466" width="15.109375" style="99" customWidth="1"/>
    <col min="9467" max="9467" width="15" style="99" customWidth="1"/>
    <col min="9468" max="9468" width="15.6640625" style="99" customWidth="1"/>
    <col min="9469" max="9717" width="8.88671875" style="99"/>
    <col min="9718" max="9718" width="51.5546875" style="99" customWidth="1"/>
    <col min="9719" max="9719" width="14.44140625" style="99" customWidth="1"/>
    <col min="9720" max="9720" width="15.5546875" style="99" customWidth="1"/>
    <col min="9721" max="9721" width="13.6640625" style="99" customWidth="1"/>
    <col min="9722" max="9722" width="15.109375" style="99" customWidth="1"/>
    <col min="9723" max="9723" width="15" style="99" customWidth="1"/>
    <col min="9724" max="9724" width="15.6640625" style="99" customWidth="1"/>
    <col min="9725" max="9973" width="8.88671875" style="99"/>
    <col min="9974" max="9974" width="51.5546875" style="99" customWidth="1"/>
    <col min="9975" max="9975" width="14.44140625" style="99" customWidth="1"/>
    <col min="9976" max="9976" width="15.5546875" style="99" customWidth="1"/>
    <col min="9977" max="9977" width="13.6640625" style="99" customWidth="1"/>
    <col min="9978" max="9978" width="15.109375" style="99" customWidth="1"/>
    <col min="9979" max="9979" width="15" style="99" customWidth="1"/>
    <col min="9980" max="9980" width="15.6640625" style="99" customWidth="1"/>
    <col min="9981" max="10229" width="8.88671875" style="99"/>
    <col min="10230" max="10230" width="51.5546875" style="99" customWidth="1"/>
    <col min="10231" max="10231" width="14.44140625" style="99" customWidth="1"/>
    <col min="10232" max="10232" width="15.5546875" style="99" customWidth="1"/>
    <col min="10233" max="10233" width="13.6640625" style="99" customWidth="1"/>
    <col min="10234" max="10234" width="15.109375" style="99" customWidth="1"/>
    <col min="10235" max="10235" width="15" style="99" customWidth="1"/>
    <col min="10236" max="10236" width="15.6640625" style="99" customWidth="1"/>
    <col min="10237" max="10485" width="8.88671875" style="99"/>
    <col min="10486" max="10486" width="51.5546875" style="99" customWidth="1"/>
    <col min="10487" max="10487" width="14.44140625" style="99" customWidth="1"/>
    <col min="10488" max="10488" width="15.5546875" style="99" customWidth="1"/>
    <col min="10489" max="10489" width="13.6640625" style="99" customWidth="1"/>
    <col min="10490" max="10490" width="15.109375" style="99" customWidth="1"/>
    <col min="10491" max="10491" width="15" style="99" customWidth="1"/>
    <col min="10492" max="10492" width="15.6640625" style="99" customWidth="1"/>
    <col min="10493" max="10741" width="8.88671875" style="99"/>
    <col min="10742" max="10742" width="51.5546875" style="99" customWidth="1"/>
    <col min="10743" max="10743" width="14.44140625" style="99" customWidth="1"/>
    <col min="10744" max="10744" width="15.5546875" style="99" customWidth="1"/>
    <col min="10745" max="10745" width="13.6640625" style="99" customWidth="1"/>
    <col min="10746" max="10746" width="15.109375" style="99" customWidth="1"/>
    <col min="10747" max="10747" width="15" style="99" customWidth="1"/>
    <col min="10748" max="10748" width="15.6640625" style="99" customWidth="1"/>
    <col min="10749" max="10997" width="8.88671875" style="99"/>
    <col min="10998" max="10998" width="51.5546875" style="99" customWidth="1"/>
    <col min="10999" max="10999" width="14.44140625" style="99" customWidth="1"/>
    <col min="11000" max="11000" width="15.5546875" style="99" customWidth="1"/>
    <col min="11001" max="11001" width="13.6640625" style="99" customWidth="1"/>
    <col min="11002" max="11002" width="15.109375" style="99" customWidth="1"/>
    <col min="11003" max="11003" width="15" style="99" customWidth="1"/>
    <col min="11004" max="11004" width="15.6640625" style="99" customWidth="1"/>
    <col min="11005" max="11253" width="8.88671875" style="99"/>
    <col min="11254" max="11254" width="51.5546875" style="99" customWidth="1"/>
    <col min="11255" max="11255" width="14.44140625" style="99" customWidth="1"/>
    <col min="11256" max="11256" width="15.5546875" style="99" customWidth="1"/>
    <col min="11257" max="11257" width="13.6640625" style="99" customWidth="1"/>
    <col min="11258" max="11258" width="15.109375" style="99" customWidth="1"/>
    <col min="11259" max="11259" width="15" style="99" customWidth="1"/>
    <col min="11260" max="11260" width="15.6640625" style="99" customWidth="1"/>
    <col min="11261" max="11509" width="8.88671875" style="99"/>
    <col min="11510" max="11510" width="51.5546875" style="99" customWidth="1"/>
    <col min="11511" max="11511" width="14.44140625" style="99" customWidth="1"/>
    <col min="11512" max="11512" width="15.5546875" style="99" customWidth="1"/>
    <col min="11513" max="11513" width="13.6640625" style="99" customWidth="1"/>
    <col min="11514" max="11514" width="15.109375" style="99" customWidth="1"/>
    <col min="11515" max="11515" width="15" style="99" customWidth="1"/>
    <col min="11516" max="11516" width="15.6640625" style="99" customWidth="1"/>
    <col min="11517" max="11765" width="8.88671875" style="99"/>
    <col min="11766" max="11766" width="51.5546875" style="99" customWidth="1"/>
    <col min="11767" max="11767" width="14.44140625" style="99" customWidth="1"/>
    <col min="11768" max="11768" width="15.5546875" style="99" customWidth="1"/>
    <col min="11769" max="11769" width="13.6640625" style="99" customWidth="1"/>
    <col min="11770" max="11770" width="15.109375" style="99" customWidth="1"/>
    <col min="11771" max="11771" width="15" style="99" customWidth="1"/>
    <col min="11772" max="11772" width="15.6640625" style="99" customWidth="1"/>
    <col min="11773" max="12021" width="8.88671875" style="99"/>
    <col min="12022" max="12022" width="51.5546875" style="99" customWidth="1"/>
    <col min="12023" max="12023" width="14.44140625" style="99" customWidth="1"/>
    <col min="12024" max="12024" width="15.5546875" style="99" customWidth="1"/>
    <col min="12025" max="12025" width="13.6640625" style="99" customWidth="1"/>
    <col min="12026" max="12026" width="15.109375" style="99" customWidth="1"/>
    <col min="12027" max="12027" width="15" style="99" customWidth="1"/>
    <col min="12028" max="12028" width="15.6640625" style="99" customWidth="1"/>
    <col min="12029" max="12277" width="8.88671875" style="99"/>
    <col min="12278" max="12278" width="51.5546875" style="99" customWidth="1"/>
    <col min="12279" max="12279" width="14.44140625" style="99" customWidth="1"/>
    <col min="12280" max="12280" width="15.5546875" style="99" customWidth="1"/>
    <col min="12281" max="12281" width="13.6640625" style="99" customWidth="1"/>
    <col min="12282" max="12282" width="15.109375" style="99" customWidth="1"/>
    <col min="12283" max="12283" width="15" style="99" customWidth="1"/>
    <col min="12284" max="12284" width="15.6640625" style="99" customWidth="1"/>
    <col min="12285" max="12533" width="8.88671875" style="99"/>
    <col min="12534" max="12534" width="51.5546875" style="99" customWidth="1"/>
    <col min="12535" max="12535" width="14.44140625" style="99" customWidth="1"/>
    <col min="12536" max="12536" width="15.5546875" style="99" customWidth="1"/>
    <col min="12537" max="12537" width="13.6640625" style="99" customWidth="1"/>
    <col min="12538" max="12538" width="15.109375" style="99" customWidth="1"/>
    <col min="12539" max="12539" width="15" style="99" customWidth="1"/>
    <col min="12540" max="12540" width="15.6640625" style="99" customWidth="1"/>
    <col min="12541" max="12789" width="8.88671875" style="99"/>
    <col min="12790" max="12790" width="51.5546875" style="99" customWidth="1"/>
    <col min="12791" max="12791" width="14.44140625" style="99" customWidth="1"/>
    <col min="12792" max="12792" width="15.5546875" style="99" customWidth="1"/>
    <col min="12793" max="12793" width="13.6640625" style="99" customWidth="1"/>
    <col min="12794" max="12794" width="15.109375" style="99" customWidth="1"/>
    <col min="12795" max="12795" width="15" style="99" customWidth="1"/>
    <col min="12796" max="12796" width="15.6640625" style="99" customWidth="1"/>
    <col min="12797" max="13045" width="8.88671875" style="99"/>
    <col min="13046" max="13046" width="51.5546875" style="99" customWidth="1"/>
    <col min="13047" max="13047" width="14.44140625" style="99" customWidth="1"/>
    <col min="13048" max="13048" width="15.5546875" style="99" customWidth="1"/>
    <col min="13049" max="13049" width="13.6640625" style="99" customWidth="1"/>
    <col min="13050" max="13050" width="15.109375" style="99" customWidth="1"/>
    <col min="13051" max="13051" width="15" style="99" customWidth="1"/>
    <col min="13052" max="13052" width="15.6640625" style="99" customWidth="1"/>
    <col min="13053" max="13301" width="8.88671875" style="99"/>
    <col min="13302" max="13302" width="51.5546875" style="99" customWidth="1"/>
    <col min="13303" max="13303" width="14.44140625" style="99" customWidth="1"/>
    <col min="13304" max="13304" width="15.5546875" style="99" customWidth="1"/>
    <col min="13305" max="13305" width="13.6640625" style="99" customWidth="1"/>
    <col min="13306" max="13306" width="15.109375" style="99" customWidth="1"/>
    <col min="13307" max="13307" width="15" style="99" customWidth="1"/>
    <col min="13308" max="13308" width="15.6640625" style="99" customWidth="1"/>
    <col min="13309" max="13557" width="8.88671875" style="99"/>
    <col min="13558" max="13558" width="51.5546875" style="99" customWidth="1"/>
    <col min="13559" max="13559" width="14.44140625" style="99" customWidth="1"/>
    <col min="13560" max="13560" width="15.5546875" style="99" customWidth="1"/>
    <col min="13561" max="13561" width="13.6640625" style="99" customWidth="1"/>
    <col min="13562" max="13562" width="15.109375" style="99" customWidth="1"/>
    <col min="13563" max="13563" width="15" style="99" customWidth="1"/>
    <col min="13564" max="13564" width="15.6640625" style="99" customWidth="1"/>
    <col min="13565" max="13813" width="8.88671875" style="99"/>
    <col min="13814" max="13814" width="51.5546875" style="99" customWidth="1"/>
    <col min="13815" max="13815" width="14.44140625" style="99" customWidth="1"/>
    <col min="13816" max="13816" width="15.5546875" style="99" customWidth="1"/>
    <col min="13817" max="13817" width="13.6640625" style="99" customWidth="1"/>
    <col min="13818" max="13818" width="15.109375" style="99" customWidth="1"/>
    <col min="13819" max="13819" width="15" style="99" customWidth="1"/>
    <col min="13820" max="13820" width="15.6640625" style="99" customWidth="1"/>
    <col min="13821" max="14069" width="8.88671875" style="99"/>
    <col min="14070" max="14070" width="51.5546875" style="99" customWidth="1"/>
    <col min="14071" max="14071" width="14.44140625" style="99" customWidth="1"/>
    <col min="14072" max="14072" width="15.5546875" style="99" customWidth="1"/>
    <col min="14073" max="14073" width="13.6640625" style="99" customWidth="1"/>
    <col min="14074" max="14074" width="15.109375" style="99" customWidth="1"/>
    <col min="14075" max="14075" width="15" style="99" customWidth="1"/>
    <col min="14076" max="14076" width="15.6640625" style="99" customWidth="1"/>
    <col min="14077" max="14325" width="8.88671875" style="99"/>
    <col min="14326" max="14326" width="51.5546875" style="99" customWidth="1"/>
    <col min="14327" max="14327" width="14.44140625" style="99" customWidth="1"/>
    <col min="14328" max="14328" width="15.5546875" style="99" customWidth="1"/>
    <col min="14329" max="14329" width="13.6640625" style="99" customWidth="1"/>
    <col min="14330" max="14330" width="15.109375" style="99" customWidth="1"/>
    <col min="14331" max="14331" width="15" style="99" customWidth="1"/>
    <col min="14332" max="14332" width="15.6640625" style="99" customWidth="1"/>
    <col min="14333" max="14581" width="8.88671875" style="99"/>
    <col min="14582" max="14582" width="51.5546875" style="99" customWidth="1"/>
    <col min="14583" max="14583" width="14.44140625" style="99" customWidth="1"/>
    <col min="14584" max="14584" width="15.5546875" style="99" customWidth="1"/>
    <col min="14585" max="14585" width="13.6640625" style="99" customWidth="1"/>
    <col min="14586" max="14586" width="15.109375" style="99" customWidth="1"/>
    <col min="14587" max="14587" width="15" style="99" customWidth="1"/>
    <col min="14588" max="14588" width="15.6640625" style="99" customWidth="1"/>
    <col min="14589" max="14837" width="8.88671875" style="99"/>
    <col min="14838" max="14838" width="51.5546875" style="99" customWidth="1"/>
    <col min="14839" max="14839" width="14.44140625" style="99" customWidth="1"/>
    <col min="14840" max="14840" width="15.5546875" style="99" customWidth="1"/>
    <col min="14841" max="14841" width="13.6640625" style="99" customWidth="1"/>
    <col min="14842" max="14842" width="15.109375" style="99" customWidth="1"/>
    <col min="14843" max="14843" width="15" style="99" customWidth="1"/>
    <col min="14844" max="14844" width="15.6640625" style="99" customWidth="1"/>
    <col min="14845" max="15093" width="8.88671875" style="99"/>
    <col min="15094" max="15094" width="51.5546875" style="99" customWidth="1"/>
    <col min="15095" max="15095" width="14.44140625" style="99" customWidth="1"/>
    <col min="15096" max="15096" width="15.5546875" style="99" customWidth="1"/>
    <col min="15097" max="15097" width="13.6640625" style="99" customWidth="1"/>
    <col min="15098" max="15098" width="15.109375" style="99" customWidth="1"/>
    <col min="15099" max="15099" width="15" style="99" customWidth="1"/>
    <col min="15100" max="15100" width="15.6640625" style="99" customWidth="1"/>
    <col min="15101" max="15349" width="8.88671875" style="99"/>
    <col min="15350" max="15350" width="51.5546875" style="99" customWidth="1"/>
    <col min="15351" max="15351" width="14.44140625" style="99" customWidth="1"/>
    <col min="15352" max="15352" width="15.5546875" style="99" customWidth="1"/>
    <col min="15353" max="15353" width="13.6640625" style="99" customWidth="1"/>
    <col min="15354" max="15354" width="15.109375" style="99" customWidth="1"/>
    <col min="15355" max="15355" width="15" style="99" customWidth="1"/>
    <col min="15356" max="15356" width="15.6640625" style="99" customWidth="1"/>
    <col min="15357" max="15605" width="8.88671875" style="99"/>
    <col min="15606" max="15606" width="51.5546875" style="99" customWidth="1"/>
    <col min="15607" max="15607" width="14.44140625" style="99" customWidth="1"/>
    <col min="15608" max="15608" width="15.5546875" style="99" customWidth="1"/>
    <col min="15609" max="15609" width="13.6640625" style="99" customWidth="1"/>
    <col min="15610" max="15610" width="15.109375" style="99" customWidth="1"/>
    <col min="15611" max="15611" width="15" style="99" customWidth="1"/>
    <col min="15612" max="15612" width="15.6640625" style="99" customWidth="1"/>
    <col min="15613" max="15861" width="8.88671875" style="99"/>
    <col min="15862" max="15862" width="51.5546875" style="99" customWidth="1"/>
    <col min="15863" max="15863" width="14.44140625" style="99" customWidth="1"/>
    <col min="15864" max="15864" width="15.5546875" style="99" customWidth="1"/>
    <col min="15865" max="15865" width="13.6640625" style="99" customWidth="1"/>
    <col min="15866" max="15866" width="15.109375" style="99" customWidth="1"/>
    <col min="15867" max="15867" width="15" style="99" customWidth="1"/>
    <col min="15868" max="15868" width="15.6640625" style="99" customWidth="1"/>
    <col min="15869" max="16117" width="8.88671875" style="99"/>
    <col min="16118" max="16118" width="51.5546875" style="99" customWidth="1"/>
    <col min="16119" max="16119" width="14.44140625" style="99" customWidth="1"/>
    <col min="16120" max="16120" width="15.5546875" style="99" customWidth="1"/>
    <col min="16121" max="16121" width="13.6640625" style="99" customWidth="1"/>
    <col min="16122" max="16122" width="15.109375" style="99" customWidth="1"/>
    <col min="16123" max="16123" width="15" style="99" customWidth="1"/>
    <col min="16124" max="16124" width="15.6640625" style="99" customWidth="1"/>
    <col min="16125" max="16384" width="8.88671875" style="99"/>
  </cols>
  <sheetData>
    <row r="1" spans="1:12" s="84" customFormat="1" ht="22.5" customHeight="1">
      <c r="A1" s="447" t="s">
        <v>188</v>
      </c>
      <c r="B1" s="447"/>
      <c r="C1" s="447"/>
      <c r="D1" s="447"/>
      <c r="E1" s="447"/>
      <c r="F1" s="447"/>
      <c r="G1" s="447"/>
      <c r="H1" s="447"/>
      <c r="I1" s="447"/>
    </row>
    <row r="2" spans="1:12" s="84" customFormat="1" ht="19.5" customHeight="1">
      <c r="A2" s="428" t="s">
        <v>51</v>
      </c>
      <c r="B2" s="428"/>
      <c r="C2" s="428"/>
      <c r="D2" s="428"/>
      <c r="E2" s="428"/>
      <c r="F2" s="428"/>
      <c r="G2" s="428"/>
      <c r="H2" s="428"/>
      <c r="I2" s="428"/>
    </row>
    <row r="3" spans="1:12" s="87" customFormat="1" ht="15.75" customHeight="1">
      <c r="A3" s="85"/>
      <c r="B3" s="164"/>
      <c r="C3" s="164"/>
      <c r="D3" s="164"/>
      <c r="E3" s="164"/>
      <c r="F3" s="164"/>
      <c r="G3" s="164"/>
      <c r="H3" s="164"/>
      <c r="I3" s="237" t="s">
        <v>114</v>
      </c>
    </row>
    <row r="4" spans="1:12" s="87" customFormat="1" ht="36" customHeight="1">
      <c r="A4" s="457"/>
      <c r="B4" s="450" t="s">
        <v>441</v>
      </c>
      <c r="C4" s="451"/>
      <c r="D4" s="451"/>
      <c r="E4" s="452"/>
      <c r="F4" s="453" t="s">
        <v>442</v>
      </c>
      <c r="G4" s="454"/>
      <c r="H4" s="454"/>
      <c r="I4" s="455"/>
    </row>
    <row r="5" spans="1:12" s="87" customFormat="1" ht="69.75" customHeight="1">
      <c r="A5" s="457"/>
      <c r="B5" s="238" t="s">
        <v>177</v>
      </c>
      <c r="C5" s="238" t="s">
        <v>178</v>
      </c>
      <c r="D5" s="238" t="s">
        <v>179</v>
      </c>
      <c r="E5" s="238" t="s">
        <v>178</v>
      </c>
      <c r="F5" s="238" t="s">
        <v>177</v>
      </c>
      <c r="G5" s="238" t="s">
        <v>178</v>
      </c>
      <c r="H5" s="238" t="s">
        <v>179</v>
      </c>
      <c r="I5" s="238" t="s">
        <v>178</v>
      </c>
    </row>
    <row r="6" spans="1:12" s="87" customFormat="1" ht="39" customHeight="1">
      <c r="A6" s="262" t="s">
        <v>65</v>
      </c>
      <c r="B6" s="290">
        <f>SUM(B8:B16)</f>
        <v>21750</v>
      </c>
      <c r="C6" s="371">
        <v>63.5</v>
      </c>
      <c r="D6" s="290">
        <f>SUM(D8:D16)</f>
        <v>12528</v>
      </c>
      <c r="E6" s="374">
        <v>36.5</v>
      </c>
      <c r="F6" s="290">
        <f>SUM(F8:F16)</f>
        <v>5236</v>
      </c>
      <c r="G6" s="371">
        <v>68</v>
      </c>
      <c r="H6" s="290">
        <f>SUM(H8:H16)</f>
        <v>2467</v>
      </c>
      <c r="I6" s="371">
        <v>32</v>
      </c>
      <c r="J6" s="263"/>
      <c r="K6" s="128"/>
      <c r="L6" s="320"/>
    </row>
    <row r="7" spans="1:12" s="87" customFormat="1" ht="18.75" customHeight="1">
      <c r="A7" s="264" t="s">
        <v>183</v>
      </c>
      <c r="B7" s="291"/>
      <c r="C7" s="292"/>
      <c r="D7" s="293"/>
      <c r="E7" s="294"/>
      <c r="F7" s="291"/>
      <c r="G7" s="295"/>
      <c r="H7" s="296"/>
      <c r="I7" s="295"/>
      <c r="K7" s="128"/>
      <c r="L7" s="320"/>
    </row>
    <row r="8" spans="1:12" s="109" customFormat="1" ht="45" customHeight="1">
      <c r="A8" s="251" t="s">
        <v>53</v>
      </c>
      <c r="B8" s="198">
        <v>2879</v>
      </c>
      <c r="C8" s="375">
        <v>60.2</v>
      </c>
      <c r="D8" s="376">
        <v>1906</v>
      </c>
      <c r="E8" s="375">
        <v>39.799999999999997</v>
      </c>
      <c r="F8" s="198">
        <v>880</v>
      </c>
      <c r="G8" s="375">
        <v>61.5</v>
      </c>
      <c r="H8" s="376">
        <v>551</v>
      </c>
      <c r="I8" s="375">
        <v>38.5</v>
      </c>
      <c r="J8" s="130"/>
      <c r="K8" s="128"/>
      <c r="L8" s="320"/>
    </row>
    <row r="9" spans="1:12" s="109" customFormat="1" ht="30" customHeight="1">
      <c r="A9" s="129" t="s">
        <v>54</v>
      </c>
      <c r="B9" s="197">
        <v>2968</v>
      </c>
      <c r="C9" s="369">
        <v>72.3</v>
      </c>
      <c r="D9" s="372">
        <v>1138</v>
      </c>
      <c r="E9" s="369">
        <v>27.7</v>
      </c>
      <c r="F9" s="197">
        <v>890</v>
      </c>
      <c r="G9" s="369">
        <v>73.8</v>
      </c>
      <c r="H9" s="372">
        <v>316</v>
      </c>
      <c r="I9" s="369">
        <v>26.2</v>
      </c>
      <c r="K9" s="128"/>
      <c r="L9" s="320"/>
    </row>
    <row r="10" spans="1:12" ht="33" customHeight="1">
      <c r="A10" s="129" t="s">
        <v>55</v>
      </c>
      <c r="B10" s="197">
        <v>3389</v>
      </c>
      <c r="C10" s="369">
        <v>75.900000000000006</v>
      </c>
      <c r="D10" s="372">
        <v>1077</v>
      </c>
      <c r="E10" s="369">
        <v>24.1</v>
      </c>
      <c r="F10" s="197">
        <v>964</v>
      </c>
      <c r="G10" s="369">
        <v>80.3</v>
      </c>
      <c r="H10" s="372">
        <v>237</v>
      </c>
      <c r="I10" s="369">
        <v>19.7</v>
      </c>
      <c r="K10" s="128"/>
      <c r="L10" s="320"/>
    </row>
    <row r="11" spans="1:12" ht="28.5" customHeight="1">
      <c r="A11" s="129" t="s">
        <v>56</v>
      </c>
      <c r="B11" s="197">
        <v>1912</v>
      </c>
      <c r="C11" s="369">
        <v>87.1</v>
      </c>
      <c r="D11" s="372">
        <v>282</v>
      </c>
      <c r="E11" s="369">
        <v>12.9</v>
      </c>
      <c r="F11" s="197">
        <v>494</v>
      </c>
      <c r="G11" s="369">
        <v>89.5</v>
      </c>
      <c r="H11" s="372">
        <v>58</v>
      </c>
      <c r="I11" s="369">
        <v>10.5</v>
      </c>
      <c r="K11" s="128"/>
      <c r="L11" s="320"/>
    </row>
    <row r="12" spans="1:12" s="102" customFormat="1" ht="31.5" customHeight="1">
      <c r="A12" s="129" t="s">
        <v>57</v>
      </c>
      <c r="B12" s="197">
        <v>5777</v>
      </c>
      <c r="C12" s="369">
        <v>83.2</v>
      </c>
      <c r="D12" s="372">
        <v>1163</v>
      </c>
      <c r="E12" s="369">
        <v>16.8</v>
      </c>
      <c r="F12" s="194">
        <v>1063</v>
      </c>
      <c r="G12" s="370">
        <v>82.2</v>
      </c>
      <c r="H12" s="373">
        <v>230</v>
      </c>
      <c r="I12" s="370">
        <v>17.8</v>
      </c>
      <c r="K12" s="128"/>
      <c r="L12" s="320"/>
    </row>
    <row r="13" spans="1:12" ht="45" customHeight="1">
      <c r="A13" s="129" t="s">
        <v>58</v>
      </c>
      <c r="B13" s="194">
        <v>415</v>
      </c>
      <c r="C13" s="370">
        <v>59.4</v>
      </c>
      <c r="D13" s="373">
        <v>284</v>
      </c>
      <c r="E13" s="369">
        <v>40.6</v>
      </c>
      <c r="F13" s="194">
        <v>88</v>
      </c>
      <c r="G13" s="370">
        <v>63.8</v>
      </c>
      <c r="H13" s="373">
        <v>50</v>
      </c>
      <c r="I13" s="370">
        <v>36.200000000000003</v>
      </c>
      <c r="K13" s="128"/>
      <c r="L13" s="320"/>
    </row>
    <row r="14" spans="1:12" ht="30.75" customHeight="1">
      <c r="A14" s="129" t="s">
        <v>59</v>
      </c>
      <c r="B14" s="194">
        <v>1478</v>
      </c>
      <c r="C14" s="370">
        <v>43.6</v>
      </c>
      <c r="D14" s="373">
        <v>1910</v>
      </c>
      <c r="E14" s="369">
        <v>56.4</v>
      </c>
      <c r="F14" s="194">
        <v>297</v>
      </c>
      <c r="G14" s="370">
        <v>49.4</v>
      </c>
      <c r="H14" s="373">
        <v>304</v>
      </c>
      <c r="I14" s="370">
        <v>50.6</v>
      </c>
      <c r="K14" s="128"/>
      <c r="L14" s="320"/>
    </row>
    <row r="15" spans="1:12" ht="60" customHeight="1">
      <c r="A15" s="129" t="s">
        <v>60</v>
      </c>
      <c r="B15" s="194">
        <v>996</v>
      </c>
      <c r="C15" s="370">
        <v>22</v>
      </c>
      <c r="D15" s="373">
        <v>3529</v>
      </c>
      <c r="E15" s="369">
        <v>78</v>
      </c>
      <c r="F15" s="194">
        <v>172</v>
      </c>
      <c r="G15" s="370">
        <v>24.5</v>
      </c>
      <c r="H15" s="373">
        <v>530</v>
      </c>
      <c r="I15" s="370">
        <v>75.5</v>
      </c>
      <c r="K15" s="128"/>
      <c r="L15" s="320"/>
    </row>
    <row r="16" spans="1:12" ht="30" customHeight="1">
      <c r="A16" s="129" t="s">
        <v>61</v>
      </c>
      <c r="B16" s="194">
        <v>1936</v>
      </c>
      <c r="C16" s="370">
        <v>61</v>
      </c>
      <c r="D16" s="373">
        <v>1239</v>
      </c>
      <c r="E16" s="369">
        <v>39</v>
      </c>
      <c r="F16" s="194">
        <v>388</v>
      </c>
      <c r="G16" s="370">
        <v>67</v>
      </c>
      <c r="H16" s="373">
        <v>191</v>
      </c>
      <c r="I16" s="370">
        <v>33</v>
      </c>
      <c r="K16" s="128"/>
      <c r="L16" s="320"/>
    </row>
    <row r="17" spans="2:11">
      <c r="B17" s="165"/>
      <c r="C17" s="165"/>
      <c r="D17" s="165"/>
      <c r="E17" s="165"/>
      <c r="F17" s="165"/>
      <c r="G17" s="165"/>
      <c r="H17" s="165"/>
      <c r="I17" s="165"/>
      <c r="K17" s="128"/>
    </row>
    <row r="18" spans="2:11">
      <c r="B18" s="165"/>
      <c r="C18" s="165"/>
      <c r="D18" s="241"/>
      <c r="E18" s="241"/>
      <c r="F18" s="165"/>
      <c r="G18" s="165"/>
      <c r="H18" s="165"/>
      <c r="I18" s="165"/>
    </row>
    <row r="19" spans="2:11">
      <c r="B19" s="165"/>
      <c r="C19" s="165"/>
      <c r="D19" s="165"/>
      <c r="E19" s="165"/>
      <c r="F19" s="165"/>
      <c r="G19" s="165"/>
      <c r="H19" s="165"/>
      <c r="I19" s="165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8"/>
  <sheetViews>
    <sheetView view="pageBreakPreview" zoomScale="90" zoomScaleNormal="100" zoomScaleSheetLayoutView="90" workbookViewId="0">
      <selection activeCell="B5" sqref="B5:B7"/>
    </sheetView>
  </sheetViews>
  <sheetFormatPr defaultColWidth="9.109375" defaultRowHeight="15.6"/>
  <cols>
    <col min="1" max="1" width="3.109375" style="144" customWidth="1"/>
    <col min="2" max="2" width="38" style="149" customWidth="1"/>
    <col min="3" max="3" width="12.88671875" style="145" customWidth="1"/>
    <col min="4" max="4" width="10.109375" style="145" customWidth="1"/>
    <col min="5" max="5" width="12.44140625" style="150" customWidth="1"/>
    <col min="6" max="6" width="12.88671875" style="145" customWidth="1"/>
    <col min="7" max="7" width="10.109375" style="145" customWidth="1"/>
    <col min="8" max="8" width="12.44140625" style="150" customWidth="1"/>
    <col min="9" max="16384" width="9.109375" style="145"/>
  </cols>
  <sheetData>
    <row r="1" spans="1:8" ht="20.25" customHeight="1">
      <c r="B1" s="432" t="s">
        <v>115</v>
      </c>
      <c r="C1" s="432"/>
      <c r="D1" s="432"/>
      <c r="E1" s="432"/>
      <c r="F1" s="432"/>
      <c r="G1" s="432"/>
      <c r="H1" s="432"/>
    </row>
    <row r="2" spans="1:8" ht="20.25" customHeight="1">
      <c r="B2" s="432" t="s">
        <v>119</v>
      </c>
      <c r="C2" s="432"/>
      <c r="D2" s="432"/>
      <c r="E2" s="432"/>
      <c r="F2" s="432"/>
      <c r="G2" s="432"/>
      <c r="H2" s="432"/>
    </row>
    <row r="3" spans="1:8" ht="20.25" customHeight="1">
      <c r="B3" s="432" t="s">
        <v>102</v>
      </c>
      <c r="C3" s="432"/>
      <c r="D3" s="432"/>
      <c r="E3" s="432"/>
      <c r="F3" s="432"/>
      <c r="G3" s="432"/>
      <c r="H3" s="432"/>
    </row>
    <row r="5" spans="1:8" s="146" customFormat="1" ht="35.4" customHeight="1">
      <c r="A5" s="433"/>
      <c r="B5" s="436" t="s">
        <v>103</v>
      </c>
      <c r="C5" s="437" t="s">
        <v>438</v>
      </c>
      <c r="D5" s="437"/>
      <c r="E5" s="437"/>
      <c r="F5" s="438" t="s">
        <v>439</v>
      </c>
      <c r="G5" s="438"/>
      <c r="H5" s="438"/>
    </row>
    <row r="6" spans="1:8" ht="15.6" customHeight="1">
      <c r="A6" s="434"/>
      <c r="B6" s="436"/>
      <c r="C6" s="431" t="s">
        <v>104</v>
      </c>
      <c r="D6" s="431" t="s">
        <v>106</v>
      </c>
      <c r="E6" s="458" t="s">
        <v>105</v>
      </c>
      <c r="F6" s="431" t="s">
        <v>104</v>
      </c>
      <c r="G6" s="431" t="s">
        <v>106</v>
      </c>
      <c r="H6" s="431" t="s">
        <v>105</v>
      </c>
    </row>
    <row r="7" spans="1:8" ht="51.6" customHeight="1">
      <c r="A7" s="435"/>
      <c r="B7" s="436"/>
      <c r="C7" s="431"/>
      <c r="D7" s="431"/>
      <c r="E7" s="458"/>
      <c r="F7" s="431"/>
      <c r="G7" s="431"/>
      <c r="H7" s="431"/>
    </row>
    <row r="8" spans="1:8" s="153" customFormat="1" ht="13.2">
      <c r="A8" s="190" t="s">
        <v>108</v>
      </c>
      <c r="B8" s="191" t="s">
        <v>22</v>
      </c>
      <c r="C8" s="154">
        <v>1</v>
      </c>
      <c r="D8" s="154">
        <v>2</v>
      </c>
      <c r="E8" s="154">
        <v>3</v>
      </c>
      <c r="F8" s="154">
        <v>4</v>
      </c>
      <c r="G8" s="154">
        <v>5</v>
      </c>
      <c r="H8" s="154">
        <v>6</v>
      </c>
    </row>
    <row r="9" spans="1:8" ht="15.6" customHeight="1">
      <c r="A9" s="147">
        <v>1</v>
      </c>
      <c r="B9" s="334" t="s">
        <v>192</v>
      </c>
      <c r="C9" s="196">
        <v>1628</v>
      </c>
      <c r="D9" s="196">
        <v>1187</v>
      </c>
      <c r="E9" s="272">
        <f>D9-C9</f>
        <v>-441</v>
      </c>
      <c r="F9" s="196">
        <v>281</v>
      </c>
      <c r="G9" s="196">
        <v>76</v>
      </c>
      <c r="H9" s="272">
        <f>G9-F9</f>
        <v>-205</v>
      </c>
    </row>
    <row r="10" spans="1:8" ht="15.6" customHeight="1">
      <c r="A10" s="147">
        <v>2</v>
      </c>
      <c r="B10" s="334" t="s">
        <v>200</v>
      </c>
      <c r="C10" s="196">
        <v>976</v>
      </c>
      <c r="D10" s="196">
        <v>1003</v>
      </c>
      <c r="E10" s="272">
        <f t="shared" ref="E10:E58" si="0">D10-C10</f>
        <v>27</v>
      </c>
      <c r="F10" s="196">
        <v>52</v>
      </c>
      <c r="G10" s="196">
        <v>33</v>
      </c>
      <c r="H10" s="272">
        <f t="shared" ref="H10:H58" si="1">G10-F10</f>
        <v>-19</v>
      </c>
    </row>
    <row r="11" spans="1:8" ht="15.6" customHeight="1">
      <c r="A11" s="147">
        <v>3</v>
      </c>
      <c r="B11" s="334" t="s">
        <v>194</v>
      </c>
      <c r="C11" s="196">
        <v>974</v>
      </c>
      <c r="D11" s="196">
        <v>865</v>
      </c>
      <c r="E11" s="272">
        <f t="shared" si="0"/>
        <v>-109</v>
      </c>
      <c r="F11" s="196">
        <v>117</v>
      </c>
      <c r="G11" s="196">
        <v>97</v>
      </c>
      <c r="H11" s="272">
        <f t="shared" si="1"/>
        <v>-20</v>
      </c>
    </row>
    <row r="12" spans="1:8" s="148" customFormat="1" ht="15.6" customHeight="1">
      <c r="A12" s="147">
        <v>4</v>
      </c>
      <c r="B12" s="334" t="s">
        <v>193</v>
      </c>
      <c r="C12" s="196">
        <v>916</v>
      </c>
      <c r="D12" s="196">
        <v>970</v>
      </c>
      <c r="E12" s="272">
        <f t="shared" si="0"/>
        <v>54</v>
      </c>
      <c r="F12" s="196">
        <v>184</v>
      </c>
      <c r="G12" s="196">
        <v>116</v>
      </c>
      <c r="H12" s="272">
        <f t="shared" si="1"/>
        <v>-68</v>
      </c>
    </row>
    <row r="13" spans="1:8" s="148" customFormat="1" ht="15.6" customHeight="1">
      <c r="A13" s="147">
        <v>5</v>
      </c>
      <c r="B13" s="334" t="s">
        <v>230</v>
      </c>
      <c r="C13" s="196">
        <v>908</v>
      </c>
      <c r="D13" s="196">
        <v>592</v>
      </c>
      <c r="E13" s="272">
        <f t="shared" si="0"/>
        <v>-316</v>
      </c>
      <c r="F13" s="196">
        <v>183</v>
      </c>
      <c r="G13" s="196">
        <v>66</v>
      </c>
      <c r="H13" s="272">
        <f t="shared" si="1"/>
        <v>-117</v>
      </c>
    </row>
    <row r="14" spans="1:8" s="148" customFormat="1" ht="15.6" customHeight="1">
      <c r="A14" s="147">
        <v>6</v>
      </c>
      <c r="B14" s="334" t="s">
        <v>196</v>
      </c>
      <c r="C14" s="196">
        <v>905</v>
      </c>
      <c r="D14" s="196">
        <v>431</v>
      </c>
      <c r="E14" s="272">
        <f t="shared" si="0"/>
        <v>-474</v>
      </c>
      <c r="F14" s="196">
        <v>189</v>
      </c>
      <c r="G14" s="196">
        <v>37</v>
      </c>
      <c r="H14" s="272">
        <f t="shared" si="1"/>
        <v>-152</v>
      </c>
    </row>
    <row r="15" spans="1:8" s="148" customFormat="1" ht="15.6" customHeight="1">
      <c r="A15" s="147">
        <v>7</v>
      </c>
      <c r="B15" s="334" t="s">
        <v>197</v>
      </c>
      <c r="C15" s="196">
        <v>871</v>
      </c>
      <c r="D15" s="196">
        <v>412</v>
      </c>
      <c r="E15" s="272">
        <f t="shared" si="0"/>
        <v>-459</v>
      </c>
      <c r="F15" s="196">
        <v>265</v>
      </c>
      <c r="G15" s="196">
        <v>28</v>
      </c>
      <c r="H15" s="272">
        <f t="shared" si="1"/>
        <v>-237</v>
      </c>
    </row>
    <row r="16" spans="1:8" s="148" customFormat="1" ht="15.6" customHeight="1">
      <c r="A16" s="147">
        <v>8</v>
      </c>
      <c r="B16" s="334" t="s">
        <v>198</v>
      </c>
      <c r="C16" s="196">
        <v>719</v>
      </c>
      <c r="D16" s="196">
        <v>348</v>
      </c>
      <c r="E16" s="272">
        <f t="shared" si="0"/>
        <v>-371</v>
      </c>
      <c r="F16" s="196">
        <v>149</v>
      </c>
      <c r="G16" s="196">
        <v>9</v>
      </c>
      <c r="H16" s="272">
        <f t="shared" si="1"/>
        <v>-140</v>
      </c>
    </row>
    <row r="17" spans="1:8" s="148" customFormat="1" ht="15.6" customHeight="1">
      <c r="A17" s="147">
        <v>9</v>
      </c>
      <c r="B17" s="334" t="s">
        <v>195</v>
      </c>
      <c r="C17" s="196">
        <v>601</v>
      </c>
      <c r="D17" s="196">
        <v>653</v>
      </c>
      <c r="E17" s="272">
        <f t="shared" si="0"/>
        <v>52</v>
      </c>
      <c r="F17" s="196">
        <v>91</v>
      </c>
      <c r="G17" s="196">
        <v>22</v>
      </c>
      <c r="H17" s="272">
        <f t="shared" si="1"/>
        <v>-69</v>
      </c>
    </row>
    <row r="18" spans="1:8" s="148" customFormat="1" ht="15.6" customHeight="1">
      <c r="A18" s="147">
        <v>10</v>
      </c>
      <c r="B18" s="334" t="s">
        <v>232</v>
      </c>
      <c r="C18" s="196">
        <v>566</v>
      </c>
      <c r="D18" s="196">
        <v>238</v>
      </c>
      <c r="E18" s="272">
        <f t="shared" si="0"/>
        <v>-328</v>
      </c>
      <c r="F18" s="196">
        <v>175</v>
      </c>
      <c r="G18" s="196">
        <v>16</v>
      </c>
      <c r="H18" s="272">
        <f t="shared" si="1"/>
        <v>-159</v>
      </c>
    </row>
    <row r="19" spans="1:8" s="148" customFormat="1" ht="31.2" customHeight="1">
      <c r="A19" s="147">
        <v>11</v>
      </c>
      <c r="B19" s="334" t="s">
        <v>231</v>
      </c>
      <c r="C19" s="196">
        <v>525</v>
      </c>
      <c r="D19" s="196">
        <v>226</v>
      </c>
      <c r="E19" s="272">
        <f t="shared" si="0"/>
        <v>-299</v>
      </c>
      <c r="F19" s="196">
        <v>210</v>
      </c>
      <c r="G19" s="196">
        <v>4</v>
      </c>
      <c r="H19" s="272">
        <f t="shared" si="1"/>
        <v>-206</v>
      </c>
    </row>
    <row r="20" spans="1:8" s="148" customFormat="1" ht="15" customHeight="1">
      <c r="A20" s="147">
        <v>12</v>
      </c>
      <c r="B20" s="334" t="s">
        <v>199</v>
      </c>
      <c r="C20" s="196">
        <v>403</v>
      </c>
      <c r="D20" s="196">
        <v>324</v>
      </c>
      <c r="E20" s="272">
        <f t="shared" si="0"/>
        <v>-79</v>
      </c>
      <c r="F20" s="196">
        <v>92</v>
      </c>
      <c r="G20" s="196">
        <v>26</v>
      </c>
      <c r="H20" s="272">
        <f t="shared" si="1"/>
        <v>-66</v>
      </c>
    </row>
    <row r="21" spans="1:8" s="148" customFormat="1" ht="31.95" customHeight="1">
      <c r="A21" s="147">
        <v>13</v>
      </c>
      <c r="B21" s="334" t="s">
        <v>338</v>
      </c>
      <c r="C21" s="196">
        <v>396</v>
      </c>
      <c r="D21" s="196">
        <v>0</v>
      </c>
      <c r="E21" s="272">
        <f t="shared" si="0"/>
        <v>-396</v>
      </c>
      <c r="F21" s="196">
        <v>130</v>
      </c>
      <c r="G21" s="196">
        <v>0</v>
      </c>
      <c r="H21" s="272">
        <f t="shared" si="1"/>
        <v>-130</v>
      </c>
    </row>
    <row r="22" spans="1:8" s="148" customFormat="1" ht="15.6" customHeight="1">
      <c r="A22" s="147">
        <v>14</v>
      </c>
      <c r="B22" s="334" t="s">
        <v>204</v>
      </c>
      <c r="C22" s="196">
        <v>387</v>
      </c>
      <c r="D22" s="196">
        <v>218</v>
      </c>
      <c r="E22" s="272">
        <f t="shared" si="0"/>
        <v>-169</v>
      </c>
      <c r="F22" s="196">
        <v>78</v>
      </c>
      <c r="G22" s="196">
        <v>19</v>
      </c>
      <c r="H22" s="272">
        <f t="shared" si="1"/>
        <v>-59</v>
      </c>
    </row>
    <row r="23" spans="1:8" s="148" customFormat="1" ht="31.95" customHeight="1">
      <c r="A23" s="147">
        <v>15</v>
      </c>
      <c r="B23" s="334" t="s">
        <v>222</v>
      </c>
      <c r="C23" s="196">
        <v>367</v>
      </c>
      <c r="D23" s="196">
        <v>90</v>
      </c>
      <c r="E23" s="272">
        <f t="shared" si="0"/>
        <v>-277</v>
      </c>
      <c r="F23" s="196">
        <v>95</v>
      </c>
      <c r="G23" s="196">
        <v>0</v>
      </c>
      <c r="H23" s="272">
        <f t="shared" si="1"/>
        <v>-95</v>
      </c>
    </row>
    <row r="24" spans="1:8" s="148" customFormat="1" ht="15" customHeight="1">
      <c r="A24" s="147">
        <v>16</v>
      </c>
      <c r="B24" s="334" t="s">
        <v>234</v>
      </c>
      <c r="C24" s="196">
        <v>366</v>
      </c>
      <c r="D24" s="196">
        <v>103</v>
      </c>
      <c r="E24" s="272">
        <f t="shared" si="0"/>
        <v>-263</v>
      </c>
      <c r="F24" s="196">
        <v>74</v>
      </c>
      <c r="G24" s="196">
        <v>4</v>
      </c>
      <c r="H24" s="272">
        <f t="shared" si="1"/>
        <v>-70</v>
      </c>
    </row>
    <row r="25" spans="1:8" s="148" customFormat="1" ht="31.95" customHeight="1">
      <c r="A25" s="147">
        <v>17</v>
      </c>
      <c r="B25" s="334" t="s">
        <v>233</v>
      </c>
      <c r="C25" s="196">
        <v>363</v>
      </c>
      <c r="D25" s="196">
        <v>158</v>
      </c>
      <c r="E25" s="272">
        <f t="shared" si="0"/>
        <v>-205</v>
      </c>
      <c r="F25" s="196">
        <v>100</v>
      </c>
      <c r="G25" s="196">
        <v>3</v>
      </c>
      <c r="H25" s="272">
        <f t="shared" si="1"/>
        <v>-97</v>
      </c>
    </row>
    <row r="26" spans="1:8" s="148" customFormat="1" ht="78" customHeight="1">
      <c r="A26" s="147">
        <v>18</v>
      </c>
      <c r="B26" s="334" t="s">
        <v>343</v>
      </c>
      <c r="C26" s="196">
        <v>363</v>
      </c>
      <c r="D26" s="196">
        <v>52</v>
      </c>
      <c r="E26" s="272">
        <f t="shared" si="0"/>
        <v>-311</v>
      </c>
      <c r="F26" s="196">
        <v>66</v>
      </c>
      <c r="G26" s="196">
        <v>3</v>
      </c>
      <c r="H26" s="272">
        <f t="shared" si="1"/>
        <v>-63</v>
      </c>
    </row>
    <row r="27" spans="1:8" s="148" customFormat="1" ht="15.6" customHeight="1">
      <c r="A27" s="147">
        <v>19</v>
      </c>
      <c r="B27" s="334" t="s">
        <v>209</v>
      </c>
      <c r="C27" s="196">
        <v>326</v>
      </c>
      <c r="D27" s="196">
        <v>176</v>
      </c>
      <c r="E27" s="272">
        <f t="shared" si="0"/>
        <v>-150</v>
      </c>
      <c r="F27" s="196">
        <v>75</v>
      </c>
      <c r="G27" s="196">
        <v>18</v>
      </c>
      <c r="H27" s="272">
        <f t="shared" si="1"/>
        <v>-57</v>
      </c>
    </row>
    <row r="28" spans="1:8" s="148" customFormat="1" ht="15.6" customHeight="1">
      <c r="A28" s="147">
        <v>20</v>
      </c>
      <c r="B28" s="334" t="s">
        <v>202</v>
      </c>
      <c r="C28" s="196">
        <v>310</v>
      </c>
      <c r="D28" s="196">
        <v>252</v>
      </c>
      <c r="E28" s="272">
        <f t="shared" si="0"/>
        <v>-58</v>
      </c>
      <c r="F28" s="196">
        <v>43</v>
      </c>
      <c r="G28" s="196">
        <v>25</v>
      </c>
      <c r="H28" s="272">
        <f t="shared" si="1"/>
        <v>-18</v>
      </c>
    </row>
    <row r="29" spans="1:8" s="148" customFormat="1" ht="15.6" customHeight="1">
      <c r="A29" s="147">
        <v>21</v>
      </c>
      <c r="B29" s="334" t="s">
        <v>219</v>
      </c>
      <c r="C29" s="196">
        <v>310</v>
      </c>
      <c r="D29" s="196">
        <v>315</v>
      </c>
      <c r="E29" s="272">
        <f t="shared" si="0"/>
        <v>5</v>
      </c>
      <c r="F29" s="196">
        <v>16</v>
      </c>
      <c r="G29" s="196">
        <v>4</v>
      </c>
      <c r="H29" s="272">
        <f t="shared" si="1"/>
        <v>-12</v>
      </c>
    </row>
    <row r="30" spans="1:8" s="148" customFormat="1" ht="15.6" customHeight="1">
      <c r="A30" s="147">
        <v>22</v>
      </c>
      <c r="B30" s="334" t="s">
        <v>225</v>
      </c>
      <c r="C30" s="196">
        <v>274</v>
      </c>
      <c r="D30" s="196">
        <v>81</v>
      </c>
      <c r="E30" s="272">
        <f t="shared" si="0"/>
        <v>-193</v>
      </c>
      <c r="F30" s="196">
        <v>100</v>
      </c>
      <c r="G30" s="196">
        <v>1</v>
      </c>
      <c r="H30" s="272">
        <f t="shared" si="1"/>
        <v>-99</v>
      </c>
    </row>
    <row r="31" spans="1:8" s="148" customFormat="1" ht="15.6" customHeight="1">
      <c r="A31" s="147">
        <v>23</v>
      </c>
      <c r="B31" s="334" t="s">
        <v>249</v>
      </c>
      <c r="C31" s="196">
        <v>262</v>
      </c>
      <c r="D31" s="196">
        <v>59</v>
      </c>
      <c r="E31" s="272">
        <f t="shared" si="0"/>
        <v>-203</v>
      </c>
      <c r="F31" s="196">
        <v>58</v>
      </c>
      <c r="G31" s="196">
        <v>4</v>
      </c>
      <c r="H31" s="272">
        <f t="shared" si="1"/>
        <v>-54</v>
      </c>
    </row>
    <row r="32" spans="1:8" s="148" customFormat="1" ht="15.6" customHeight="1">
      <c r="A32" s="147">
        <v>24</v>
      </c>
      <c r="B32" s="334" t="s">
        <v>203</v>
      </c>
      <c r="C32" s="196">
        <v>262</v>
      </c>
      <c r="D32" s="196">
        <v>224</v>
      </c>
      <c r="E32" s="272">
        <f t="shared" si="0"/>
        <v>-38</v>
      </c>
      <c r="F32" s="196">
        <v>22</v>
      </c>
      <c r="G32" s="196">
        <v>59</v>
      </c>
      <c r="H32" s="272">
        <f t="shared" si="1"/>
        <v>37</v>
      </c>
    </row>
    <row r="33" spans="1:8" s="148" customFormat="1" ht="15.6" customHeight="1">
      <c r="A33" s="147">
        <v>25</v>
      </c>
      <c r="B33" s="334" t="s">
        <v>213</v>
      </c>
      <c r="C33" s="196">
        <v>244</v>
      </c>
      <c r="D33" s="196">
        <v>132</v>
      </c>
      <c r="E33" s="272">
        <f t="shared" si="0"/>
        <v>-112</v>
      </c>
      <c r="F33" s="196">
        <v>65</v>
      </c>
      <c r="G33" s="196">
        <v>3</v>
      </c>
      <c r="H33" s="272">
        <f t="shared" si="1"/>
        <v>-62</v>
      </c>
    </row>
    <row r="34" spans="1:8" s="148" customFormat="1" ht="15.6" customHeight="1">
      <c r="A34" s="147">
        <v>26</v>
      </c>
      <c r="B34" s="334" t="s">
        <v>206</v>
      </c>
      <c r="C34" s="196">
        <v>227</v>
      </c>
      <c r="D34" s="196">
        <v>206</v>
      </c>
      <c r="E34" s="272">
        <f t="shared" si="0"/>
        <v>-21</v>
      </c>
      <c r="F34" s="196">
        <v>25</v>
      </c>
      <c r="G34" s="196">
        <v>22</v>
      </c>
      <c r="H34" s="272">
        <f t="shared" si="1"/>
        <v>-3</v>
      </c>
    </row>
    <row r="35" spans="1:8" s="148" customFormat="1" ht="15.6" customHeight="1">
      <c r="A35" s="147">
        <v>27</v>
      </c>
      <c r="B35" s="334" t="s">
        <v>229</v>
      </c>
      <c r="C35" s="196">
        <v>226</v>
      </c>
      <c r="D35" s="196">
        <v>80</v>
      </c>
      <c r="E35" s="272">
        <f t="shared" si="0"/>
        <v>-146</v>
      </c>
      <c r="F35" s="196">
        <v>71</v>
      </c>
      <c r="G35" s="196">
        <v>5</v>
      </c>
      <c r="H35" s="272">
        <f t="shared" si="1"/>
        <v>-66</v>
      </c>
    </row>
    <row r="36" spans="1:8" s="148" customFormat="1" ht="15.6" customHeight="1">
      <c r="A36" s="147">
        <v>28</v>
      </c>
      <c r="B36" s="334" t="s">
        <v>205</v>
      </c>
      <c r="C36" s="196">
        <v>222</v>
      </c>
      <c r="D36" s="196">
        <v>196</v>
      </c>
      <c r="E36" s="272">
        <f t="shared" si="0"/>
        <v>-26</v>
      </c>
      <c r="F36" s="196">
        <v>33</v>
      </c>
      <c r="G36" s="196">
        <v>21</v>
      </c>
      <c r="H36" s="272">
        <f t="shared" si="1"/>
        <v>-12</v>
      </c>
    </row>
    <row r="37" spans="1:8" s="148" customFormat="1" ht="15.6" customHeight="1">
      <c r="A37" s="147">
        <v>29</v>
      </c>
      <c r="B37" s="334" t="s">
        <v>201</v>
      </c>
      <c r="C37" s="196">
        <v>201</v>
      </c>
      <c r="D37" s="196">
        <v>302</v>
      </c>
      <c r="E37" s="272">
        <f t="shared" si="0"/>
        <v>101</v>
      </c>
      <c r="F37" s="196">
        <v>36</v>
      </c>
      <c r="G37" s="196">
        <v>39</v>
      </c>
      <c r="H37" s="272">
        <f t="shared" si="1"/>
        <v>3</v>
      </c>
    </row>
    <row r="38" spans="1:8" s="148" customFormat="1" ht="15.6" customHeight="1">
      <c r="A38" s="147">
        <v>30</v>
      </c>
      <c r="B38" s="334" t="s">
        <v>228</v>
      </c>
      <c r="C38" s="196">
        <v>201</v>
      </c>
      <c r="D38" s="196">
        <v>110</v>
      </c>
      <c r="E38" s="272">
        <f t="shared" si="0"/>
        <v>-91</v>
      </c>
      <c r="F38" s="196">
        <v>45</v>
      </c>
      <c r="G38" s="196">
        <v>16</v>
      </c>
      <c r="H38" s="272">
        <f t="shared" si="1"/>
        <v>-29</v>
      </c>
    </row>
    <row r="39" spans="1:8" s="148" customFormat="1" ht="15.6" customHeight="1">
      <c r="A39" s="147">
        <v>31</v>
      </c>
      <c r="B39" s="334" t="s">
        <v>280</v>
      </c>
      <c r="C39" s="196">
        <v>200</v>
      </c>
      <c r="D39" s="196">
        <v>67</v>
      </c>
      <c r="E39" s="272">
        <f t="shared" si="0"/>
        <v>-133</v>
      </c>
      <c r="F39" s="196">
        <v>57</v>
      </c>
      <c r="G39" s="196">
        <v>2</v>
      </c>
      <c r="H39" s="272">
        <f t="shared" si="1"/>
        <v>-55</v>
      </c>
    </row>
    <row r="40" spans="1:8" s="148" customFormat="1" ht="15.6" customHeight="1">
      <c r="A40" s="147">
        <v>32</v>
      </c>
      <c r="B40" s="334" t="s">
        <v>344</v>
      </c>
      <c r="C40" s="196">
        <v>194</v>
      </c>
      <c r="D40" s="196">
        <v>0</v>
      </c>
      <c r="E40" s="272">
        <f t="shared" si="0"/>
        <v>-194</v>
      </c>
      <c r="F40" s="196">
        <v>33</v>
      </c>
      <c r="G40" s="196">
        <v>0</v>
      </c>
      <c r="H40" s="272">
        <f t="shared" si="1"/>
        <v>-33</v>
      </c>
    </row>
    <row r="41" spans="1:8" s="148" customFormat="1" ht="15.6" customHeight="1">
      <c r="A41" s="147">
        <v>33</v>
      </c>
      <c r="B41" s="334" t="s">
        <v>208</v>
      </c>
      <c r="C41" s="196">
        <v>191</v>
      </c>
      <c r="D41" s="196">
        <v>173</v>
      </c>
      <c r="E41" s="272">
        <f t="shared" si="0"/>
        <v>-18</v>
      </c>
      <c r="F41" s="196">
        <v>31</v>
      </c>
      <c r="G41" s="196">
        <v>8</v>
      </c>
      <c r="H41" s="272">
        <f t="shared" si="1"/>
        <v>-23</v>
      </c>
    </row>
    <row r="42" spans="1:8" s="148" customFormat="1" ht="15.6" customHeight="1">
      <c r="A42" s="147">
        <v>34</v>
      </c>
      <c r="B42" s="334" t="s">
        <v>254</v>
      </c>
      <c r="C42" s="196">
        <v>183</v>
      </c>
      <c r="D42" s="196">
        <v>45</v>
      </c>
      <c r="E42" s="272">
        <f t="shared" si="0"/>
        <v>-138</v>
      </c>
      <c r="F42" s="196">
        <v>42</v>
      </c>
      <c r="G42" s="196">
        <v>3</v>
      </c>
      <c r="H42" s="272">
        <f t="shared" si="1"/>
        <v>-39</v>
      </c>
    </row>
    <row r="43" spans="1:8" s="148" customFormat="1" ht="15.6" customHeight="1">
      <c r="A43" s="147">
        <v>35</v>
      </c>
      <c r="B43" s="334" t="s">
        <v>339</v>
      </c>
      <c r="C43" s="196">
        <v>182</v>
      </c>
      <c r="D43" s="196">
        <v>33</v>
      </c>
      <c r="E43" s="272">
        <f t="shared" si="0"/>
        <v>-149</v>
      </c>
      <c r="F43" s="196">
        <v>37</v>
      </c>
      <c r="G43" s="196">
        <v>2</v>
      </c>
      <c r="H43" s="272">
        <f t="shared" si="1"/>
        <v>-35</v>
      </c>
    </row>
    <row r="44" spans="1:8" s="148" customFormat="1" ht="15.6" customHeight="1">
      <c r="A44" s="147">
        <v>36</v>
      </c>
      <c r="B44" s="334" t="s">
        <v>207</v>
      </c>
      <c r="C44" s="196">
        <v>177</v>
      </c>
      <c r="D44" s="196">
        <v>198</v>
      </c>
      <c r="E44" s="272">
        <f t="shared" si="0"/>
        <v>21</v>
      </c>
      <c r="F44" s="196">
        <v>18</v>
      </c>
      <c r="G44" s="196">
        <v>42</v>
      </c>
      <c r="H44" s="272">
        <f t="shared" si="1"/>
        <v>24</v>
      </c>
    </row>
    <row r="45" spans="1:8" ht="15.6" customHeight="1">
      <c r="A45" s="147">
        <v>37</v>
      </c>
      <c r="B45" s="334" t="s">
        <v>216</v>
      </c>
      <c r="C45" s="196">
        <v>167</v>
      </c>
      <c r="D45" s="196">
        <v>126</v>
      </c>
      <c r="E45" s="272">
        <f t="shared" si="0"/>
        <v>-41</v>
      </c>
      <c r="F45" s="196">
        <v>41</v>
      </c>
      <c r="G45" s="196">
        <v>0</v>
      </c>
      <c r="H45" s="272">
        <f t="shared" si="1"/>
        <v>-41</v>
      </c>
    </row>
    <row r="46" spans="1:8" ht="15.6" customHeight="1">
      <c r="A46" s="147">
        <v>38</v>
      </c>
      <c r="B46" s="334" t="s">
        <v>259</v>
      </c>
      <c r="C46" s="196">
        <v>163</v>
      </c>
      <c r="D46" s="196">
        <v>28</v>
      </c>
      <c r="E46" s="272">
        <f t="shared" si="0"/>
        <v>-135</v>
      </c>
      <c r="F46" s="196">
        <v>27</v>
      </c>
      <c r="G46" s="196">
        <v>0</v>
      </c>
      <c r="H46" s="272">
        <f t="shared" si="1"/>
        <v>-27</v>
      </c>
    </row>
    <row r="47" spans="1:8" ht="15.6" customHeight="1">
      <c r="A47" s="147">
        <v>39</v>
      </c>
      <c r="B47" s="334" t="s">
        <v>242</v>
      </c>
      <c r="C47" s="196">
        <v>160</v>
      </c>
      <c r="D47" s="196">
        <v>62</v>
      </c>
      <c r="E47" s="272">
        <f t="shared" si="0"/>
        <v>-98</v>
      </c>
      <c r="F47" s="196">
        <v>64</v>
      </c>
      <c r="G47" s="196">
        <v>4</v>
      </c>
      <c r="H47" s="272">
        <f t="shared" si="1"/>
        <v>-60</v>
      </c>
    </row>
    <row r="48" spans="1:8" ht="15.6" customHeight="1">
      <c r="A48" s="147">
        <v>40</v>
      </c>
      <c r="B48" s="334" t="s">
        <v>282</v>
      </c>
      <c r="C48" s="196">
        <v>160</v>
      </c>
      <c r="D48" s="196">
        <v>67</v>
      </c>
      <c r="E48" s="272">
        <f t="shared" si="0"/>
        <v>-93</v>
      </c>
      <c r="F48" s="196">
        <v>30</v>
      </c>
      <c r="G48" s="196">
        <v>3</v>
      </c>
      <c r="H48" s="272">
        <f t="shared" si="1"/>
        <v>-27</v>
      </c>
    </row>
    <row r="49" spans="1:8" ht="15.6" customHeight="1">
      <c r="A49" s="147">
        <v>41</v>
      </c>
      <c r="B49" s="334" t="s">
        <v>220</v>
      </c>
      <c r="C49" s="196">
        <v>157</v>
      </c>
      <c r="D49" s="196">
        <v>113</v>
      </c>
      <c r="E49" s="272">
        <f t="shared" si="0"/>
        <v>-44</v>
      </c>
      <c r="F49" s="196">
        <v>53</v>
      </c>
      <c r="G49" s="196">
        <v>4</v>
      </c>
      <c r="H49" s="272">
        <f t="shared" si="1"/>
        <v>-49</v>
      </c>
    </row>
    <row r="50" spans="1:8" ht="15.6" customHeight="1">
      <c r="A50" s="147">
        <v>42</v>
      </c>
      <c r="B50" s="334" t="s">
        <v>217</v>
      </c>
      <c r="C50" s="196">
        <v>153</v>
      </c>
      <c r="D50" s="196">
        <v>126</v>
      </c>
      <c r="E50" s="272">
        <f t="shared" si="0"/>
        <v>-27</v>
      </c>
      <c r="F50" s="196">
        <v>44</v>
      </c>
      <c r="G50" s="196">
        <v>2</v>
      </c>
      <c r="H50" s="272">
        <f t="shared" si="1"/>
        <v>-42</v>
      </c>
    </row>
    <row r="51" spans="1:8" ht="15.6" customHeight="1">
      <c r="A51" s="147">
        <v>43</v>
      </c>
      <c r="B51" s="334" t="s">
        <v>340</v>
      </c>
      <c r="C51" s="196">
        <v>153</v>
      </c>
      <c r="D51" s="196">
        <v>13</v>
      </c>
      <c r="E51" s="272">
        <f t="shared" si="0"/>
        <v>-140</v>
      </c>
      <c r="F51" s="196">
        <v>45</v>
      </c>
      <c r="G51" s="196">
        <v>11</v>
      </c>
      <c r="H51" s="272">
        <f t="shared" si="1"/>
        <v>-34</v>
      </c>
    </row>
    <row r="52" spans="1:8" ht="15.6" customHeight="1">
      <c r="A52" s="147">
        <v>44</v>
      </c>
      <c r="B52" s="334" t="s">
        <v>210</v>
      </c>
      <c r="C52" s="196">
        <v>150</v>
      </c>
      <c r="D52" s="196">
        <v>155</v>
      </c>
      <c r="E52" s="272">
        <f t="shared" si="0"/>
        <v>5</v>
      </c>
      <c r="F52" s="196">
        <v>21</v>
      </c>
      <c r="G52" s="196">
        <v>29</v>
      </c>
      <c r="H52" s="272">
        <f t="shared" si="1"/>
        <v>8</v>
      </c>
    </row>
    <row r="53" spans="1:8" ht="15.6" customHeight="1">
      <c r="A53" s="147">
        <v>45</v>
      </c>
      <c r="B53" s="334" t="s">
        <v>224</v>
      </c>
      <c r="C53" s="196">
        <v>148</v>
      </c>
      <c r="D53" s="196">
        <v>95</v>
      </c>
      <c r="E53" s="272">
        <f t="shared" si="0"/>
        <v>-53</v>
      </c>
      <c r="F53" s="196">
        <v>25</v>
      </c>
      <c r="G53" s="196">
        <v>0</v>
      </c>
      <c r="H53" s="272">
        <f t="shared" si="1"/>
        <v>-25</v>
      </c>
    </row>
    <row r="54" spans="1:8" ht="15.6" customHeight="1">
      <c r="A54" s="147">
        <v>46</v>
      </c>
      <c r="B54" s="334" t="s">
        <v>341</v>
      </c>
      <c r="C54" s="196">
        <v>146</v>
      </c>
      <c r="D54" s="196">
        <v>66</v>
      </c>
      <c r="E54" s="272">
        <f t="shared" si="0"/>
        <v>-80</v>
      </c>
      <c r="F54" s="196">
        <v>9</v>
      </c>
      <c r="G54" s="196">
        <v>1</v>
      </c>
      <c r="H54" s="272">
        <f t="shared" si="1"/>
        <v>-8</v>
      </c>
    </row>
    <row r="55" spans="1:8" ht="15.6" customHeight="1">
      <c r="A55" s="147">
        <v>47</v>
      </c>
      <c r="B55" s="334" t="s">
        <v>265</v>
      </c>
      <c r="C55" s="196">
        <v>143</v>
      </c>
      <c r="D55" s="196">
        <v>66</v>
      </c>
      <c r="E55" s="272">
        <f t="shared" si="0"/>
        <v>-77</v>
      </c>
      <c r="F55" s="196">
        <v>31</v>
      </c>
      <c r="G55" s="196">
        <v>20</v>
      </c>
      <c r="H55" s="272">
        <f t="shared" si="1"/>
        <v>-11</v>
      </c>
    </row>
    <row r="56" spans="1:8">
      <c r="A56" s="147">
        <v>48</v>
      </c>
      <c r="B56" s="334" t="s">
        <v>257</v>
      </c>
      <c r="C56" s="196">
        <v>139</v>
      </c>
      <c r="D56" s="196">
        <v>44</v>
      </c>
      <c r="E56" s="272">
        <f t="shared" si="0"/>
        <v>-95</v>
      </c>
      <c r="F56" s="196">
        <v>49</v>
      </c>
      <c r="G56" s="196">
        <v>2</v>
      </c>
      <c r="H56" s="272">
        <f t="shared" si="1"/>
        <v>-47</v>
      </c>
    </row>
    <row r="57" spans="1:8" ht="31.95" customHeight="1">
      <c r="A57" s="147">
        <v>49</v>
      </c>
      <c r="B57" s="334" t="s">
        <v>342</v>
      </c>
      <c r="C57" s="196">
        <v>136</v>
      </c>
      <c r="D57" s="196">
        <v>29</v>
      </c>
      <c r="E57" s="272">
        <f t="shared" si="0"/>
        <v>-107</v>
      </c>
      <c r="F57" s="196">
        <v>34</v>
      </c>
      <c r="G57" s="196">
        <v>1</v>
      </c>
      <c r="H57" s="272">
        <f t="shared" si="1"/>
        <v>-33</v>
      </c>
    </row>
    <row r="58" spans="1:8" ht="15" customHeight="1">
      <c r="A58" s="147">
        <v>50</v>
      </c>
      <c r="B58" s="334" t="s">
        <v>347</v>
      </c>
      <c r="C58" s="196">
        <v>135</v>
      </c>
      <c r="D58" s="196">
        <v>31</v>
      </c>
      <c r="E58" s="272">
        <f t="shared" si="0"/>
        <v>-104</v>
      </c>
      <c r="F58" s="196">
        <v>58</v>
      </c>
      <c r="G58" s="196">
        <v>3</v>
      </c>
      <c r="H58" s="272">
        <f t="shared" si="1"/>
        <v>-55</v>
      </c>
    </row>
  </sheetData>
  <mergeCells count="13">
    <mergeCell ref="G6:G7"/>
    <mergeCell ref="H6:H7"/>
    <mergeCell ref="B1:H1"/>
    <mergeCell ref="B3:H3"/>
    <mergeCell ref="A5:A7"/>
    <mergeCell ref="B5:B7"/>
    <mergeCell ref="C5:E5"/>
    <mergeCell ref="F5:H5"/>
    <mergeCell ref="C6:C7"/>
    <mergeCell ref="D6:D7"/>
    <mergeCell ref="E6:E7"/>
    <mergeCell ref="F6:F7"/>
    <mergeCell ref="B2:H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16"/>
  <sheetViews>
    <sheetView view="pageBreakPreview" zoomScale="90" zoomScaleNormal="90" zoomScaleSheetLayoutView="90" workbookViewId="0">
      <selection activeCell="A5" sqref="A5:A7"/>
    </sheetView>
  </sheetViews>
  <sheetFormatPr defaultColWidth="8.88671875" defaultRowHeight="13.2"/>
  <cols>
    <col min="1" max="1" width="35.88671875" style="153" customWidth="1"/>
    <col min="2" max="2" width="13" style="159" customWidth="1"/>
    <col min="3" max="3" width="9.6640625" style="159" customWidth="1"/>
    <col min="4" max="4" width="11.33203125" style="160" customWidth="1"/>
    <col min="5" max="5" width="12.88671875" style="159" customWidth="1"/>
    <col min="6" max="6" width="10.6640625" style="159" customWidth="1"/>
    <col min="7" max="7" width="11.33203125" style="160" customWidth="1"/>
    <col min="8" max="8" width="8.88671875" style="153"/>
    <col min="9" max="9" width="64" style="153" customWidth="1"/>
    <col min="10" max="16384" width="8.88671875" style="153"/>
  </cols>
  <sheetData>
    <row r="1" spans="1:13" s="151" customFormat="1" ht="22.5" customHeight="1">
      <c r="A1" s="459" t="s">
        <v>115</v>
      </c>
      <c r="B1" s="459"/>
      <c r="C1" s="459"/>
      <c r="D1" s="459"/>
      <c r="E1" s="459"/>
      <c r="F1" s="459"/>
      <c r="G1" s="459"/>
    </row>
    <row r="2" spans="1:13" s="151" customFormat="1" ht="22.5" customHeight="1">
      <c r="A2" s="459" t="s">
        <v>119</v>
      </c>
      <c r="B2" s="459"/>
      <c r="C2" s="459"/>
      <c r="D2" s="459"/>
      <c r="E2" s="459"/>
      <c r="F2" s="459"/>
      <c r="G2" s="459"/>
    </row>
    <row r="3" spans="1:13" s="151" customFormat="1" ht="20.399999999999999">
      <c r="A3" s="460" t="s">
        <v>109</v>
      </c>
      <c r="B3" s="460"/>
      <c r="C3" s="460"/>
      <c r="D3" s="460"/>
      <c r="E3" s="460"/>
      <c r="F3" s="460"/>
      <c r="G3" s="460"/>
    </row>
    <row r="4" spans="1:13" ht="12" customHeight="1">
      <c r="A4" s="308"/>
      <c r="B4" s="199"/>
      <c r="C4" s="199"/>
      <c r="D4" s="200"/>
      <c r="E4" s="199"/>
      <c r="F4" s="199"/>
      <c r="G4" s="200"/>
    </row>
    <row r="5" spans="1:13" s="146" customFormat="1" ht="35.4" customHeight="1">
      <c r="A5" s="436" t="s">
        <v>103</v>
      </c>
      <c r="B5" s="437" t="s">
        <v>438</v>
      </c>
      <c r="C5" s="437"/>
      <c r="D5" s="437"/>
      <c r="E5" s="438" t="s">
        <v>439</v>
      </c>
      <c r="F5" s="438"/>
      <c r="G5" s="438"/>
    </row>
    <row r="6" spans="1:13" ht="18.600000000000001" customHeight="1">
      <c r="A6" s="436"/>
      <c r="B6" s="431" t="s">
        <v>104</v>
      </c>
      <c r="C6" s="431" t="s">
        <v>106</v>
      </c>
      <c r="D6" s="461" t="s">
        <v>105</v>
      </c>
      <c r="E6" s="431" t="s">
        <v>104</v>
      </c>
      <c r="F6" s="431" t="s">
        <v>106</v>
      </c>
      <c r="G6" s="461" t="s">
        <v>105</v>
      </c>
    </row>
    <row r="7" spans="1:13" ht="53.4" customHeight="1">
      <c r="A7" s="436"/>
      <c r="B7" s="431"/>
      <c r="C7" s="431"/>
      <c r="D7" s="461"/>
      <c r="E7" s="431"/>
      <c r="F7" s="431"/>
      <c r="G7" s="461"/>
    </row>
    <row r="8" spans="1:13">
      <c r="A8" s="154" t="s">
        <v>22</v>
      </c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</row>
    <row r="9" spans="1:13" ht="38.4" customHeight="1">
      <c r="A9" s="445" t="s">
        <v>110</v>
      </c>
      <c r="B9" s="446"/>
      <c r="C9" s="446"/>
      <c r="D9" s="446"/>
      <c r="E9" s="446"/>
      <c r="F9" s="446"/>
      <c r="G9" s="462"/>
      <c r="M9" s="156"/>
    </row>
    <row r="10" spans="1:13" ht="32.1" customHeight="1">
      <c r="A10" s="334" t="s">
        <v>338</v>
      </c>
      <c r="B10" s="196">
        <v>396</v>
      </c>
      <c r="C10" s="196">
        <v>0</v>
      </c>
      <c r="D10" s="316">
        <f>C10-B10</f>
        <v>-396</v>
      </c>
      <c r="E10" s="196">
        <v>130</v>
      </c>
      <c r="F10" s="196">
        <v>0</v>
      </c>
      <c r="G10" s="272">
        <f>F10-E10</f>
        <v>-130</v>
      </c>
      <c r="H10" s="178"/>
      <c r="M10" s="156"/>
    </row>
    <row r="11" spans="1:13" ht="16.5" customHeight="1">
      <c r="A11" s="334" t="s">
        <v>234</v>
      </c>
      <c r="B11" s="196">
        <v>366</v>
      </c>
      <c r="C11" s="196">
        <v>103</v>
      </c>
      <c r="D11" s="316">
        <f t="shared" ref="D11:D24" si="0">C11-B11</f>
        <v>-263</v>
      </c>
      <c r="E11" s="196">
        <v>74</v>
      </c>
      <c r="F11" s="196">
        <v>4</v>
      </c>
      <c r="G11" s="272">
        <f t="shared" ref="G11:G24" si="1">F11-E11</f>
        <v>-70</v>
      </c>
    </row>
    <row r="12" spans="1:13" ht="16.5" customHeight="1">
      <c r="A12" s="334" t="s">
        <v>209</v>
      </c>
      <c r="B12" s="196">
        <v>326</v>
      </c>
      <c r="C12" s="196">
        <v>176</v>
      </c>
      <c r="D12" s="316">
        <f t="shared" si="0"/>
        <v>-150</v>
      </c>
      <c r="E12" s="196">
        <v>75</v>
      </c>
      <c r="F12" s="196">
        <v>18</v>
      </c>
      <c r="G12" s="272">
        <f t="shared" si="1"/>
        <v>-57</v>
      </c>
    </row>
    <row r="13" spans="1:13" ht="16.5" customHeight="1">
      <c r="A13" s="334" t="s">
        <v>225</v>
      </c>
      <c r="B13" s="196">
        <v>274</v>
      </c>
      <c r="C13" s="196">
        <v>81</v>
      </c>
      <c r="D13" s="316">
        <f t="shared" si="0"/>
        <v>-193</v>
      </c>
      <c r="E13" s="196">
        <v>100</v>
      </c>
      <c r="F13" s="196">
        <v>1</v>
      </c>
      <c r="G13" s="272">
        <f t="shared" si="1"/>
        <v>-99</v>
      </c>
    </row>
    <row r="14" spans="1:13" ht="15.9" customHeight="1">
      <c r="A14" s="334" t="s">
        <v>242</v>
      </c>
      <c r="B14" s="196">
        <v>160</v>
      </c>
      <c r="C14" s="196">
        <v>62</v>
      </c>
      <c r="D14" s="316">
        <f t="shared" si="0"/>
        <v>-98</v>
      </c>
      <c r="E14" s="196">
        <v>64</v>
      </c>
      <c r="F14" s="196">
        <v>4</v>
      </c>
      <c r="G14" s="272">
        <f t="shared" si="1"/>
        <v>-60</v>
      </c>
    </row>
    <row r="15" spans="1:13" ht="31.95" customHeight="1">
      <c r="A15" s="334" t="s">
        <v>342</v>
      </c>
      <c r="B15" s="196">
        <v>136</v>
      </c>
      <c r="C15" s="196">
        <v>29</v>
      </c>
      <c r="D15" s="316">
        <f t="shared" si="0"/>
        <v>-107</v>
      </c>
      <c r="E15" s="196">
        <v>34</v>
      </c>
      <c r="F15" s="196">
        <v>1</v>
      </c>
      <c r="G15" s="272">
        <f t="shared" si="1"/>
        <v>-33</v>
      </c>
    </row>
    <row r="16" spans="1:13" ht="15" customHeight="1">
      <c r="A16" s="334" t="s">
        <v>347</v>
      </c>
      <c r="B16" s="196">
        <v>135</v>
      </c>
      <c r="C16" s="196">
        <v>31</v>
      </c>
      <c r="D16" s="316">
        <f t="shared" si="0"/>
        <v>-104</v>
      </c>
      <c r="E16" s="196">
        <v>58</v>
      </c>
      <c r="F16" s="196">
        <v>3</v>
      </c>
      <c r="G16" s="272">
        <f t="shared" si="1"/>
        <v>-55</v>
      </c>
    </row>
    <row r="17" spans="1:7" ht="46.2" customHeight="1">
      <c r="A17" s="334" t="s">
        <v>345</v>
      </c>
      <c r="B17" s="196">
        <v>127</v>
      </c>
      <c r="C17" s="196">
        <v>0</v>
      </c>
      <c r="D17" s="316">
        <f t="shared" si="0"/>
        <v>-127</v>
      </c>
      <c r="E17" s="196">
        <v>54</v>
      </c>
      <c r="F17" s="196">
        <v>0</v>
      </c>
      <c r="G17" s="272">
        <f t="shared" si="1"/>
        <v>-54</v>
      </c>
    </row>
    <row r="18" spans="1:7" ht="16.5" customHeight="1">
      <c r="A18" s="334" t="s">
        <v>246</v>
      </c>
      <c r="B18" s="196">
        <v>123</v>
      </c>
      <c r="C18" s="196">
        <v>33</v>
      </c>
      <c r="D18" s="316">
        <f t="shared" si="0"/>
        <v>-90</v>
      </c>
      <c r="E18" s="196">
        <v>34</v>
      </c>
      <c r="F18" s="196">
        <v>2</v>
      </c>
      <c r="G18" s="272">
        <f t="shared" si="1"/>
        <v>-32</v>
      </c>
    </row>
    <row r="19" spans="1:7" ht="16.5" customHeight="1">
      <c r="A19" s="334" t="s">
        <v>348</v>
      </c>
      <c r="B19" s="196">
        <v>95</v>
      </c>
      <c r="C19" s="196">
        <v>4</v>
      </c>
      <c r="D19" s="316">
        <f t="shared" si="0"/>
        <v>-91</v>
      </c>
      <c r="E19" s="196">
        <v>26</v>
      </c>
      <c r="F19" s="196">
        <v>0</v>
      </c>
      <c r="G19" s="272">
        <f t="shared" si="1"/>
        <v>-26</v>
      </c>
    </row>
    <row r="20" spans="1:7" ht="15.6" customHeight="1">
      <c r="A20" s="334" t="s">
        <v>243</v>
      </c>
      <c r="B20" s="196">
        <v>93</v>
      </c>
      <c r="C20" s="196">
        <v>63</v>
      </c>
      <c r="D20" s="316">
        <f t="shared" si="0"/>
        <v>-30</v>
      </c>
      <c r="E20" s="196">
        <v>25</v>
      </c>
      <c r="F20" s="196">
        <v>3</v>
      </c>
      <c r="G20" s="272">
        <f t="shared" si="1"/>
        <v>-22</v>
      </c>
    </row>
    <row r="21" spans="1:7" ht="15" customHeight="1">
      <c r="A21" s="334" t="s">
        <v>346</v>
      </c>
      <c r="B21" s="196">
        <v>87</v>
      </c>
      <c r="C21" s="196">
        <v>16</v>
      </c>
      <c r="D21" s="316">
        <f t="shared" si="0"/>
        <v>-71</v>
      </c>
      <c r="E21" s="196">
        <v>9</v>
      </c>
      <c r="F21" s="196">
        <v>0</v>
      </c>
      <c r="G21" s="272">
        <f t="shared" si="1"/>
        <v>-9</v>
      </c>
    </row>
    <row r="22" spans="1:7" ht="15" customHeight="1">
      <c r="A22" s="333" t="s">
        <v>371</v>
      </c>
      <c r="B22" s="196">
        <v>83</v>
      </c>
      <c r="C22" s="196">
        <v>1</v>
      </c>
      <c r="D22" s="316">
        <f t="shared" si="0"/>
        <v>-82</v>
      </c>
      <c r="E22" s="196">
        <v>29</v>
      </c>
      <c r="F22" s="196">
        <v>0</v>
      </c>
      <c r="G22" s="272">
        <f t="shared" si="1"/>
        <v>-29</v>
      </c>
    </row>
    <row r="23" spans="1:7" ht="31.2" customHeight="1">
      <c r="A23" s="334" t="s">
        <v>349</v>
      </c>
      <c r="B23" s="196">
        <v>83</v>
      </c>
      <c r="C23" s="196">
        <v>21</v>
      </c>
      <c r="D23" s="316">
        <f t="shared" si="0"/>
        <v>-62</v>
      </c>
      <c r="E23" s="196">
        <v>37</v>
      </c>
      <c r="F23" s="196">
        <v>1</v>
      </c>
      <c r="G23" s="272">
        <f t="shared" si="1"/>
        <v>-36</v>
      </c>
    </row>
    <row r="24" spans="1:7" ht="15.6" customHeight="1">
      <c r="A24" s="334" t="s">
        <v>245</v>
      </c>
      <c r="B24" s="196">
        <v>78</v>
      </c>
      <c r="C24" s="196">
        <v>38</v>
      </c>
      <c r="D24" s="316">
        <f t="shared" si="0"/>
        <v>-40</v>
      </c>
      <c r="E24" s="196">
        <v>17</v>
      </c>
      <c r="F24" s="196">
        <v>3</v>
      </c>
      <c r="G24" s="272">
        <f t="shared" si="1"/>
        <v>-14</v>
      </c>
    </row>
    <row r="25" spans="1:7" ht="38.4" customHeight="1">
      <c r="A25" s="445" t="s">
        <v>54</v>
      </c>
      <c r="B25" s="446"/>
      <c r="C25" s="446"/>
      <c r="D25" s="446"/>
      <c r="E25" s="446"/>
      <c r="F25" s="446"/>
      <c r="G25" s="462"/>
    </row>
    <row r="26" spans="1:7" ht="31.2">
      <c r="A26" s="334" t="s">
        <v>231</v>
      </c>
      <c r="B26" s="196">
        <v>525</v>
      </c>
      <c r="C26" s="196">
        <v>226</v>
      </c>
      <c r="D26" s="316">
        <f>C26-B26</f>
        <v>-299</v>
      </c>
      <c r="E26" s="196">
        <v>210</v>
      </c>
      <c r="F26" s="196">
        <v>4</v>
      </c>
      <c r="G26" s="272">
        <f>F26-E26</f>
        <v>-206</v>
      </c>
    </row>
    <row r="27" spans="1:7" ht="31.2">
      <c r="A27" s="334" t="s">
        <v>233</v>
      </c>
      <c r="B27" s="196">
        <v>363</v>
      </c>
      <c r="C27" s="196">
        <v>158</v>
      </c>
      <c r="D27" s="316">
        <f t="shared" ref="D27:D77" si="2">C27-B27</f>
        <v>-205</v>
      </c>
      <c r="E27" s="196">
        <v>100</v>
      </c>
      <c r="F27" s="196">
        <v>3</v>
      </c>
      <c r="G27" s="272">
        <f t="shared" ref="G27:G77" si="3">F27-E27</f>
        <v>-97</v>
      </c>
    </row>
    <row r="28" spans="1:7" ht="15.6">
      <c r="A28" s="334" t="s">
        <v>249</v>
      </c>
      <c r="B28" s="196">
        <v>262</v>
      </c>
      <c r="C28" s="196">
        <v>59</v>
      </c>
      <c r="D28" s="316">
        <f t="shared" si="2"/>
        <v>-203</v>
      </c>
      <c r="E28" s="196">
        <v>58</v>
      </c>
      <c r="F28" s="196">
        <v>4</v>
      </c>
      <c r="G28" s="272">
        <f t="shared" si="3"/>
        <v>-54</v>
      </c>
    </row>
    <row r="29" spans="1:7" ht="15.6">
      <c r="A29" s="334" t="s">
        <v>254</v>
      </c>
      <c r="B29" s="196">
        <v>183</v>
      </c>
      <c r="C29" s="196">
        <v>45</v>
      </c>
      <c r="D29" s="316">
        <f t="shared" si="2"/>
        <v>-138</v>
      </c>
      <c r="E29" s="196">
        <v>42</v>
      </c>
      <c r="F29" s="196">
        <v>3</v>
      </c>
      <c r="G29" s="272">
        <f t="shared" si="3"/>
        <v>-39</v>
      </c>
    </row>
    <row r="30" spans="1:7" ht="15.6">
      <c r="A30" s="334" t="s">
        <v>250</v>
      </c>
      <c r="B30" s="196">
        <v>109</v>
      </c>
      <c r="C30" s="196">
        <v>49</v>
      </c>
      <c r="D30" s="316">
        <f t="shared" si="2"/>
        <v>-60</v>
      </c>
      <c r="E30" s="196">
        <v>21</v>
      </c>
      <c r="F30" s="196">
        <v>6</v>
      </c>
      <c r="G30" s="272">
        <f t="shared" si="3"/>
        <v>-15</v>
      </c>
    </row>
    <row r="31" spans="1:7" ht="31.2">
      <c r="A31" s="334" t="s">
        <v>353</v>
      </c>
      <c r="B31" s="196">
        <v>104</v>
      </c>
      <c r="C31" s="196">
        <v>21</v>
      </c>
      <c r="D31" s="316">
        <f t="shared" si="2"/>
        <v>-83</v>
      </c>
      <c r="E31" s="196">
        <v>31</v>
      </c>
      <c r="F31" s="196">
        <v>2</v>
      </c>
      <c r="G31" s="272">
        <f t="shared" si="3"/>
        <v>-29</v>
      </c>
    </row>
    <row r="32" spans="1:7" ht="15.6">
      <c r="A32" s="334" t="s">
        <v>253</v>
      </c>
      <c r="B32" s="196">
        <v>83</v>
      </c>
      <c r="C32" s="196">
        <v>35</v>
      </c>
      <c r="D32" s="316">
        <f t="shared" si="2"/>
        <v>-48</v>
      </c>
      <c r="E32" s="196">
        <v>19</v>
      </c>
      <c r="F32" s="196">
        <v>2</v>
      </c>
      <c r="G32" s="272">
        <f t="shared" si="3"/>
        <v>-17</v>
      </c>
    </row>
    <row r="33" spans="1:7" ht="15.6">
      <c r="A33" s="334" t="s">
        <v>351</v>
      </c>
      <c r="B33" s="196">
        <v>79</v>
      </c>
      <c r="C33" s="196">
        <v>27</v>
      </c>
      <c r="D33" s="316">
        <f t="shared" si="2"/>
        <v>-52</v>
      </c>
      <c r="E33" s="196">
        <v>22</v>
      </c>
      <c r="F33" s="196">
        <v>1</v>
      </c>
      <c r="G33" s="272">
        <f t="shared" si="3"/>
        <v>-21</v>
      </c>
    </row>
    <row r="34" spans="1:7" ht="15.6">
      <c r="A34" s="334" t="s">
        <v>354</v>
      </c>
      <c r="B34" s="196">
        <v>73</v>
      </c>
      <c r="C34" s="196">
        <v>23</v>
      </c>
      <c r="D34" s="316">
        <f t="shared" si="2"/>
        <v>-50</v>
      </c>
      <c r="E34" s="196">
        <v>12</v>
      </c>
      <c r="F34" s="196">
        <v>0</v>
      </c>
      <c r="G34" s="272">
        <f t="shared" si="3"/>
        <v>-12</v>
      </c>
    </row>
    <row r="35" spans="1:7" ht="15.6">
      <c r="A35" s="333" t="s">
        <v>252</v>
      </c>
      <c r="B35" s="196">
        <v>70</v>
      </c>
      <c r="C35" s="196">
        <v>34</v>
      </c>
      <c r="D35" s="316">
        <f t="shared" si="2"/>
        <v>-36</v>
      </c>
      <c r="E35" s="196">
        <v>28</v>
      </c>
      <c r="F35" s="196">
        <v>1</v>
      </c>
      <c r="G35" s="272">
        <f t="shared" si="3"/>
        <v>-27</v>
      </c>
    </row>
    <row r="36" spans="1:7" ht="15.6">
      <c r="A36" s="333" t="s">
        <v>352</v>
      </c>
      <c r="B36" s="196">
        <v>70</v>
      </c>
      <c r="C36" s="196">
        <v>7</v>
      </c>
      <c r="D36" s="316">
        <f t="shared" si="2"/>
        <v>-63</v>
      </c>
      <c r="E36" s="196">
        <v>19</v>
      </c>
      <c r="F36" s="196">
        <v>4</v>
      </c>
      <c r="G36" s="272">
        <f t="shared" si="3"/>
        <v>-15</v>
      </c>
    </row>
    <row r="37" spans="1:7" ht="15.6">
      <c r="A37" s="333" t="s">
        <v>411</v>
      </c>
      <c r="B37" s="196">
        <v>69</v>
      </c>
      <c r="C37" s="196">
        <v>31</v>
      </c>
      <c r="D37" s="316">
        <f t="shared" si="2"/>
        <v>-38</v>
      </c>
      <c r="E37" s="196">
        <v>23</v>
      </c>
      <c r="F37" s="196">
        <v>3</v>
      </c>
      <c r="G37" s="272">
        <f t="shared" si="3"/>
        <v>-20</v>
      </c>
    </row>
    <row r="38" spans="1:7" ht="38.4" customHeight="1">
      <c r="A38" s="445" t="s">
        <v>55</v>
      </c>
      <c r="B38" s="446"/>
      <c r="C38" s="446"/>
      <c r="D38" s="446"/>
      <c r="E38" s="446"/>
      <c r="F38" s="446"/>
      <c r="G38" s="462"/>
    </row>
    <row r="39" spans="1:7" ht="15.9" customHeight="1">
      <c r="A39" s="333" t="s">
        <v>197</v>
      </c>
      <c r="B39" s="196">
        <v>871</v>
      </c>
      <c r="C39" s="196">
        <v>412</v>
      </c>
      <c r="D39" s="316">
        <f t="shared" si="2"/>
        <v>-459</v>
      </c>
      <c r="E39" s="196">
        <v>265</v>
      </c>
      <c r="F39" s="196">
        <v>28</v>
      </c>
      <c r="G39" s="272">
        <f t="shared" si="3"/>
        <v>-237</v>
      </c>
    </row>
    <row r="40" spans="1:7" ht="15.9" customHeight="1">
      <c r="A40" s="333" t="s">
        <v>232</v>
      </c>
      <c r="B40" s="196">
        <v>566</v>
      </c>
      <c r="C40" s="196">
        <v>238</v>
      </c>
      <c r="D40" s="316">
        <f t="shared" si="2"/>
        <v>-328</v>
      </c>
      <c r="E40" s="196">
        <v>175</v>
      </c>
      <c r="F40" s="196">
        <v>16</v>
      </c>
      <c r="G40" s="272">
        <f t="shared" si="3"/>
        <v>-159</v>
      </c>
    </row>
    <row r="41" spans="1:7" ht="15.9" customHeight="1">
      <c r="A41" s="333" t="s">
        <v>229</v>
      </c>
      <c r="B41" s="196">
        <v>226</v>
      </c>
      <c r="C41" s="196">
        <v>80</v>
      </c>
      <c r="D41" s="316">
        <f t="shared" si="2"/>
        <v>-146</v>
      </c>
      <c r="E41" s="196">
        <v>71</v>
      </c>
      <c r="F41" s="196">
        <v>5</v>
      </c>
      <c r="G41" s="272">
        <f t="shared" si="3"/>
        <v>-66</v>
      </c>
    </row>
    <row r="42" spans="1:7" ht="15.9" customHeight="1">
      <c r="A42" s="333" t="s">
        <v>344</v>
      </c>
      <c r="B42" s="196">
        <v>194</v>
      </c>
      <c r="C42" s="196">
        <v>0</v>
      </c>
      <c r="D42" s="316">
        <f t="shared" si="2"/>
        <v>-194</v>
      </c>
      <c r="E42" s="196">
        <v>33</v>
      </c>
      <c r="F42" s="196">
        <v>0</v>
      </c>
      <c r="G42" s="272">
        <f t="shared" si="3"/>
        <v>-33</v>
      </c>
    </row>
    <row r="43" spans="1:7" ht="15.9" customHeight="1">
      <c r="A43" s="333" t="s">
        <v>259</v>
      </c>
      <c r="B43" s="196">
        <v>163</v>
      </c>
      <c r="C43" s="196">
        <v>28</v>
      </c>
      <c r="D43" s="316">
        <f t="shared" si="2"/>
        <v>-135</v>
      </c>
      <c r="E43" s="196">
        <v>27</v>
      </c>
      <c r="F43" s="196">
        <v>0</v>
      </c>
      <c r="G43" s="272">
        <f t="shared" si="3"/>
        <v>-27</v>
      </c>
    </row>
    <row r="44" spans="1:7" ht="15.9" customHeight="1">
      <c r="A44" s="333" t="s">
        <v>224</v>
      </c>
      <c r="B44" s="196">
        <v>148</v>
      </c>
      <c r="C44" s="196">
        <v>95</v>
      </c>
      <c r="D44" s="316">
        <f t="shared" si="2"/>
        <v>-53</v>
      </c>
      <c r="E44" s="196">
        <v>25</v>
      </c>
      <c r="F44" s="196">
        <v>0</v>
      </c>
      <c r="G44" s="272">
        <f t="shared" si="3"/>
        <v>-25</v>
      </c>
    </row>
    <row r="45" spans="1:7" ht="15.9" customHeight="1">
      <c r="A45" s="333" t="s">
        <v>257</v>
      </c>
      <c r="B45" s="196">
        <v>139</v>
      </c>
      <c r="C45" s="196">
        <v>44</v>
      </c>
      <c r="D45" s="316">
        <f t="shared" si="2"/>
        <v>-95</v>
      </c>
      <c r="E45" s="196">
        <v>49</v>
      </c>
      <c r="F45" s="196">
        <v>2</v>
      </c>
      <c r="G45" s="272">
        <f t="shared" si="3"/>
        <v>-47</v>
      </c>
    </row>
    <row r="46" spans="1:7" ht="15.9" customHeight="1">
      <c r="A46" s="333" t="s">
        <v>355</v>
      </c>
      <c r="B46" s="196">
        <v>104</v>
      </c>
      <c r="C46" s="196">
        <v>33</v>
      </c>
      <c r="D46" s="316">
        <f t="shared" si="2"/>
        <v>-71</v>
      </c>
      <c r="E46" s="196">
        <v>23</v>
      </c>
      <c r="F46" s="196">
        <v>2</v>
      </c>
      <c r="G46" s="272">
        <f t="shared" si="3"/>
        <v>-21</v>
      </c>
    </row>
    <row r="47" spans="1:7" ht="15.9" customHeight="1">
      <c r="A47" s="333" t="s">
        <v>256</v>
      </c>
      <c r="B47" s="196">
        <v>85</v>
      </c>
      <c r="C47" s="196">
        <v>40</v>
      </c>
      <c r="D47" s="316">
        <f t="shared" si="2"/>
        <v>-45</v>
      </c>
      <c r="E47" s="196">
        <v>16</v>
      </c>
      <c r="F47" s="196">
        <v>4</v>
      </c>
      <c r="G47" s="272">
        <f t="shared" si="3"/>
        <v>-12</v>
      </c>
    </row>
    <row r="48" spans="1:7" ht="15.9" customHeight="1">
      <c r="A48" s="333" t="s">
        <v>356</v>
      </c>
      <c r="B48" s="196">
        <v>68</v>
      </c>
      <c r="C48" s="196">
        <v>30</v>
      </c>
      <c r="D48" s="316">
        <f t="shared" si="2"/>
        <v>-38</v>
      </c>
      <c r="E48" s="196">
        <v>13</v>
      </c>
      <c r="F48" s="196">
        <v>3</v>
      </c>
      <c r="G48" s="272">
        <f t="shared" si="3"/>
        <v>-10</v>
      </c>
    </row>
    <row r="49" spans="1:9" ht="15.9" customHeight="1">
      <c r="A49" s="333" t="s">
        <v>375</v>
      </c>
      <c r="B49" s="196">
        <v>60</v>
      </c>
      <c r="C49" s="196">
        <v>4</v>
      </c>
      <c r="D49" s="316">
        <f t="shared" si="2"/>
        <v>-56</v>
      </c>
      <c r="E49" s="196">
        <v>18</v>
      </c>
      <c r="F49" s="196">
        <v>1</v>
      </c>
      <c r="G49" s="272">
        <f t="shared" si="3"/>
        <v>-17</v>
      </c>
    </row>
    <row r="50" spans="1:9" ht="38.4" customHeight="1">
      <c r="A50" s="445" t="s">
        <v>56</v>
      </c>
      <c r="B50" s="446"/>
      <c r="C50" s="446"/>
      <c r="D50" s="446"/>
      <c r="E50" s="446"/>
      <c r="F50" s="446"/>
      <c r="G50" s="462"/>
    </row>
    <row r="51" spans="1:9" ht="15.9" customHeight="1">
      <c r="A51" s="334" t="s">
        <v>199</v>
      </c>
      <c r="B51" s="196">
        <v>403</v>
      </c>
      <c r="C51" s="196">
        <v>324</v>
      </c>
      <c r="D51" s="316">
        <f t="shared" si="2"/>
        <v>-79</v>
      </c>
      <c r="E51" s="196">
        <v>92</v>
      </c>
      <c r="F51" s="196">
        <v>26</v>
      </c>
      <c r="G51" s="272">
        <f t="shared" si="3"/>
        <v>-66</v>
      </c>
    </row>
    <row r="52" spans="1:9" ht="15.9" customHeight="1">
      <c r="A52" s="334" t="s">
        <v>202</v>
      </c>
      <c r="B52" s="196">
        <v>310</v>
      </c>
      <c r="C52" s="196">
        <v>252</v>
      </c>
      <c r="D52" s="316">
        <f t="shared" si="2"/>
        <v>-58</v>
      </c>
      <c r="E52" s="196">
        <v>43</v>
      </c>
      <c r="F52" s="196">
        <v>25</v>
      </c>
      <c r="G52" s="272">
        <f t="shared" si="3"/>
        <v>-18</v>
      </c>
    </row>
    <row r="53" spans="1:9" ht="15.9" customHeight="1">
      <c r="A53" s="334" t="s">
        <v>339</v>
      </c>
      <c r="B53" s="196">
        <v>182</v>
      </c>
      <c r="C53" s="196">
        <v>33</v>
      </c>
      <c r="D53" s="316">
        <f t="shared" si="2"/>
        <v>-149</v>
      </c>
      <c r="E53" s="196">
        <v>37</v>
      </c>
      <c r="F53" s="196">
        <v>2</v>
      </c>
      <c r="G53" s="272">
        <f t="shared" si="3"/>
        <v>-35</v>
      </c>
    </row>
    <row r="54" spans="1:9" ht="15.9" customHeight="1">
      <c r="A54" s="334" t="s">
        <v>220</v>
      </c>
      <c r="B54" s="196">
        <v>157</v>
      </c>
      <c r="C54" s="196">
        <v>113</v>
      </c>
      <c r="D54" s="316">
        <f t="shared" si="2"/>
        <v>-44</v>
      </c>
      <c r="E54" s="196">
        <v>53</v>
      </c>
      <c r="F54" s="196">
        <v>4</v>
      </c>
      <c r="G54" s="272">
        <f t="shared" si="3"/>
        <v>-49</v>
      </c>
    </row>
    <row r="55" spans="1:9" ht="15.9" customHeight="1">
      <c r="A55" s="334" t="s">
        <v>239</v>
      </c>
      <c r="B55" s="196">
        <v>127</v>
      </c>
      <c r="C55" s="196">
        <v>96</v>
      </c>
      <c r="D55" s="316">
        <f t="shared" si="2"/>
        <v>-31</v>
      </c>
      <c r="E55" s="196">
        <v>47</v>
      </c>
      <c r="F55" s="196">
        <v>23</v>
      </c>
      <c r="G55" s="272">
        <f t="shared" si="3"/>
        <v>-24</v>
      </c>
    </row>
    <row r="56" spans="1:9" ht="15" customHeight="1">
      <c r="A56" s="334" t="s">
        <v>260</v>
      </c>
      <c r="B56" s="196">
        <v>123</v>
      </c>
      <c r="C56" s="196">
        <v>34</v>
      </c>
      <c r="D56" s="316">
        <f t="shared" si="2"/>
        <v>-89</v>
      </c>
      <c r="E56" s="196">
        <v>32</v>
      </c>
      <c r="F56" s="196">
        <v>1</v>
      </c>
      <c r="G56" s="272">
        <f t="shared" si="3"/>
        <v>-31</v>
      </c>
    </row>
    <row r="57" spans="1:9" ht="31.95" customHeight="1">
      <c r="A57" s="334" t="s">
        <v>261</v>
      </c>
      <c r="B57" s="196">
        <v>118</v>
      </c>
      <c r="C57" s="196">
        <v>37</v>
      </c>
      <c r="D57" s="316">
        <f t="shared" si="2"/>
        <v>-81</v>
      </c>
      <c r="E57" s="196">
        <v>26</v>
      </c>
      <c r="F57" s="196">
        <v>9</v>
      </c>
      <c r="G57" s="272">
        <f t="shared" si="3"/>
        <v>-17</v>
      </c>
    </row>
    <row r="58" spans="1:9" ht="15.9" customHeight="1">
      <c r="A58" s="334" t="s">
        <v>262</v>
      </c>
      <c r="B58" s="196">
        <v>87</v>
      </c>
      <c r="C58" s="196">
        <v>75</v>
      </c>
      <c r="D58" s="316">
        <f t="shared" si="2"/>
        <v>-12</v>
      </c>
      <c r="E58" s="196">
        <v>22</v>
      </c>
      <c r="F58" s="196">
        <v>3</v>
      </c>
      <c r="G58" s="272">
        <f t="shared" si="3"/>
        <v>-19</v>
      </c>
    </row>
    <row r="59" spans="1:9" ht="15.9" customHeight="1">
      <c r="A59" s="334" t="s">
        <v>263</v>
      </c>
      <c r="B59" s="196">
        <v>69</v>
      </c>
      <c r="C59" s="196">
        <v>43</v>
      </c>
      <c r="D59" s="316">
        <f t="shared" si="2"/>
        <v>-26</v>
      </c>
      <c r="E59" s="196">
        <v>19</v>
      </c>
      <c r="F59" s="196">
        <v>7</v>
      </c>
      <c r="G59" s="272">
        <f t="shared" si="3"/>
        <v>-12</v>
      </c>
    </row>
    <row r="60" spans="1:9" ht="15.9" customHeight="1">
      <c r="A60" s="333" t="s">
        <v>412</v>
      </c>
      <c r="B60" s="196">
        <v>61</v>
      </c>
      <c r="C60" s="196">
        <v>30</v>
      </c>
      <c r="D60" s="316">
        <f t="shared" ref="D60" si="4">C60-B60</f>
        <v>-31</v>
      </c>
      <c r="E60" s="196">
        <v>22</v>
      </c>
      <c r="F60" s="196">
        <v>5</v>
      </c>
      <c r="G60" s="272">
        <f t="shared" ref="G60" si="5">F60-E60</f>
        <v>-17</v>
      </c>
    </row>
    <row r="61" spans="1:9" ht="38.4" customHeight="1">
      <c r="A61" s="445" t="s">
        <v>57</v>
      </c>
      <c r="B61" s="446"/>
      <c r="C61" s="446"/>
      <c r="D61" s="446"/>
      <c r="E61" s="446"/>
      <c r="F61" s="446"/>
      <c r="G61" s="462"/>
    </row>
    <row r="62" spans="1:9" ht="15.9" customHeight="1">
      <c r="A62" s="334" t="s">
        <v>192</v>
      </c>
      <c r="B62" s="196">
        <v>1628</v>
      </c>
      <c r="C62" s="196">
        <v>1187</v>
      </c>
      <c r="D62" s="316">
        <f t="shared" si="2"/>
        <v>-441</v>
      </c>
      <c r="E62" s="196">
        <v>281</v>
      </c>
      <c r="F62" s="196">
        <v>76</v>
      </c>
      <c r="G62" s="272">
        <f t="shared" si="3"/>
        <v>-205</v>
      </c>
      <c r="H62" s="178"/>
      <c r="I62" s="178"/>
    </row>
    <row r="63" spans="1:9" ht="15.9" customHeight="1">
      <c r="A63" s="334" t="s">
        <v>194</v>
      </c>
      <c r="B63" s="196">
        <v>974</v>
      </c>
      <c r="C63" s="196">
        <v>865</v>
      </c>
      <c r="D63" s="316">
        <f t="shared" si="2"/>
        <v>-109</v>
      </c>
      <c r="E63" s="196">
        <v>117</v>
      </c>
      <c r="F63" s="196">
        <v>97</v>
      </c>
      <c r="G63" s="272">
        <f t="shared" si="3"/>
        <v>-20</v>
      </c>
    </row>
    <row r="64" spans="1:9" ht="15.9" customHeight="1">
      <c r="A64" s="334" t="s">
        <v>230</v>
      </c>
      <c r="B64" s="196">
        <v>908</v>
      </c>
      <c r="C64" s="196">
        <v>592</v>
      </c>
      <c r="D64" s="316">
        <f t="shared" si="2"/>
        <v>-316</v>
      </c>
      <c r="E64" s="196">
        <v>183</v>
      </c>
      <c r="F64" s="196">
        <v>66</v>
      </c>
      <c r="G64" s="272">
        <f t="shared" si="3"/>
        <v>-117</v>
      </c>
    </row>
    <row r="65" spans="1:7" ht="15.9" customHeight="1">
      <c r="A65" s="334" t="s">
        <v>196</v>
      </c>
      <c r="B65" s="196">
        <v>905</v>
      </c>
      <c r="C65" s="196">
        <v>431</v>
      </c>
      <c r="D65" s="316">
        <f t="shared" si="2"/>
        <v>-474</v>
      </c>
      <c r="E65" s="196">
        <v>189</v>
      </c>
      <c r="F65" s="196">
        <v>37</v>
      </c>
      <c r="G65" s="272">
        <f t="shared" si="3"/>
        <v>-152</v>
      </c>
    </row>
    <row r="66" spans="1:7" ht="14.4" customHeight="1">
      <c r="A66" s="334" t="s">
        <v>204</v>
      </c>
      <c r="B66" s="196">
        <v>387</v>
      </c>
      <c r="C66" s="196">
        <v>218</v>
      </c>
      <c r="D66" s="316">
        <f t="shared" si="2"/>
        <v>-169</v>
      </c>
      <c r="E66" s="196">
        <v>78</v>
      </c>
      <c r="F66" s="196">
        <v>19</v>
      </c>
      <c r="G66" s="272">
        <f t="shared" si="3"/>
        <v>-59</v>
      </c>
    </row>
    <row r="67" spans="1:7" ht="93" customHeight="1">
      <c r="A67" s="334" t="s">
        <v>268</v>
      </c>
      <c r="B67" s="196">
        <v>363</v>
      </c>
      <c r="C67" s="196">
        <v>52</v>
      </c>
      <c r="D67" s="316">
        <f t="shared" si="2"/>
        <v>-311</v>
      </c>
      <c r="E67" s="196">
        <v>66</v>
      </c>
      <c r="F67" s="196">
        <v>3</v>
      </c>
      <c r="G67" s="272">
        <f t="shared" si="3"/>
        <v>-63</v>
      </c>
    </row>
    <row r="68" spans="1:7" ht="15.9" customHeight="1">
      <c r="A68" s="334" t="s">
        <v>213</v>
      </c>
      <c r="B68" s="196">
        <v>244</v>
      </c>
      <c r="C68" s="196">
        <v>132</v>
      </c>
      <c r="D68" s="316">
        <f t="shared" si="2"/>
        <v>-112</v>
      </c>
      <c r="E68" s="196">
        <v>65</v>
      </c>
      <c r="F68" s="196">
        <v>3</v>
      </c>
      <c r="G68" s="272">
        <f t="shared" si="3"/>
        <v>-62</v>
      </c>
    </row>
    <row r="69" spans="1:7" ht="15.9" customHeight="1">
      <c r="A69" s="334" t="s">
        <v>206</v>
      </c>
      <c r="B69" s="196">
        <v>227</v>
      </c>
      <c r="C69" s="196">
        <v>206</v>
      </c>
      <c r="D69" s="316">
        <f t="shared" si="2"/>
        <v>-21</v>
      </c>
      <c r="E69" s="196">
        <v>25</v>
      </c>
      <c r="F69" s="196">
        <v>22</v>
      </c>
      <c r="G69" s="272">
        <f t="shared" si="3"/>
        <v>-3</v>
      </c>
    </row>
    <row r="70" spans="1:7" ht="15.9" customHeight="1">
      <c r="A70" s="334" t="s">
        <v>201</v>
      </c>
      <c r="B70" s="196">
        <v>201</v>
      </c>
      <c r="C70" s="196">
        <v>302</v>
      </c>
      <c r="D70" s="316">
        <f t="shared" si="2"/>
        <v>101</v>
      </c>
      <c r="E70" s="196">
        <v>36</v>
      </c>
      <c r="F70" s="196">
        <v>39</v>
      </c>
      <c r="G70" s="272">
        <f t="shared" si="3"/>
        <v>3</v>
      </c>
    </row>
    <row r="71" spans="1:7" ht="15.9" customHeight="1">
      <c r="A71" s="334" t="s">
        <v>217</v>
      </c>
      <c r="B71" s="196">
        <v>153</v>
      </c>
      <c r="C71" s="196">
        <v>126</v>
      </c>
      <c r="D71" s="316">
        <f t="shared" si="2"/>
        <v>-27</v>
      </c>
      <c r="E71" s="196">
        <v>44</v>
      </c>
      <c r="F71" s="196">
        <v>2</v>
      </c>
      <c r="G71" s="272">
        <f t="shared" si="3"/>
        <v>-42</v>
      </c>
    </row>
    <row r="72" spans="1:7" ht="15.9" customHeight="1">
      <c r="A72" s="333" t="s">
        <v>340</v>
      </c>
      <c r="B72" s="196">
        <v>153</v>
      </c>
      <c r="C72" s="196">
        <v>13</v>
      </c>
      <c r="D72" s="316">
        <f t="shared" si="2"/>
        <v>-140</v>
      </c>
      <c r="E72" s="196">
        <v>45</v>
      </c>
      <c r="F72" s="196">
        <v>11</v>
      </c>
      <c r="G72" s="272">
        <f t="shared" si="3"/>
        <v>-34</v>
      </c>
    </row>
    <row r="73" spans="1:7" ht="15.9" customHeight="1">
      <c r="A73" s="334" t="s">
        <v>265</v>
      </c>
      <c r="B73" s="196">
        <v>143</v>
      </c>
      <c r="C73" s="196">
        <v>66</v>
      </c>
      <c r="D73" s="316">
        <f t="shared" si="2"/>
        <v>-77</v>
      </c>
      <c r="E73" s="196">
        <v>31</v>
      </c>
      <c r="F73" s="196">
        <v>20</v>
      </c>
      <c r="G73" s="272">
        <f t="shared" si="3"/>
        <v>-11</v>
      </c>
    </row>
    <row r="74" spans="1:7" ht="48" customHeight="1">
      <c r="A74" s="334" t="s">
        <v>236</v>
      </c>
      <c r="B74" s="196">
        <v>111</v>
      </c>
      <c r="C74" s="196">
        <v>79</v>
      </c>
      <c r="D74" s="316">
        <f t="shared" si="2"/>
        <v>-32</v>
      </c>
      <c r="E74" s="196">
        <v>24</v>
      </c>
      <c r="F74" s="196">
        <v>1</v>
      </c>
      <c r="G74" s="272">
        <f t="shared" si="3"/>
        <v>-23</v>
      </c>
    </row>
    <row r="75" spans="1:7" ht="15.9" customHeight="1">
      <c r="A75" s="334" t="s">
        <v>264</v>
      </c>
      <c r="B75" s="196">
        <v>84</v>
      </c>
      <c r="C75" s="196">
        <v>84</v>
      </c>
      <c r="D75" s="316">
        <f t="shared" si="2"/>
        <v>0</v>
      </c>
      <c r="E75" s="196">
        <v>7</v>
      </c>
      <c r="F75" s="196">
        <v>16</v>
      </c>
      <c r="G75" s="272">
        <f t="shared" si="3"/>
        <v>9</v>
      </c>
    </row>
    <row r="76" spans="1:7" ht="38.4" customHeight="1">
      <c r="A76" s="445" t="s">
        <v>111</v>
      </c>
      <c r="B76" s="446"/>
      <c r="C76" s="446"/>
      <c r="D76" s="446"/>
      <c r="E76" s="446"/>
      <c r="F76" s="446"/>
      <c r="G76" s="462"/>
    </row>
    <row r="77" spans="1:7" ht="31.95" customHeight="1">
      <c r="A77" s="334" t="s">
        <v>216</v>
      </c>
      <c r="B77" s="196">
        <v>167</v>
      </c>
      <c r="C77" s="196">
        <v>126</v>
      </c>
      <c r="D77" s="316">
        <f t="shared" si="2"/>
        <v>-41</v>
      </c>
      <c r="E77" s="196">
        <v>41</v>
      </c>
      <c r="F77" s="196">
        <v>0</v>
      </c>
      <c r="G77" s="272">
        <f t="shared" si="3"/>
        <v>-41</v>
      </c>
    </row>
    <row r="78" spans="1:7" ht="15.9" customHeight="1">
      <c r="A78" s="334" t="s">
        <v>357</v>
      </c>
      <c r="B78" s="196">
        <v>105</v>
      </c>
      <c r="C78" s="196">
        <v>10</v>
      </c>
      <c r="D78" s="316">
        <f t="shared" ref="D78:D115" si="6">C78-B78</f>
        <v>-95</v>
      </c>
      <c r="E78" s="196">
        <v>14</v>
      </c>
      <c r="F78" s="196">
        <v>0</v>
      </c>
      <c r="G78" s="272">
        <f t="shared" ref="G78:G115" si="7">F78-E78</f>
        <v>-14</v>
      </c>
    </row>
    <row r="79" spans="1:7" ht="31.95" customHeight="1">
      <c r="A79" s="334" t="s">
        <v>237</v>
      </c>
      <c r="B79" s="196">
        <v>100</v>
      </c>
      <c r="C79" s="196">
        <v>75</v>
      </c>
      <c r="D79" s="316">
        <f t="shared" si="6"/>
        <v>-25</v>
      </c>
      <c r="E79" s="196">
        <v>21</v>
      </c>
      <c r="F79" s="196">
        <v>0</v>
      </c>
      <c r="G79" s="272">
        <f t="shared" si="7"/>
        <v>-21</v>
      </c>
    </row>
    <row r="80" spans="1:7" ht="15.6" customHeight="1">
      <c r="A80" s="334" t="s">
        <v>218</v>
      </c>
      <c r="B80" s="196">
        <v>75</v>
      </c>
      <c r="C80" s="196">
        <v>115</v>
      </c>
      <c r="D80" s="316">
        <f t="shared" si="6"/>
        <v>40</v>
      </c>
      <c r="E80" s="196">
        <v>12</v>
      </c>
      <c r="F80" s="196">
        <v>2</v>
      </c>
      <c r="G80" s="272">
        <f t="shared" si="7"/>
        <v>-10</v>
      </c>
    </row>
    <row r="81" spans="1:7" ht="33" customHeight="1">
      <c r="A81" s="334" t="s">
        <v>358</v>
      </c>
      <c r="B81" s="196">
        <v>59</v>
      </c>
      <c r="C81" s="196">
        <v>11</v>
      </c>
      <c r="D81" s="316">
        <f t="shared" si="6"/>
        <v>-48</v>
      </c>
      <c r="E81" s="196">
        <v>10</v>
      </c>
      <c r="F81" s="196">
        <v>0</v>
      </c>
      <c r="G81" s="272">
        <f t="shared" si="7"/>
        <v>-10</v>
      </c>
    </row>
    <row r="82" spans="1:7" ht="38.4" customHeight="1">
      <c r="A82" s="463" t="s">
        <v>59</v>
      </c>
      <c r="B82" s="464"/>
      <c r="C82" s="464"/>
      <c r="D82" s="464"/>
      <c r="E82" s="464"/>
      <c r="F82" s="464"/>
      <c r="G82" s="465"/>
    </row>
    <row r="83" spans="1:7" ht="32.4" customHeight="1">
      <c r="A83" s="334" t="s">
        <v>222</v>
      </c>
      <c r="B83" s="196">
        <v>367</v>
      </c>
      <c r="C83" s="196">
        <v>90</v>
      </c>
      <c r="D83" s="316">
        <f t="shared" si="6"/>
        <v>-277</v>
      </c>
      <c r="E83" s="196">
        <v>95</v>
      </c>
      <c r="F83" s="196">
        <v>0</v>
      </c>
      <c r="G83" s="272">
        <f t="shared" si="7"/>
        <v>-95</v>
      </c>
    </row>
    <row r="84" spans="1:7" ht="15.9" customHeight="1">
      <c r="A84" s="334" t="s">
        <v>203</v>
      </c>
      <c r="B84" s="196">
        <v>262</v>
      </c>
      <c r="C84" s="196">
        <v>224</v>
      </c>
      <c r="D84" s="316">
        <f t="shared" si="6"/>
        <v>-38</v>
      </c>
      <c r="E84" s="196">
        <v>22</v>
      </c>
      <c r="F84" s="196">
        <v>59</v>
      </c>
      <c r="G84" s="272">
        <f t="shared" si="7"/>
        <v>37</v>
      </c>
    </row>
    <row r="85" spans="1:7" ht="15.9" customHeight="1">
      <c r="A85" s="334" t="s">
        <v>205</v>
      </c>
      <c r="B85" s="196">
        <v>222</v>
      </c>
      <c r="C85" s="196">
        <v>196</v>
      </c>
      <c r="D85" s="316">
        <f t="shared" si="6"/>
        <v>-26</v>
      </c>
      <c r="E85" s="196">
        <v>33</v>
      </c>
      <c r="F85" s="196">
        <v>21</v>
      </c>
      <c r="G85" s="272">
        <f t="shared" si="7"/>
        <v>-12</v>
      </c>
    </row>
    <row r="86" spans="1:7" ht="15.9" customHeight="1">
      <c r="A86" s="334" t="s">
        <v>210</v>
      </c>
      <c r="B86" s="196">
        <v>150</v>
      </c>
      <c r="C86" s="196">
        <v>155</v>
      </c>
      <c r="D86" s="316">
        <f t="shared" si="6"/>
        <v>5</v>
      </c>
      <c r="E86" s="196">
        <v>21</v>
      </c>
      <c r="F86" s="196">
        <v>29</v>
      </c>
      <c r="G86" s="272">
        <f t="shared" si="7"/>
        <v>8</v>
      </c>
    </row>
    <row r="87" spans="1:7" ht="31.95" customHeight="1">
      <c r="A87" s="334" t="s">
        <v>215</v>
      </c>
      <c r="B87" s="196">
        <v>134</v>
      </c>
      <c r="C87" s="196">
        <v>131</v>
      </c>
      <c r="D87" s="316">
        <f t="shared" si="6"/>
        <v>-3</v>
      </c>
      <c r="E87" s="196">
        <v>21</v>
      </c>
      <c r="F87" s="196">
        <v>7</v>
      </c>
      <c r="G87" s="272">
        <f t="shared" si="7"/>
        <v>-14</v>
      </c>
    </row>
    <row r="88" spans="1:7" ht="15.9" customHeight="1">
      <c r="A88" s="334" t="s">
        <v>212</v>
      </c>
      <c r="B88" s="196">
        <v>133</v>
      </c>
      <c r="C88" s="196">
        <v>133</v>
      </c>
      <c r="D88" s="316">
        <f t="shared" si="6"/>
        <v>0</v>
      </c>
      <c r="E88" s="196">
        <v>52</v>
      </c>
      <c r="F88" s="196">
        <v>36</v>
      </c>
      <c r="G88" s="272">
        <f t="shared" si="7"/>
        <v>-16</v>
      </c>
    </row>
    <row r="89" spans="1:7" ht="15.9" customHeight="1">
      <c r="A89" s="334" t="s">
        <v>273</v>
      </c>
      <c r="B89" s="196">
        <v>96</v>
      </c>
      <c r="C89" s="196">
        <v>64</v>
      </c>
      <c r="D89" s="316">
        <f t="shared" si="6"/>
        <v>-32</v>
      </c>
      <c r="E89" s="196">
        <v>9</v>
      </c>
      <c r="F89" s="196">
        <v>6</v>
      </c>
      <c r="G89" s="272">
        <f t="shared" si="7"/>
        <v>-3</v>
      </c>
    </row>
    <row r="90" spans="1:7" ht="31.95" customHeight="1">
      <c r="A90" s="334" t="s">
        <v>270</v>
      </c>
      <c r="B90" s="196">
        <v>75</v>
      </c>
      <c r="C90" s="196">
        <v>82</v>
      </c>
      <c r="D90" s="316">
        <f t="shared" si="6"/>
        <v>7</v>
      </c>
      <c r="E90" s="196">
        <v>16</v>
      </c>
      <c r="F90" s="196">
        <v>4</v>
      </c>
      <c r="G90" s="272">
        <f t="shared" si="7"/>
        <v>-12</v>
      </c>
    </row>
    <row r="91" spans="1:7" ht="31.95" customHeight="1">
      <c r="A91" s="334" t="s">
        <v>235</v>
      </c>
      <c r="B91" s="196">
        <v>74</v>
      </c>
      <c r="C91" s="196">
        <v>107</v>
      </c>
      <c r="D91" s="316">
        <f t="shared" si="6"/>
        <v>33</v>
      </c>
      <c r="E91" s="196">
        <v>13</v>
      </c>
      <c r="F91" s="196">
        <v>13</v>
      </c>
      <c r="G91" s="272">
        <f t="shared" si="7"/>
        <v>0</v>
      </c>
    </row>
    <row r="92" spans="1:7" ht="15" customHeight="1">
      <c r="A92" s="334" t="s">
        <v>359</v>
      </c>
      <c r="B92" s="196">
        <v>72</v>
      </c>
      <c r="C92" s="196">
        <v>39</v>
      </c>
      <c r="D92" s="316">
        <f t="shared" si="6"/>
        <v>-33</v>
      </c>
      <c r="E92" s="196">
        <v>17</v>
      </c>
      <c r="F92" s="196">
        <v>3</v>
      </c>
      <c r="G92" s="272">
        <f t="shared" si="7"/>
        <v>-14</v>
      </c>
    </row>
    <row r="93" spans="1:7" ht="31.2" customHeight="1">
      <c r="A93" s="334" t="s">
        <v>360</v>
      </c>
      <c r="B93" s="196">
        <v>70</v>
      </c>
      <c r="C93" s="196">
        <v>39</v>
      </c>
      <c r="D93" s="316">
        <f t="shared" si="6"/>
        <v>-31</v>
      </c>
      <c r="E93" s="196">
        <v>13</v>
      </c>
      <c r="F93" s="196">
        <v>6</v>
      </c>
      <c r="G93" s="272">
        <f t="shared" si="7"/>
        <v>-7</v>
      </c>
    </row>
    <row r="94" spans="1:7" ht="15" customHeight="1">
      <c r="A94" s="333" t="s">
        <v>271</v>
      </c>
      <c r="B94" s="196">
        <v>66</v>
      </c>
      <c r="C94" s="196">
        <v>87</v>
      </c>
      <c r="D94" s="316">
        <f t="shared" ref="D94" si="8">C94-B94</f>
        <v>21</v>
      </c>
      <c r="E94" s="196">
        <v>4</v>
      </c>
      <c r="F94" s="196">
        <v>6</v>
      </c>
      <c r="G94" s="272">
        <f t="shared" ref="G94" si="9">F94-E94</f>
        <v>2</v>
      </c>
    </row>
    <row r="95" spans="1:7" ht="38.4" customHeight="1">
      <c r="A95" s="463" t="s">
        <v>112</v>
      </c>
      <c r="B95" s="464"/>
      <c r="C95" s="464"/>
      <c r="D95" s="464"/>
      <c r="E95" s="464"/>
      <c r="F95" s="464"/>
      <c r="G95" s="465"/>
    </row>
    <row r="96" spans="1:7" ht="15.9" customHeight="1">
      <c r="A96" s="334" t="s">
        <v>200</v>
      </c>
      <c r="B96" s="196">
        <v>976</v>
      </c>
      <c r="C96" s="196">
        <v>1003</v>
      </c>
      <c r="D96" s="316">
        <f t="shared" si="6"/>
        <v>27</v>
      </c>
      <c r="E96" s="196">
        <v>52</v>
      </c>
      <c r="F96" s="196">
        <v>33</v>
      </c>
      <c r="G96" s="272">
        <f t="shared" si="7"/>
        <v>-19</v>
      </c>
    </row>
    <row r="97" spans="1:7" ht="15.9" customHeight="1">
      <c r="A97" s="334" t="s">
        <v>193</v>
      </c>
      <c r="B97" s="196">
        <v>916</v>
      </c>
      <c r="C97" s="196">
        <v>970</v>
      </c>
      <c r="D97" s="316">
        <f t="shared" si="6"/>
        <v>54</v>
      </c>
      <c r="E97" s="196">
        <v>184</v>
      </c>
      <c r="F97" s="196">
        <v>116</v>
      </c>
      <c r="G97" s="272">
        <f t="shared" si="7"/>
        <v>-68</v>
      </c>
    </row>
    <row r="98" spans="1:7" ht="15.9" customHeight="1">
      <c r="A98" s="334" t="s">
        <v>219</v>
      </c>
      <c r="B98" s="196">
        <v>310</v>
      </c>
      <c r="C98" s="196">
        <v>315</v>
      </c>
      <c r="D98" s="316">
        <f t="shared" si="6"/>
        <v>5</v>
      </c>
      <c r="E98" s="196">
        <v>16</v>
      </c>
      <c r="F98" s="196">
        <v>4</v>
      </c>
      <c r="G98" s="272">
        <f t="shared" si="7"/>
        <v>-12</v>
      </c>
    </row>
    <row r="99" spans="1:7" ht="15.9" customHeight="1">
      <c r="A99" s="334" t="s">
        <v>228</v>
      </c>
      <c r="B99" s="196">
        <v>201</v>
      </c>
      <c r="C99" s="196">
        <v>110</v>
      </c>
      <c r="D99" s="316">
        <f t="shared" si="6"/>
        <v>-91</v>
      </c>
      <c r="E99" s="196">
        <v>45</v>
      </c>
      <c r="F99" s="196">
        <v>16</v>
      </c>
      <c r="G99" s="272">
        <f t="shared" si="7"/>
        <v>-29</v>
      </c>
    </row>
    <row r="100" spans="1:7" ht="15.9" customHeight="1">
      <c r="A100" s="334" t="s">
        <v>211</v>
      </c>
      <c r="B100" s="196">
        <v>132</v>
      </c>
      <c r="C100" s="196">
        <v>156</v>
      </c>
      <c r="D100" s="316">
        <f t="shared" si="6"/>
        <v>24</v>
      </c>
      <c r="E100" s="196">
        <v>26</v>
      </c>
      <c r="F100" s="196">
        <v>5</v>
      </c>
      <c r="G100" s="272">
        <f t="shared" si="7"/>
        <v>-21</v>
      </c>
    </row>
    <row r="101" spans="1:7" ht="15" customHeight="1">
      <c r="A101" s="334" t="s">
        <v>467</v>
      </c>
      <c r="B101" s="196">
        <v>84</v>
      </c>
      <c r="C101" s="196">
        <v>78</v>
      </c>
      <c r="D101" s="316">
        <f t="shared" si="6"/>
        <v>-6</v>
      </c>
      <c r="E101" s="196">
        <v>13</v>
      </c>
      <c r="F101" s="196">
        <v>1</v>
      </c>
      <c r="G101" s="272">
        <f t="shared" si="7"/>
        <v>-12</v>
      </c>
    </row>
    <row r="102" spans="1:7" ht="16.2" customHeight="1">
      <c r="A102" s="333" t="s">
        <v>361</v>
      </c>
      <c r="B102" s="196">
        <v>83</v>
      </c>
      <c r="C102" s="196">
        <v>26</v>
      </c>
      <c r="D102" s="316">
        <f t="shared" si="6"/>
        <v>-57</v>
      </c>
      <c r="E102" s="196">
        <v>4</v>
      </c>
      <c r="F102" s="196">
        <v>0</v>
      </c>
      <c r="G102" s="272">
        <f t="shared" si="7"/>
        <v>-4</v>
      </c>
    </row>
    <row r="103" spans="1:7" ht="32.4" customHeight="1">
      <c r="A103" s="334" t="s">
        <v>362</v>
      </c>
      <c r="B103" s="196">
        <v>82</v>
      </c>
      <c r="C103" s="196">
        <v>44</v>
      </c>
      <c r="D103" s="316">
        <f t="shared" si="6"/>
        <v>-38</v>
      </c>
      <c r="E103" s="196">
        <v>18</v>
      </c>
      <c r="F103" s="196">
        <v>33</v>
      </c>
      <c r="G103" s="272">
        <f t="shared" si="7"/>
        <v>15</v>
      </c>
    </row>
    <row r="104" spans="1:7" ht="15.9" customHeight="1">
      <c r="A104" s="334" t="s">
        <v>227</v>
      </c>
      <c r="B104" s="196">
        <v>70</v>
      </c>
      <c r="C104" s="196">
        <v>84</v>
      </c>
      <c r="D104" s="316">
        <f t="shared" ref="D104" si="10">C104-B104</f>
        <v>14</v>
      </c>
      <c r="E104" s="196">
        <v>10</v>
      </c>
      <c r="F104" s="196">
        <v>8</v>
      </c>
      <c r="G104" s="272">
        <f t="shared" ref="G104" si="11">F104-E104</f>
        <v>-2</v>
      </c>
    </row>
    <row r="105" spans="1:7" ht="38.4" customHeight="1">
      <c r="A105" s="463" t="s">
        <v>113</v>
      </c>
      <c r="B105" s="464"/>
      <c r="C105" s="464"/>
      <c r="D105" s="464"/>
      <c r="E105" s="464"/>
      <c r="F105" s="464"/>
      <c r="G105" s="465"/>
    </row>
    <row r="106" spans="1:7" ht="32.4" customHeight="1">
      <c r="A106" s="334" t="s">
        <v>198</v>
      </c>
      <c r="B106" s="196">
        <v>719</v>
      </c>
      <c r="C106" s="196">
        <v>348</v>
      </c>
      <c r="D106" s="316">
        <f t="shared" si="6"/>
        <v>-371</v>
      </c>
      <c r="E106" s="196">
        <v>149</v>
      </c>
      <c r="F106" s="196">
        <v>9</v>
      </c>
      <c r="G106" s="272">
        <f t="shared" si="7"/>
        <v>-140</v>
      </c>
    </row>
    <row r="107" spans="1:7" ht="15.9" customHeight="1">
      <c r="A107" s="334" t="s">
        <v>195</v>
      </c>
      <c r="B107" s="196">
        <v>601</v>
      </c>
      <c r="C107" s="196">
        <v>653</v>
      </c>
      <c r="D107" s="316">
        <f t="shared" si="6"/>
        <v>52</v>
      </c>
      <c r="E107" s="196">
        <v>91</v>
      </c>
      <c r="F107" s="196">
        <v>22</v>
      </c>
      <c r="G107" s="272">
        <f t="shared" si="7"/>
        <v>-69</v>
      </c>
    </row>
    <row r="108" spans="1:7" ht="15.9" customHeight="1">
      <c r="A108" s="334" t="s">
        <v>280</v>
      </c>
      <c r="B108" s="196">
        <v>200</v>
      </c>
      <c r="C108" s="196">
        <v>67</v>
      </c>
      <c r="D108" s="316">
        <f t="shared" si="6"/>
        <v>-133</v>
      </c>
      <c r="E108" s="196">
        <v>57</v>
      </c>
      <c r="F108" s="196">
        <v>2</v>
      </c>
      <c r="G108" s="272">
        <f t="shared" si="7"/>
        <v>-55</v>
      </c>
    </row>
    <row r="109" spans="1:7" ht="15.9" customHeight="1">
      <c r="A109" s="334" t="s">
        <v>208</v>
      </c>
      <c r="B109" s="196">
        <v>191</v>
      </c>
      <c r="C109" s="196">
        <v>173</v>
      </c>
      <c r="D109" s="316">
        <f t="shared" si="6"/>
        <v>-18</v>
      </c>
      <c r="E109" s="196">
        <v>31</v>
      </c>
      <c r="F109" s="196">
        <v>8</v>
      </c>
      <c r="G109" s="272">
        <f t="shared" si="7"/>
        <v>-23</v>
      </c>
    </row>
    <row r="110" spans="1:7" ht="15.9" customHeight="1">
      <c r="A110" s="334" t="s">
        <v>207</v>
      </c>
      <c r="B110" s="196">
        <v>177</v>
      </c>
      <c r="C110" s="196">
        <v>198</v>
      </c>
      <c r="D110" s="316">
        <f t="shared" si="6"/>
        <v>21</v>
      </c>
      <c r="E110" s="196">
        <v>18</v>
      </c>
      <c r="F110" s="196">
        <v>42</v>
      </c>
      <c r="G110" s="272">
        <f t="shared" si="7"/>
        <v>24</v>
      </c>
    </row>
    <row r="111" spans="1:7" ht="15.9" customHeight="1">
      <c r="A111" s="334" t="s">
        <v>282</v>
      </c>
      <c r="B111" s="196">
        <v>160</v>
      </c>
      <c r="C111" s="196">
        <v>67</v>
      </c>
      <c r="D111" s="316">
        <f t="shared" si="6"/>
        <v>-93</v>
      </c>
      <c r="E111" s="196">
        <v>30</v>
      </c>
      <c r="F111" s="196">
        <v>3</v>
      </c>
      <c r="G111" s="272">
        <f t="shared" si="7"/>
        <v>-27</v>
      </c>
    </row>
    <row r="112" spans="1:7" ht="15.9" customHeight="1">
      <c r="A112" s="334" t="s">
        <v>341</v>
      </c>
      <c r="B112" s="196">
        <v>146</v>
      </c>
      <c r="C112" s="196">
        <v>66</v>
      </c>
      <c r="D112" s="316">
        <f t="shared" si="6"/>
        <v>-80</v>
      </c>
      <c r="E112" s="196">
        <v>9</v>
      </c>
      <c r="F112" s="196">
        <v>1</v>
      </c>
      <c r="G112" s="272">
        <f t="shared" si="7"/>
        <v>-8</v>
      </c>
    </row>
    <row r="113" spans="1:7" ht="15.9" customHeight="1">
      <c r="A113" s="334" t="s">
        <v>221</v>
      </c>
      <c r="B113" s="196">
        <v>121</v>
      </c>
      <c r="C113" s="196">
        <v>106</v>
      </c>
      <c r="D113" s="316">
        <f t="shared" si="6"/>
        <v>-15</v>
      </c>
      <c r="E113" s="196">
        <v>25</v>
      </c>
      <c r="F113" s="196">
        <v>7</v>
      </c>
      <c r="G113" s="272">
        <f t="shared" si="7"/>
        <v>-18</v>
      </c>
    </row>
    <row r="114" spans="1:7" ht="15.9" customHeight="1">
      <c r="A114" s="334" t="s">
        <v>281</v>
      </c>
      <c r="B114" s="196">
        <v>119</v>
      </c>
      <c r="C114" s="196">
        <v>71</v>
      </c>
      <c r="D114" s="316">
        <f t="shared" si="6"/>
        <v>-48</v>
      </c>
      <c r="E114" s="196">
        <v>24</v>
      </c>
      <c r="F114" s="196">
        <v>5</v>
      </c>
      <c r="G114" s="272">
        <f t="shared" si="7"/>
        <v>-19</v>
      </c>
    </row>
    <row r="115" spans="1:7" ht="15.9" customHeight="1">
      <c r="A115" s="334" t="s">
        <v>214</v>
      </c>
      <c r="B115" s="196">
        <v>94</v>
      </c>
      <c r="C115" s="196">
        <v>135</v>
      </c>
      <c r="D115" s="316">
        <f t="shared" si="6"/>
        <v>41</v>
      </c>
      <c r="E115" s="196">
        <v>31</v>
      </c>
      <c r="F115" s="196">
        <v>6</v>
      </c>
      <c r="G115" s="272">
        <f t="shared" si="7"/>
        <v>-25</v>
      </c>
    </row>
    <row r="116" spans="1:7" ht="15.6">
      <c r="A116" s="145"/>
      <c r="B116" s="157"/>
      <c r="C116" s="157"/>
      <c r="D116" s="158"/>
      <c r="E116" s="157"/>
      <c r="F116" s="157"/>
      <c r="G116" s="158"/>
    </row>
  </sheetData>
  <mergeCells count="21">
    <mergeCell ref="A76:G76"/>
    <mergeCell ref="A82:G82"/>
    <mergeCell ref="A95:G95"/>
    <mergeCell ref="A105:G105"/>
    <mergeCell ref="G6:G7"/>
    <mergeCell ref="A9:G9"/>
    <mergeCell ref="A25:G25"/>
    <mergeCell ref="A38:G38"/>
    <mergeCell ref="A50:G50"/>
    <mergeCell ref="A61:G61"/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2:G2"/>
  </mergeCells>
  <printOptions horizontalCentered="1"/>
  <pageMargins left="0" right="0" top="0.59055118110236227" bottom="0.39370078740157483" header="0.15748031496062992" footer="0.35433070866141736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0"/>
  <sheetViews>
    <sheetView view="pageBreakPreview" topLeftCell="B1" zoomScale="90" zoomScaleNormal="55" zoomScaleSheetLayoutView="90" workbookViewId="0">
      <selection activeCell="B7" sqref="B7:B8"/>
    </sheetView>
  </sheetViews>
  <sheetFormatPr defaultRowHeight="18"/>
  <cols>
    <col min="1" max="1" width="1.33203125" style="81" hidden="1" customWidth="1"/>
    <col min="2" max="2" width="87.33203125" style="81" customWidth="1"/>
    <col min="3" max="4" width="12.33203125" style="81" customWidth="1"/>
    <col min="5" max="5" width="11.5546875" style="81" customWidth="1"/>
    <col min="6" max="6" width="11.6640625" style="81" customWidth="1"/>
    <col min="7" max="7" width="9.109375" style="81"/>
    <col min="8" max="10" width="9.109375" style="81" customWidth="1"/>
    <col min="11" max="256" width="9.109375" style="81"/>
    <col min="257" max="257" width="0" style="81" hidden="1" customWidth="1"/>
    <col min="258" max="258" width="87.33203125" style="81" customWidth="1"/>
    <col min="259" max="262" width="11.6640625" style="81" customWidth="1"/>
    <col min="263" max="263" width="9.109375" style="81"/>
    <col min="264" max="266" width="9.109375" style="81" customWidth="1"/>
    <col min="267" max="512" width="9.109375" style="81"/>
    <col min="513" max="513" width="0" style="81" hidden="1" customWidth="1"/>
    <col min="514" max="514" width="87.33203125" style="81" customWidth="1"/>
    <col min="515" max="518" width="11.6640625" style="81" customWidth="1"/>
    <col min="519" max="519" width="9.109375" style="81"/>
    <col min="520" max="522" width="9.109375" style="81" customWidth="1"/>
    <col min="523" max="768" width="9.109375" style="81"/>
    <col min="769" max="769" width="0" style="81" hidden="1" customWidth="1"/>
    <col min="770" max="770" width="87.33203125" style="81" customWidth="1"/>
    <col min="771" max="774" width="11.6640625" style="81" customWidth="1"/>
    <col min="775" max="775" width="9.109375" style="81"/>
    <col min="776" max="778" width="9.109375" style="81" customWidth="1"/>
    <col min="779" max="1024" width="9.109375" style="81"/>
    <col min="1025" max="1025" width="0" style="81" hidden="1" customWidth="1"/>
    <col min="1026" max="1026" width="87.33203125" style="81" customWidth="1"/>
    <col min="1027" max="1030" width="11.6640625" style="81" customWidth="1"/>
    <col min="1031" max="1031" width="9.109375" style="81"/>
    <col min="1032" max="1034" width="9.109375" style="81" customWidth="1"/>
    <col min="1035" max="1280" width="9.109375" style="81"/>
    <col min="1281" max="1281" width="0" style="81" hidden="1" customWidth="1"/>
    <col min="1282" max="1282" width="87.33203125" style="81" customWidth="1"/>
    <col min="1283" max="1286" width="11.6640625" style="81" customWidth="1"/>
    <col min="1287" max="1287" width="9.109375" style="81"/>
    <col min="1288" max="1290" width="9.109375" style="81" customWidth="1"/>
    <col min="1291" max="1536" width="9.109375" style="81"/>
    <col min="1537" max="1537" width="0" style="81" hidden="1" customWidth="1"/>
    <col min="1538" max="1538" width="87.33203125" style="81" customWidth="1"/>
    <col min="1539" max="1542" width="11.6640625" style="81" customWidth="1"/>
    <col min="1543" max="1543" width="9.109375" style="81"/>
    <col min="1544" max="1546" width="9.109375" style="81" customWidth="1"/>
    <col min="1547" max="1792" width="9.109375" style="81"/>
    <col min="1793" max="1793" width="0" style="81" hidden="1" customWidth="1"/>
    <col min="1794" max="1794" width="87.33203125" style="81" customWidth="1"/>
    <col min="1795" max="1798" width="11.6640625" style="81" customWidth="1"/>
    <col min="1799" max="1799" width="9.109375" style="81"/>
    <col min="1800" max="1802" width="9.109375" style="81" customWidth="1"/>
    <col min="1803" max="2048" width="9.109375" style="81"/>
    <col min="2049" max="2049" width="0" style="81" hidden="1" customWidth="1"/>
    <col min="2050" max="2050" width="87.33203125" style="81" customWidth="1"/>
    <col min="2051" max="2054" width="11.6640625" style="81" customWidth="1"/>
    <col min="2055" max="2055" width="9.109375" style="81"/>
    <col min="2056" max="2058" width="9.109375" style="81" customWidth="1"/>
    <col min="2059" max="2304" width="9.109375" style="81"/>
    <col min="2305" max="2305" width="0" style="81" hidden="1" customWidth="1"/>
    <col min="2306" max="2306" width="87.33203125" style="81" customWidth="1"/>
    <col min="2307" max="2310" width="11.6640625" style="81" customWidth="1"/>
    <col min="2311" max="2311" width="9.109375" style="81"/>
    <col min="2312" max="2314" width="9.109375" style="81" customWidth="1"/>
    <col min="2315" max="2560" width="9.109375" style="81"/>
    <col min="2561" max="2561" width="0" style="81" hidden="1" customWidth="1"/>
    <col min="2562" max="2562" width="87.33203125" style="81" customWidth="1"/>
    <col min="2563" max="2566" width="11.6640625" style="81" customWidth="1"/>
    <col min="2567" max="2567" width="9.109375" style="81"/>
    <col min="2568" max="2570" width="9.109375" style="81" customWidth="1"/>
    <col min="2571" max="2816" width="9.109375" style="81"/>
    <col min="2817" max="2817" width="0" style="81" hidden="1" customWidth="1"/>
    <col min="2818" max="2818" width="87.33203125" style="81" customWidth="1"/>
    <col min="2819" max="2822" width="11.6640625" style="81" customWidth="1"/>
    <col min="2823" max="2823" width="9.109375" style="81"/>
    <col min="2824" max="2826" width="9.109375" style="81" customWidth="1"/>
    <col min="2827" max="3072" width="9.109375" style="81"/>
    <col min="3073" max="3073" width="0" style="81" hidden="1" customWidth="1"/>
    <col min="3074" max="3074" width="87.33203125" style="81" customWidth="1"/>
    <col min="3075" max="3078" width="11.6640625" style="81" customWidth="1"/>
    <col min="3079" max="3079" width="9.109375" style="81"/>
    <col min="3080" max="3082" width="9.109375" style="81" customWidth="1"/>
    <col min="3083" max="3328" width="9.109375" style="81"/>
    <col min="3329" max="3329" width="0" style="81" hidden="1" customWidth="1"/>
    <col min="3330" max="3330" width="87.33203125" style="81" customWidth="1"/>
    <col min="3331" max="3334" width="11.6640625" style="81" customWidth="1"/>
    <col min="3335" max="3335" width="9.109375" style="81"/>
    <col min="3336" max="3338" width="9.109375" style="81" customWidth="1"/>
    <col min="3339" max="3584" width="9.109375" style="81"/>
    <col min="3585" max="3585" width="0" style="81" hidden="1" customWidth="1"/>
    <col min="3586" max="3586" width="87.33203125" style="81" customWidth="1"/>
    <col min="3587" max="3590" width="11.6640625" style="81" customWidth="1"/>
    <col min="3591" max="3591" width="9.109375" style="81"/>
    <col min="3592" max="3594" width="9.109375" style="81" customWidth="1"/>
    <col min="3595" max="3840" width="9.109375" style="81"/>
    <col min="3841" max="3841" width="0" style="81" hidden="1" customWidth="1"/>
    <col min="3842" max="3842" width="87.33203125" style="81" customWidth="1"/>
    <col min="3843" max="3846" width="11.6640625" style="81" customWidth="1"/>
    <col min="3847" max="3847" width="9.109375" style="81"/>
    <col min="3848" max="3850" width="9.109375" style="81" customWidth="1"/>
    <col min="3851" max="4096" width="9.109375" style="81"/>
    <col min="4097" max="4097" width="0" style="81" hidden="1" customWidth="1"/>
    <col min="4098" max="4098" width="87.33203125" style="81" customWidth="1"/>
    <col min="4099" max="4102" width="11.6640625" style="81" customWidth="1"/>
    <col min="4103" max="4103" width="9.109375" style="81"/>
    <col min="4104" max="4106" width="9.109375" style="81" customWidth="1"/>
    <col min="4107" max="4352" width="9.109375" style="81"/>
    <col min="4353" max="4353" width="0" style="81" hidden="1" customWidth="1"/>
    <col min="4354" max="4354" width="87.33203125" style="81" customWidth="1"/>
    <col min="4355" max="4358" width="11.6640625" style="81" customWidth="1"/>
    <col min="4359" max="4359" width="9.109375" style="81"/>
    <col min="4360" max="4362" width="9.109375" style="81" customWidth="1"/>
    <col min="4363" max="4608" width="9.109375" style="81"/>
    <col min="4609" max="4609" width="0" style="81" hidden="1" customWidth="1"/>
    <col min="4610" max="4610" width="87.33203125" style="81" customWidth="1"/>
    <col min="4611" max="4614" width="11.6640625" style="81" customWidth="1"/>
    <col min="4615" max="4615" width="9.109375" style="81"/>
    <col min="4616" max="4618" width="9.109375" style="81" customWidth="1"/>
    <col min="4619" max="4864" width="9.109375" style="81"/>
    <col min="4865" max="4865" width="0" style="81" hidden="1" customWidth="1"/>
    <col min="4866" max="4866" width="87.33203125" style="81" customWidth="1"/>
    <col min="4867" max="4870" width="11.6640625" style="81" customWidth="1"/>
    <col min="4871" max="4871" width="9.109375" style="81"/>
    <col min="4872" max="4874" width="9.109375" style="81" customWidth="1"/>
    <col min="4875" max="5120" width="9.109375" style="81"/>
    <col min="5121" max="5121" width="0" style="81" hidden="1" customWidth="1"/>
    <col min="5122" max="5122" width="87.33203125" style="81" customWidth="1"/>
    <col min="5123" max="5126" width="11.6640625" style="81" customWidth="1"/>
    <col min="5127" max="5127" width="9.109375" style="81"/>
    <col min="5128" max="5130" width="9.109375" style="81" customWidth="1"/>
    <col min="5131" max="5376" width="9.109375" style="81"/>
    <col min="5377" max="5377" width="0" style="81" hidden="1" customWidth="1"/>
    <col min="5378" max="5378" width="87.33203125" style="81" customWidth="1"/>
    <col min="5379" max="5382" width="11.6640625" style="81" customWidth="1"/>
    <col min="5383" max="5383" width="9.109375" style="81"/>
    <col min="5384" max="5386" width="9.109375" style="81" customWidth="1"/>
    <col min="5387" max="5632" width="9.109375" style="81"/>
    <col min="5633" max="5633" width="0" style="81" hidden="1" customWidth="1"/>
    <col min="5634" max="5634" width="87.33203125" style="81" customWidth="1"/>
    <col min="5635" max="5638" width="11.6640625" style="81" customWidth="1"/>
    <col min="5639" max="5639" width="9.109375" style="81"/>
    <col min="5640" max="5642" width="9.109375" style="81" customWidth="1"/>
    <col min="5643" max="5888" width="9.109375" style="81"/>
    <col min="5889" max="5889" width="0" style="81" hidden="1" customWidth="1"/>
    <col min="5890" max="5890" width="87.33203125" style="81" customWidth="1"/>
    <col min="5891" max="5894" width="11.6640625" style="81" customWidth="1"/>
    <col min="5895" max="5895" width="9.109375" style="81"/>
    <col min="5896" max="5898" width="9.109375" style="81" customWidth="1"/>
    <col min="5899" max="6144" width="9.109375" style="81"/>
    <col min="6145" max="6145" width="0" style="81" hidden="1" customWidth="1"/>
    <col min="6146" max="6146" width="87.33203125" style="81" customWidth="1"/>
    <col min="6147" max="6150" width="11.6640625" style="81" customWidth="1"/>
    <col min="6151" max="6151" width="9.109375" style="81"/>
    <col min="6152" max="6154" width="9.109375" style="81" customWidth="1"/>
    <col min="6155" max="6400" width="9.109375" style="81"/>
    <col min="6401" max="6401" width="0" style="81" hidden="1" customWidth="1"/>
    <col min="6402" max="6402" width="87.33203125" style="81" customWidth="1"/>
    <col min="6403" max="6406" width="11.6640625" style="81" customWidth="1"/>
    <col min="6407" max="6407" width="9.109375" style="81"/>
    <col min="6408" max="6410" width="9.109375" style="81" customWidth="1"/>
    <col min="6411" max="6656" width="9.109375" style="81"/>
    <col min="6657" max="6657" width="0" style="81" hidden="1" customWidth="1"/>
    <col min="6658" max="6658" width="87.33203125" style="81" customWidth="1"/>
    <col min="6659" max="6662" width="11.6640625" style="81" customWidth="1"/>
    <col min="6663" max="6663" width="9.109375" style="81"/>
    <col min="6664" max="6666" width="9.109375" style="81" customWidth="1"/>
    <col min="6667" max="6912" width="9.109375" style="81"/>
    <col min="6913" max="6913" width="0" style="81" hidden="1" customWidth="1"/>
    <col min="6914" max="6914" width="87.33203125" style="81" customWidth="1"/>
    <col min="6915" max="6918" width="11.6640625" style="81" customWidth="1"/>
    <col min="6919" max="6919" width="9.109375" style="81"/>
    <col min="6920" max="6922" width="9.109375" style="81" customWidth="1"/>
    <col min="6923" max="7168" width="9.109375" style="81"/>
    <col min="7169" max="7169" width="0" style="81" hidden="1" customWidth="1"/>
    <col min="7170" max="7170" width="87.33203125" style="81" customWidth="1"/>
    <col min="7171" max="7174" width="11.6640625" style="81" customWidth="1"/>
    <col min="7175" max="7175" width="9.109375" style="81"/>
    <col min="7176" max="7178" width="9.109375" style="81" customWidth="1"/>
    <col min="7179" max="7424" width="9.109375" style="81"/>
    <col min="7425" max="7425" width="0" style="81" hidden="1" customWidth="1"/>
    <col min="7426" max="7426" width="87.33203125" style="81" customWidth="1"/>
    <col min="7427" max="7430" width="11.6640625" style="81" customWidth="1"/>
    <col min="7431" max="7431" width="9.109375" style="81"/>
    <col min="7432" max="7434" width="9.109375" style="81" customWidth="1"/>
    <col min="7435" max="7680" width="9.109375" style="81"/>
    <col min="7681" max="7681" width="0" style="81" hidden="1" customWidth="1"/>
    <col min="7682" max="7682" width="87.33203125" style="81" customWidth="1"/>
    <col min="7683" max="7686" width="11.6640625" style="81" customWidth="1"/>
    <col min="7687" max="7687" width="9.109375" style="81"/>
    <col min="7688" max="7690" width="9.109375" style="81" customWidth="1"/>
    <col min="7691" max="7936" width="9.109375" style="81"/>
    <col min="7937" max="7937" width="0" style="81" hidden="1" customWidth="1"/>
    <col min="7938" max="7938" width="87.33203125" style="81" customWidth="1"/>
    <col min="7939" max="7942" width="11.6640625" style="81" customWidth="1"/>
    <col min="7943" max="7943" width="9.109375" style="81"/>
    <col min="7944" max="7946" width="9.109375" style="81" customWidth="1"/>
    <col min="7947" max="8192" width="9.109375" style="81"/>
    <col min="8193" max="8193" width="0" style="81" hidden="1" customWidth="1"/>
    <col min="8194" max="8194" width="87.33203125" style="81" customWidth="1"/>
    <col min="8195" max="8198" width="11.6640625" style="81" customWidth="1"/>
    <col min="8199" max="8199" width="9.109375" style="81"/>
    <col min="8200" max="8202" width="9.109375" style="81" customWidth="1"/>
    <col min="8203" max="8448" width="9.109375" style="81"/>
    <col min="8449" max="8449" width="0" style="81" hidden="1" customWidth="1"/>
    <col min="8450" max="8450" width="87.33203125" style="81" customWidth="1"/>
    <col min="8451" max="8454" width="11.6640625" style="81" customWidth="1"/>
    <col min="8455" max="8455" width="9.109375" style="81"/>
    <col min="8456" max="8458" width="9.109375" style="81" customWidth="1"/>
    <col min="8459" max="8704" width="9.109375" style="81"/>
    <col min="8705" max="8705" width="0" style="81" hidden="1" customWidth="1"/>
    <col min="8706" max="8706" width="87.33203125" style="81" customWidth="1"/>
    <col min="8707" max="8710" width="11.6640625" style="81" customWidth="1"/>
    <col min="8711" max="8711" width="9.109375" style="81"/>
    <col min="8712" max="8714" width="9.109375" style="81" customWidth="1"/>
    <col min="8715" max="8960" width="9.109375" style="81"/>
    <col min="8961" max="8961" width="0" style="81" hidden="1" customWidth="1"/>
    <col min="8962" max="8962" width="87.33203125" style="81" customWidth="1"/>
    <col min="8963" max="8966" width="11.6640625" style="81" customWidth="1"/>
    <col min="8967" max="8967" width="9.109375" style="81"/>
    <col min="8968" max="8970" width="9.109375" style="81" customWidth="1"/>
    <col min="8971" max="9216" width="9.109375" style="81"/>
    <col min="9217" max="9217" width="0" style="81" hidden="1" customWidth="1"/>
    <col min="9218" max="9218" width="87.33203125" style="81" customWidth="1"/>
    <col min="9219" max="9222" width="11.6640625" style="81" customWidth="1"/>
    <col min="9223" max="9223" width="9.109375" style="81"/>
    <col min="9224" max="9226" width="9.109375" style="81" customWidth="1"/>
    <col min="9227" max="9472" width="9.109375" style="81"/>
    <col min="9473" max="9473" width="0" style="81" hidden="1" customWidth="1"/>
    <col min="9474" max="9474" width="87.33203125" style="81" customWidth="1"/>
    <col min="9475" max="9478" width="11.6640625" style="81" customWidth="1"/>
    <col min="9479" max="9479" width="9.109375" style="81"/>
    <col min="9480" max="9482" width="9.109375" style="81" customWidth="1"/>
    <col min="9483" max="9728" width="9.109375" style="81"/>
    <col min="9729" max="9729" width="0" style="81" hidden="1" customWidth="1"/>
    <col min="9730" max="9730" width="87.33203125" style="81" customWidth="1"/>
    <col min="9731" max="9734" width="11.6640625" style="81" customWidth="1"/>
    <col min="9735" max="9735" width="9.109375" style="81"/>
    <col min="9736" max="9738" width="9.109375" style="81" customWidth="1"/>
    <col min="9739" max="9984" width="9.109375" style="81"/>
    <col min="9985" max="9985" width="0" style="81" hidden="1" customWidth="1"/>
    <col min="9986" max="9986" width="87.33203125" style="81" customWidth="1"/>
    <col min="9987" max="9990" width="11.6640625" style="81" customWidth="1"/>
    <col min="9991" max="9991" width="9.109375" style="81"/>
    <col min="9992" max="9994" width="9.109375" style="81" customWidth="1"/>
    <col min="9995" max="10240" width="9.109375" style="81"/>
    <col min="10241" max="10241" width="0" style="81" hidden="1" customWidth="1"/>
    <col min="10242" max="10242" width="87.33203125" style="81" customWidth="1"/>
    <col min="10243" max="10246" width="11.6640625" style="81" customWidth="1"/>
    <col min="10247" max="10247" width="9.109375" style="81"/>
    <col min="10248" max="10250" width="9.109375" style="81" customWidth="1"/>
    <col min="10251" max="10496" width="9.109375" style="81"/>
    <col min="10497" max="10497" width="0" style="81" hidden="1" customWidth="1"/>
    <col min="10498" max="10498" width="87.33203125" style="81" customWidth="1"/>
    <col min="10499" max="10502" width="11.6640625" style="81" customWidth="1"/>
    <col min="10503" max="10503" width="9.109375" style="81"/>
    <col min="10504" max="10506" width="9.109375" style="81" customWidth="1"/>
    <col min="10507" max="10752" width="9.109375" style="81"/>
    <col min="10753" max="10753" width="0" style="81" hidden="1" customWidth="1"/>
    <col min="10754" max="10754" width="87.33203125" style="81" customWidth="1"/>
    <col min="10755" max="10758" width="11.6640625" style="81" customWidth="1"/>
    <col min="10759" max="10759" width="9.109375" style="81"/>
    <col min="10760" max="10762" width="9.109375" style="81" customWidth="1"/>
    <col min="10763" max="11008" width="9.109375" style="81"/>
    <col min="11009" max="11009" width="0" style="81" hidden="1" customWidth="1"/>
    <col min="11010" max="11010" width="87.33203125" style="81" customWidth="1"/>
    <col min="11011" max="11014" width="11.6640625" style="81" customWidth="1"/>
    <col min="11015" max="11015" width="9.109375" style="81"/>
    <col min="11016" max="11018" width="9.109375" style="81" customWidth="1"/>
    <col min="11019" max="11264" width="9.109375" style="81"/>
    <col min="11265" max="11265" width="0" style="81" hidden="1" customWidth="1"/>
    <col min="11266" max="11266" width="87.33203125" style="81" customWidth="1"/>
    <col min="11267" max="11270" width="11.6640625" style="81" customWidth="1"/>
    <col min="11271" max="11271" width="9.109375" style="81"/>
    <col min="11272" max="11274" width="9.109375" style="81" customWidth="1"/>
    <col min="11275" max="11520" width="9.109375" style="81"/>
    <col min="11521" max="11521" width="0" style="81" hidden="1" customWidth="1"/>
    <col min="11522" max="11522" width="87.33203125" style="81" customWidth="1"/>
    <col min="11523" max="11526" width="11.6640625" style="81" customWidth="1"/>
    <col min="11527" max="11527" width="9.109375" style="81"/>
    <col min="11528" max="11530" width="9.109375" style="81" customWidth="1"/>
    <col min="11531" max="11776" width="9.109375" style="81"/>
    <col min="11777" max="11777" width="0" style="81" hidden="1" customWidth="1"/>
    <col min="11778" max="11778" width="87.33203125" style="81" customWidth="1"/>
    <col min="11779" max="11782" width="11.6640625" style="81" customWidth="1"/>
    <col min="11783" max="11783" width="9.109375" style="81"/>
    <col min="11784" max="11786" width="9.109375" style="81" customWidth="1"/>
    <col min="11787" max="12032" width="9.109375" style="81"/>
    <col min="12033" max="12033" width="0" style="81" hidden="1" customWidth="1"/>
    <col min="12034" max="12034" width="87.33203125" style="81" customWidth="1"/>
    <col min="12035" max="12038" width="11.6640625" style="81" customWidth="1"/>
    <col min="12039" max="12039" width="9.109375" style="81"/>
    <col min="12040" max="12042" width="9.109375" style="81" customWidth="1"/>
    <col min="12043" max="12288" width="9.109375" style="81"/>
    <col min="12289" max="12289" width="0" style="81" hidden="1" customWidth="1"/>
    <col min="12290" max="12290" width="87.33203125" style="81" customWidth="1"/>
    <col min="12291" max="12294" width="11.6640625" style="81" customWidth="1"/>
    <col min="12295" max="12295" width="9.109375" style="81"/>
    <col min="12296" max="12298" width="9.109375" style="81" customWidth="1"/>
    <col min="12299" max="12544" width="9.109375" style="81"/>
    <col min="12545" max="12545" width="0" style="81" hidden="1" customWidth="1"/>
    <col min="12546" max="12546" width="87.33203125" style="81" customWidth="1"/>
    <col min="12547" max="12550" width="11.6640625" style="81" customWidth="1"/>
    <col min="12551" max="12551" width="9.109375" style="81"/>
    <col min="12552" max="12554" width="9.109375" style="81" customWidth="1"/>
    <col min="12555" max="12800" width="9.109375" style="81"/>
    <col min="12801" max="12801" width="0" style="81" hidden="1" customWidth="1"/>
    <col min="12802" max="12802" width="87.33203125" style="81" customWidth="1"/>
    <col min="12803" max="12806" width="11.6640625" style="81" customWidth="1"/>
    <col min="12807" max="12807" width="9.109375" style="81"/>
    <col min="12808" max="12810" width="9.109375" style="81" customWidth="1"/>
    <col min="12811" max="13056" width="9.109375" style="81"/>
    <col min="13057" max="13057" width="0" style="81" hidden="1" customWidth="1"/>
    <col min="13058" max="13058" width="87.33203125" style="81" customWidth="1"/>
    <col min="13059" max="13062" width="11.6640625" style="81" customWidth="1"/>
    <col min="13063" max="13063" width="9.109375" style="81"/>
    <col min="13064" max="13066" width="9.109375" style="81" customWidth="1"/>
    <col min="13067" max="13312" width="9.109375" style="81"/>
    <col min="13313" max="13313" width="0" style="81" hidden="1" customWidth="1"/>
    <col min="13314" max="13314" width="87.33203125" style="81" customWidth="1"/>
    <col min="13315" max="13318" width="11.6640625" style="81" customWidth="1"/>
    <col min="13319" max="13319" width="9.109375" style="81"/>
    <col min="13320" max="13322" width="9.109375" style="81" customWidth="1"/>
    <col min="13323" max="13568" width="9.109375" style="81"/>
    <col min="13569" max="13569" width="0" style="81" hidden="1" customWidth="1"/>
    <col min="13570" max="13570" width="87.33203125" style="81" customWidth="1"/>
    <col min="13571" max="13574" width="11.6640625" style="81" customWidth="1"/>
    <col min="13575" max="13575" width="9.109375" style="81"/>
    <col min="13576" max="13578" width="9.109375" style="81" customWidth="1"/>
    <col min="13579" max="13824" width="9.109375" style="81"/>
    <col min="13825" max="13825" width="0" style="81" hidden="1" customWidth="1"/>
    <col min="13826" max="13826" width="87.33203125" style="81" customWidth="1"/>
    <col min="13827" max="13830" width="11.6640625" style="81" customWidth="1"/>
    <col min="13831" max="13831" width="9.109375" style="81"/>
    <col min="13832" max="13834" width="9.109375" style="81" customWidth="1"/>
    <col min="13835" max="14080" width="9.109375" style="81"/>
    <col min="14081" max="14081" width="0" style="81" hidden="1" customWidth="1"/>
    <col min="14082" max="14082" width="87.33203125" style="81" customWidth="1"/>
    <col min="14083" max="14086" width="11.6640625" style="81" customWidth="1"/>
    <col min="14087" max="14087" width="9.109375" style="81"/>
    <col min="14088" max="14090" width="9.109375" style="81" customWidth="1"/>
    <col min="14091" max="14336" width="9.109375" style="81"/>
    <col min="14337" max="14337" width="0" style="81" hidden="1" customWidth="1"/>
    <col min="14338" max="14338" width="87.33203125" style="81" customWidth="1"/>
    <col min="14339" max="14342" width="11.6640625" style="81" customWidth="1"/>
    <col min="14343" max="14343" width="9.109375" style="81"/>
    <col min="14344" max="14346" width="9.109375" style="81" customWidth="1"/>
    <col min="14347" max="14592" width="9.109375" style="81"/>
    <col min="14593" max="14593" width="0" style="81" hidden="1" customWidth="1"/>
    <col min="14594" max="14594" width="87.33203125" style="81" customWidth="1"/>
    <col min="14595" max="14598" width="11.6640625" style="81" customWidth="1"/>
    <col min="14599" max="14599" width="9.109375" style="81"/>
    <col min="14600" max="14602" width="9.109375" style="81" customWidth="1"/>
    <col min="14603" max="14848" width="9.109375" style="81"/>
    <col min="14849" max="14849" width="0" style="81" hidden="1" customWidth="1"/>
    <col min="14850" max="14850" width="87.33203125" style="81" customWidth="1"/>
    <col min="14851" max="14854" width="11.6640625" style="81" customWidth="1"/>
    <col min="14855" max="14855" width="9.109375" style="81"/>
    <col min="14856" max="14858" width="9.109375" style="81" customWidth="1"/>
    <col min="14859" max="15104" width="9.109375" style="81"/>
    <col min="15105" max="15105" width="0" style="81" hidden="1" customWidth="1"/>
    <col min="15106" max="15106" width="87.33203125" style="81" customWidth="1"/>
    <col min="15107" max="15110" width="11.6640625" style="81" customWidth="1"/>
    <col min="15111" max="15111" width="9.109375" style="81"/>
    <col min="15112" max="15114" width="9.109375" style="81" customWidth="1"/>
    <col min="15115" max="15360" width="9.109375" style="81"/>
    <col min="15361" max="15361" width="0" style="81" hidden="1" customWidth="1"/>
    <col min="15362" max="15362" width="87.33203125" style="81" customWidth="1"/>
    <col min="15363" max="15366" width="11.6640625" style="81" customWidth="1"/>
    <col min="15367" max="15367" width="9.109375" style="81"/>
    <col min="15368" max="15370" width="9.109375" style="81" customWidth="1"/>
    <col min="15371" max="15616" width="9.109375" style="81"/>
    <col min="15617" max="15617" width="0" style="81" hidden="1" customWidth="1"/>
    <col min="15618" max="15618" width="87.33203125" style="81" customWidth="1"/>
    <col min="15619" max="15622" width="11.6640625" style="81" customWidth="1"/>
    <col min="15623" max="15623" width="9.109375" style="81"/>
    <col min="15624" max="15626" width="9.109375" style="81" customWidth="1"/>
    <col min="15627" max="15872" width="9.109375" style="81"/>
    <col min="15873" max="15873" width="0" style="81" hidden="1" customWidth="1"/>
    <col min="15874" max="15874" width="87.33203125" style="81" customWidth="1"/>
    <col min="15875" max="15878" width="11.6640625" style="81" customWidth="1"/>
    <col min="15879" max="15879" width="9.109375" style="81"/>
    <col min="15880" max="15882" width="9.109375" style="81" customWidth="1"/>
    <col min="15883" max="16128" width="9.109375" style="81"/>
    <col min="16129" max="16129" width="0" style="81" hidden="1" customWidth="1"/>
    <col min="16130" max="16130" width="87.33203125" style="81" customWidth="1"/>
    <col min="16131" max="16134" width="11.6640625" style="81" customWidth="1"/>
    <col min="16135" max="16135" width="9.109375" style="81"/>
    <col min="16136" max="16138" width="9.109375" style="81" customWidth="1"/>
    <col min="16139" max="16384" width="9.109375" style="81"/>
  </cols>
  <sheetData>
    <row r="1" spans="1:14" s="68" customFormat="1" ht="21">
      <c r="A1" s="424" t="s">
        <v>29</v>
      </c>
      <c r="B1" s="424"/>
      <c r="C1" s="424"/>
      <c r="D1" s="424"/>
      <c r="E1" s="424"/>
      <c r="F1" s="424"/>
    </row>
    <row r="2" spans="1:14" s="68" customFormat="1" ht="21">
      <c r="A2" s="189"/>
      <c r="B2" s="424" t="s">
        <v>119</v>
      </c>
      <c r="C2" s="424"/>
      <c r="D2" s="424"/>
      <c r="E2" s="424"/>
      <c r="F2" s="424"/>
    </row>
    <row r="3" spans="1:14" s="68" customFormat="1" ht="21">
      <c r="A3" s="69"/>
      <c r="B3" s="423" t="s">
        <v>30</v>
      </c>
      <c r="C3" s="424"/>
      <c r="D3" s="424"/>
      <c r="E3" s="424"/>
      <c r="F3" s="424"/>
    </row>
    <row r="4" spans="1:14" s="52" customFormat="1" ht="15.6" customHeight="1">
      <c r="A4" s="53"/>
      <c r="B4" s="425" t="s">
        <v>25</v>
      </c>
      <c r="C4" s="426"/>
      <c r="D4" s="426"/>
      <c r="E4" s="426"/>
      <c r="F4" s="426"/>
    </row>
    <row r="5" spans="1:14" s="52" customFormat="1" ht="15.6" customHeight="1">
      <c r="A5" s="53"/>
      <c r="B5" s="425" t="s">
        <v>26</v>
      </c>
      <c r="C5" s="426"/>
      <c r="D5" s="426"/>
      <c r="E5" s="426"/>
      <c r="F5" s="426"/>
    </row>
    <row r="6" spans="1:14" s="72" customFormat="1">
      <c r="A6" s="70"/>
      <c r="B6" s="70"/>
      <c r="C6" s="70"/>
      <c r="D6" s="70"/>
      <c r="E6" s="70"/>
      <c r="F6" s="71" t="s">
        <v>114</v>
      </c>
    </row>
    <row r="7" spans="1:14" s="56" customFormat="1" ht="28.2" customHeight="1">
      <c r="A7" s="55"/>
      <c r="B7" s="419"/>
      <c r="C7" s="421" t="s">
        <v>428</v>
      </c>
      <c r="D7" s="421" t="s">
        <v>430</v>
      </c>
      <c r="E7" s="421" t="s">
        <v>28</v>
      </c>
      <c r="F7" s="421"/>
    </row>
    <row r="8" spans="1:14" s="56" customFormat="1" ht="24.6" customHeight="1">
      <c r="A8" s="55"/>
      <c r="B8" s="419"/>
      <c r="C8" s="421"/>
      <c r="D8" s="421"/>
      <c r="E8" s="161" t="s">
        <v>3</v>
      </c>
      <c r="F8" s="161" t="s">
        <v>19</v>
      </c>
    </row>
    <row r="9" spans="1:14" s="73" customFormat="1" ht="22.2" customHeight="1">
      <c r="B9" s="74" t="s">
        <v>18</v>
      </c>
      <c r="C9" s="75">
        <f>SUM(C11:C29)</f>
        <v>13245</v>
      </c>
      <c r="D9" s="75">
        <f>SUM(D11:D29)</f>
        <v>8811</v>
      </c>
      <c r="E9" s="76">
        <f>ROUND(D9/C9*100,1)</f>
        <v>66.5</v>
      </c>
      <c r="F9" s="75">
        <f>D9-C9</f>
        <v>-4434</v>
      </c>
      <c r="H9" s="60"/>
      <c r="I9" s="60"/>
      <c r="J9" s="77"/>
      <c r="L9" s="78"/>
      <c r="N9" s="78"/>
    </row>
    <row r="10" spans="1:14" s="73" customFormat="1" ht="22.2" customHeight="1">
      <c r="B10" s="79" t="s">
        <v>31</v>
      </c>
      <c r="C10" s="75"/>
      <c r="D10" s="75"/>
      <c r="E10" s="76"/>
      <c r="F10" s="75"/>
      <c r="H10" s="60"/>
      <c r="I10" s="60"/>
      <c r="J10" s="77"/>
      <c r="L10" s="78"/>
      <c r="N10" s="78"/>
    </row>
    <row r="11" spans="1:14" s="62" customFormat="1">
      <c r="B11" s="80" t="s">
        <v>32</v>
      </c>
      <c r="C11" s="195">
        <v>222</v>
      </c>
      <c r="D11" s="63">
        <v>1021</v>
      </c>
      <c r="E11" s="412" t="s">
        <v>454</v>
      </c>
      <c r="F11" s="63">
        <f t="shared" ref="F11:F29" si="0">D11-C11</f>
        <v>799</v>
      </c>
      <c r="H11" s="60"/>
      <c r="I11" s="60"/>
      <c r="J11" s="77"/>
      <c r="K11" s="66"/>
      <c r="L11" s="78"/>
      <c r="N11" s="78"/>
    </row>
    <row r="12" spans="1:14" s="62" customFormat="1">
      <c r="B12" s="80" t="s">
        <v>33</v>
      </c>
      <c r="C12" s="195">
        <v>4</v>
      </c>
      <c r="D12" s="63">
        <v>9</v>
      </c>
      <c r="E12" s="412">
        <f>ROUND(D12/C12*100,1)</f>
        <v>225</v>
      </c>
      <c r="F12" s="63">
        <f t="shared" si="0"/>
        <v>5</v>
      </c>
      <c r="H12" s="60"/>
      <c r="I12" s="60"/>
      <c r="J12" s="77"/>
      <c r="K12" s="66"/>
      <c r="L12" s="78"/>
      <c r="N12" s="78"/>
    </row>
    <row r="13" spans="1:14" s="62" customFormat="1">
      <c r="B13" s="80" t="s">
        <v>34</v>
      </c>
      <c r="C13" s="195">
        <v>1245</v>
      </c>
      <c r="D13" s="63">
        <v>269</v>
      </c>
      <c r="E13" s="412">
        <f>ROUND(D13/C13*100,1)</f>
        <v>21.6</v>
      </c>
      <c r="F13" s="63">
        <f t="shared" si="0"/>
        <v>-976</v>
      </c>
      <c r="H13" s="60"/>
      <c r="I13" s="60"/>
      <c r="J13" s="77"/>
      <c r="K13" s="66"/>
      <c r="L13" s="78"/>
      <c r="N13" s="78"/>
    </row>
    <row r="14" spans="1:14" s="62" customFormat="1">
      <c r="B14" s="80" t="s">
        <v>35</v>
      </c>
      <c r="C14" s="195">
        <v>390</v>
      </c>
      <c r="D14" s="63">
        <v>661</v>
      </c>
      <c r="E14" s="412">
        <f t="shared" ref="E14:E29" si="1">ROUND(D14/C14*100,1)</f>
        <v>169.5</v>
      </c>
      <c r="F14" s="63">
        <f t="shared" si="0"/>
        <v>271</v>
      </c>
      <c r="H14" s="60"/>
      <c r="I14" s="60"/>
      <c r="J14" s="77"/>
      <c r="K14" s="66"/>
      <c r="L14" s="78"/>
      <c r="N14" s="78"/>
    </row>
    <row r="15" spans="1:14" s="62" customFormat="1">
      <c r="B15" s="80" t="s">
        <v>36</v>
      </c>
      <c r="C15" s="195">
        <v>32</v>
      </c>
      <c r="D15" s="63">
        <v>336</v>
      </c>
      <c r="E15" s="412" t="s">
        <v>409</v>
      </c>
      <c r="F15" s="63">
        <f t="shared" si="0"/>
        <v>304</v>
      </c>
      <c r="H15" s="60"/>
      <c r="I15" s="60"/>
      <c r="J15" s="77"/>
      <c r="K15" s="66"/>
      <c r="L15" s="78"/>
      <c r="N15" s="78"/>
    </row>
    <row r="16" spans="1:14" s="62" customFormat="1">
      <c r="B16" s="80" t="s">
        <v>37</v>
      </c>
      <c r="C16" s="195">
        <v>0</v>
      </c>
      <c r="D16" s="63">
        <v>42</v>
      </c>
      <c r="E16" s="412" t="s">
        <v>100</v>
      </c>
      <c r="F16" s="63">
        <f t="shared" si="0"/>
        <v>42</v>
      </c>
      <c r="H16" s="60"/>
      <c r="I16" s="60"/>
      <c r="J16" s="77"/>
      <c r="K16" s="66"/>
      <c r="L16" s="78"/>
      <c r="N16" s="78"/>
    </row>
    <row r="17" spans="2:14" s="62" customFormat="1" ht="18" customHeight="1">
      <c r="B17" s="80" t="s">
        <v>38</v>
      </c>
      <c r="C17" s="195">
        <v>140</v>
      </c>
      <c r="D17" s="63">
        <v>5</v>
      </c>
      <c r="E17" s="412">
        <f t="shared" si="1"/>
        <v>3.6</v>
      </c>
      <c r="F17" s="63">
        <f t="shared" si="0"/>
        <v>-135</v>
      </c>
      <c r="H17" s="60"/>
      <c r="I17" s="60"/>
      <c r="J17" s="77"/>
      <c r="K17" s="66"/>
      <c r="L17" s="78"/>
      <c r="N17" s="78"/>
    </row>
    <row r="18" spans="2:14" s="62" customFormat="1">
      <c r="B18" s="80" t="s">
        <v>39</v>
      </c>
      <c r="C18" s="195">
        <v>196</v>
      </c>
      <c r="D18" s="63">
        <v>812</v>
      </c>
      <c r="E18" s="412" t="s">
        <v>455</v>
      </c>
      <c r="F18" s="63">
        <f t="shared" si="0"/>
        <v>616</v>
      </c>
      <c r="H18" s="60"/>
      <c r="I18" s="60"/>
      <c r="J18" s="77"/>
      <c r="K18" s="66"/>
      <c r="L18" s="78"/>
      <c r="N18" s="78"/>
    </row>
    <row r="19" spans="2:14" s="62" customFormat="1">
      <c r="B19" s="80" t="s">
        <v>40</v>
      </c>
      <c r="C19" s="195">
        <v>0</v>
      </c>
      <c r="D19" s="63">
        <v>0</v>
      </c>
      <c r="E19" s="412" t="s">
        <v>100</v>
      </c>
      <c r="F19" s="63">
        <f t="shared" si="0"/>
        <v>0</v>
      </c>
      <c r="H19" s="60"/>
      <c r="I19" s="60"/>
      <c r="J19" s="77"/>
      <c r="K19" s="66"/>
      <c r="L19" s="78"/>
      <c r="N19" s="78"/>
    </row>
    <row r="20" spans="2:14" s="62" customFormat="1">
      <c r="B20" s="80" t="s">
        <v>41</v>
      </c>
      <c r="C20" s="195">
        <v>8</v>
      </c>
      <c r="D20" s="63">
        <v>2</v>
      </c>
      <c r="E20" s="412">
        <f t="shared" si="1"/>
        <v>25</v>
      </c>
      <c r="F20" s="63">
        <f t="shared" si="0"/>
        <v>-6</v>
      </c>
      <c r="H20" s="60"/>
      <c r="I20" s="60"/>
      <c r="J20" s="77"/>
      <c r="K20" s="66"/>
      <c r="L20" s="78"/>
      <c r="N20" s="78"/>
    </row>
    <row r="21" spans="2:14" s="62" customFormat="1">
      <c r="B21" s="80" t="s">
        <v>42</v>
      </c>
      <c r="C21" s="195">
        <v>3</v>
      </c>
      <c r="D21" s="63">
        <v>0</v>
      </c>
      <c r="E21" s="412">
        <f t="shared" si="1"/>
        <v>0</v>
      </c>
      <c r="F21" s="63">
        <f t="shared" si="0"/>
        <v>-3</v>
      </c>
      <c r="H21" s="60"/>
      <c r="I21" s="60"/>
      <c r="J21" s="77"/>
      <c r="K21" s="66"/>
      <c r="L21" s="78"/>
      <c r="N21" s="78"/>
    </row>
    <row r="22" spans="2:14" s="62" customFormat="1">
      <c r="B22" s="80" t="s">
        <v>43</v>
      </c>
      <c r="C22" s="195">
        <v>30</v>
      </c>
      <c r="D22" s="63">
        <v>0</v>
      </c>
      <c r="E22" s="412">
        <f t="shared" si="1"/>
        <v>0</v>
      </c>
      <c r="F22" s="63">
        <f t="shared" si="0"/>
        <v>-30</v>
      </c>
      <c r="H22" s="60"/>
      <c r="I22" s="60"/>
      <c r="J22" s="77"/>
      <c r="K22" s="66"/>
      <c r="L22" s="78"/>
      <c r="N22" s="78"/>
    </row>
    <row r="23" spans="2:14" s="62" customFormat="1">
      <c r="B23" s="80" t="s">
        <v>44</v>
      </c>
      <c r="C23" s="195">
        <v>150</v>
      </c>
      <c r="D23" s="63">
        <v>199</v>
      </c>
      <c r="E23" s="412">
        <f t="shared" si="1"/>
        <v>132.69999999999999</v>
      </c>
      <c r="F23" s="63">
        <f t="shared" si="0"/>
        <v>49</v>
      </c>
      <c r="H23" s="60"/>
      <c r="I23" s="60"/>
      <c r="J23" s="77"/>
      <c r="K23" s="66"/>
      <c r="L23" s="78"/>
      <c r="N23" s="78"/>
    </row>
    <row r="24" spans="2:14" s="62" customFormat="1">
      <c r="B24" s="80" t="s">
        <v>45</v>
      </c>
      <c r="C24" s="195">
        <v>11</v>
      </c>
      <c r="D24" s="63">
        <v>201</v>
      </c>
      <c r="E24" s="412" t="s">
        <v>410</v>
      </c>
      <c r="F24" s="63">
        <f t="shared" si="0"/>
        <v>190</v>
      </c>
      <c r="H24" s="60"/>
      <c r="I24" s="60"/>
      <c r="J24" s="77"/>
      <c r="K24" s="66"/>
      <c r="L24" s="78"/>
      <c r="N24" s="78"/>
    </row>
    <row r="25" spans="2:14" s="62" customFormat="1">
      <c r="B25" s="80" t="s">
        <v>46</v>
      </c>
      <c r="C25" s="195">
        <v>3999</v>
      </c>
      <c r="D25" s="63">
        <v>2131</v>
      </c>
      <c r="E25" s="412">
        <f t="shared" si="1"/>
        <v>53.3</v>
      </c>
      <c r="F25" s="63">
        <f t="shared" si="0"/>
        <v>-1868</v>
      </c>
      <c r="H25" s="60"/>
      <c r="I25" s="60"/>
      <c r="J25" s="77"/>
      <c r="K25" s="66"/>
      <c r="L25" s="78"/>
      <c r="N25" s="78"/>
    </row>
    <row r="26" spans="2:14" s="62" customFormat="1">
      <c r="B26" s="80" t="s">
        <v>47</v>
      </c>
      <c r="C26" s="195">
        <v>1319</v>
      </c>
      <c r="D26" s="63">
        <v>759</v>
      </c>
      <c r="E26" s="412">
        <f t="shared" si="1"/>
        <v>57.5</v>
      </c>
      <c r="F26" s="63">
        <f t="shared" si="0"/>
        <v>-560</v>
      </c>
      <c r="H26" s="60"/>
      <c r="I26" s="60"/>
      <c r="J26" s="77"/>
      <c r="K26" s="66"/>
      <c r="L26" s="78"/>
      <c r="N26" s="78"/>
    </row>
    <row r="27" spans="2:14" s="62" customFormat="1">
      <c r="B27" s="80" t="s">
        <v>48</v>
      </c>
      <c r="C27" s="195">
        <v>5045</v>
      </c>
      <c r="D27" s="63">
        <v>2264</v>
      </c>
      <c r="E27" s="412">
        <f t="shared" si="1"/>
        <v>44.9</v>
      </c>
      <c r="F27" s="63">
        <f t="shared" si="0"/>
        <v>-2781</v>
      </c>
      <c r="H27" s="60"/>
      <c r="I27" s="60"/>
      <c r="J27" s="77"/>
      <c r="K27" s="66"/>
      <c r="L27" s="78"/>
      <c r="N27" s="78"/>
    </row>
    <row r="28" spans="2:14" s="62" customFormat="1">
      <c r="B28" s="80" t="s">
        <v>49</v>
      </c>
      <c r="C28" s="195">
        <v>413</v>
      </c>
      <c r="D28" s="63">
        <v>100</v>
      </c>
      <c r="E28" s="412">
        <f t="shared" si="1"/>
        <v>24.2</v>
      </c>
      <c r="F28" s="63">
        <f t="shared" si="0"/>
        <v>-313</v>
      </c>
      <c r="H28" s="60"/>
      <c r="I28" s="60"/>
      <c r="J28" s="77"/>
      <c r="K28" s="66"/>
      <c r="L28" s="78"/>
      <c r="N28" s="78"/>
    </row>
    <row r="29" spans="2:14" s="62" customFormat="1">
      <c r="B29" s="80" t="s">
        <v>50</v>
      </c>
      <c r="C29" s="195">
        <v>38</v>
      </c>
      <c r="D29" s="63">
        <v>0</v>
      </c>
      <c r="E29" s="412">
        <f t="shared" si="1"/>
        <v>0</v>
      </c>
      <c r="F29" s="63">
        <f t="shared" si="0"/>
        <v>-38</v>
      </c>
      <c r="H29" s="60"/>
      <c r="I29" s="60"/>
      <c r="J29" s="77"/>
      <c r="K29" s="66"/>
      <c r="L29" s="78"/>
      <c r="N29" s="78"/>
    </row>
    <row r="30" spans="2:14">
      <c r="H30" s="60"/>
      <c r="I30" s="60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view="pageBreakPreview" zoomScale="90" zoomScaleNormal="100" zoomScaleSheetLayoutView="90" workbookViewId="0">
      <selection activeCell="B5" sqref="B5"/>
    </sheetView>
  </sheetViews>
  <sheetFormatPr defaultColWidth="9.109375" defaultRowHeight="15.6"/>
  <cols>
    <col min="1" max="1" width="3.109375" style="144" customWidth="1"/>
    <col min="2" max="2" width="42" style="149" customWidth="1"/>
    <col min="3" max="3" width="22.109375" style="145" customWidth="1"/>
    <col min="4" max="4" width="26.44140625" style="145" customWidth="1"/>
    <col min="5" max="16384" width="9.109375" style="145"/>
  </cols>
  <sheetData>
    <row r="1" spans="1:6" ht="19.95" customHeight="1">
      <c r="B1" s="432" t="s">
        <v>184</v>
      </c>
      <c r="C1" s="432"/>
      <c r="D1" s="432"/>
    </row>
    <row r="2" spans="1:6" ht="19.95" customHeight="1">
      <c r="B2" s="432" t="s">
        <v>119</v>
      </c>
      <c r="C2" s="432"/>
      <c r="D2" s="432"/>
    </row>
    <row r="3" spans="1:6" ht="20.25" customHeight="1">
      <c r="B3" s="432" t="s">
        <v>102</v>
      </c>
      <c r="C3" s="432"/>
      <c r="D3" s="432"/>
    </row>
    <row r="4" spans="1:6" ht="12.6" customHeight="1"/>
    <row r="5" spans="1:6" s="146" customFormat="1" ht="35.4" customHeight="1">
      <c r="A5" s="231"/>
      <c r="B5" s="232" t="s">
        <v>103</v>
      </c>
      <c r="C5" s="233" t="s">
        <v>441</v>
      </c>
      <c r="D5" s="234" t="s">
        <v>442</v>
      </c>
    </row>
    <row r="6" spans="1:6">
      <c r="A6" s="147">
        <v>1</v>
      </c>
      <c r="B6" s="334" t="s">
        <v>192</v>
      </c>
      <c r="C6" s="196">
        <v>1566</v>
      </c>
      <c r="D6" s="196">
        <v>272</v>
      </c>
      <c r="F6" s="157"/>
    </row>
    <row r="7" spans="1:6">
      <c r="A7" s="147">
        <v>2</v>
      </c>
      <c r="B7" s="334" t="s">
        <v>194</v>
      </c>
      <c r="C7" s="196">
        <v>904</v>
      </c>
      <c r="D7" s="196">
        <v>108</v>
      </c>
      <c r="F7" s="157"/>
    </row>
    <row r="8" spans="1:6">
      <c r="A8" s="147">
        <v>3</v>
      </c>
      <c r="B8" s="334" t="s">
        <v>197</v>
      </c>
      <c r="C8" s="196">
        <v>834</v>
      </c>
      <c r="D8" s="196">
        <v>252</v>
      </c>
      <c r="F8" s="157"/>
    </row>
    <row r="9" spans="1:6" s="148" customFormat="1">
      <c r="A9" s="147">
        <v>4</v>
      </c>
      <c r="B9" s="334" t="s">
        <v>230</v>
      </c>
      <c r="C9" s="196">
        <v>813</v>
      </c>
      <c r="D9" s="196">
        <v>169</v>
      </c>
      <c r="F9" s="157"/>
    </row>
    <row r="10" spans="1:6" s="148" customFormat="1">
      <c r="A10" s="147">
        <v>5</v>
      </c>
      <c r="B10" s="334" t="s">
        <v>196</v>
      </c>
      <c r="C10" s="196">
        <v>792</v>
      </c>
      <c r="D10" s="196">
        <v>166</v>
      </c>
      <c r="F10" s="157"/>
    </row>
    <row r="11" spans="1:6" s="148" customFormat="1">
      <c r="A11" s="147">
        <v>6</v>
      </c>
      <c r="B11" s="334" t="s">
        <v>198</v>
      </c>
      <c r="C11" s="196">
        <v>679</v>
      </c>
      <c r="D11" s="196">
        <v>141</v>
      </c>
      <c r="F11" s="157"/>
    </row>
    <row r="12" spans="1:6" s="148" customFormat="1">
      <c r="A12" s="147">
        <v>7</v>
      </c>
      <c r="B12" s="334" t="s">
        <v>232</v>
      </c>
      <c r="C12" s="196">
        <v>557</v>
      </c>
      <c r="D12" s="196">
        <v>173</v>
      </c>
      <c r="F12" s="157"/>
    </row>
    <row r="13" spans="1:6" s="148" customFormat="1" ht="31.2">
      <c r="A13" s="147">
        <v>8</v>
      </c>
      <c r="B13" s="334" t="s">
        <v>231</v>
      </c>
      <c r="C13" s="196">
        <v>419</v>
      </c>
      <c r="D13" s="196">
        <v>178</v>
      </c>
      <c r="F13" s="157"/>
    </row>
    <row r="14" spans="1:6" s="148" customFormat="1" ht="78">
      <c r="A14" s="147">
        <v>9</v>
      </c>
      <c r="B14" s="334" t="s">
        <v>343</v>
      </c>
      <c r="C14" s="196">
        <v>358</v>
      </c>
      <c r="D14" s="196">
        <v>66</v>
      </c>
      <c r="F14" s="157"/>
    </row>
    <row r="15" spans="1:6" s="148" customFormat="1">
      <c r="A15" s="147">
        <v>10</v>
      </c>
      <c r="B15" s="334" t="s">
        <v>199</v>
      </c>
      <c r="C15" s="196">
        <v>354</v>
      </c>
      <c r="D15" s="196">
        <v>78</v>
      </c>
      <c r="F15" s="157"/>
    </row>
    <row r="16" spans="1:6" s="148" customFormat="1" ht="15.75" customHeight="1">
      <c r="A16" s="147">
        <v>11</v>
      </c>
      <c r="B16" s="334" t="s">
        <v>233</v>
      </c>
      <c r="C16" s="196">
        <v>295</v>
      </c>
      <c r="D16" s="196">
        <v>80</v>
      </c>
      <c r="F16" s="157"/>
    </row>
    <row r="17" spans="1:6" s="148" customFormat="1">
      <c r="A17" s="147">
        <v>12</v>
      </c>
      <c r="B17" s="334" t="s">
        <v>202</v>
      </c>
      <c r="C17" s="196">
        <v>283</v>
      </c>
      <c r="D17" s="196">
        <v>42</v>
      </c>
      <c r="F17" s="157"/>
    </row>
    <row r="18" spans="1:6" s="148" customFormat="1" ht="15" customHeight="1">
      <c r="A18" s="147">
        <v>13</v>
      </c>
      <c r="B18" s="334" t="s">
        <v>338</v>
      </c>
      <c r="C18" s="196">
        <v>272</v>
      </c>
      <c r="D18" s="196">
        <v>94</v>
      </c>
      <c r="F18" s="157"/>
    </row>
    <row r="19" spans="1:6" s="148" customFormat="1" ht="31.2">
      <c r="A19" s="147">
        <v>14</v>
      </c>
      <c r="B19" s="334" t="s">
        <v>222</v>
      </c>
      <c r="C19" s="196">
        <v>270</v>
      </c>
      <c r="D19" s="196">
        <v>76</v>
      </c>
      <c r="F19" s="157"/>
    </row>
    <row r="20" spans="1:6" s="148" customFormat="1" ht="15.9" customHeight="1">
      <c r="A20" s="147">
        <v>15</v>
      </c>
      <c r="B20" s="334" t="s">
        <v>234</v>
      </c>
      <c r="C20" s="196">
        <v>269</v>
      </c>
      <c r="D20" s="196">
        <v>56</v>
      </c>
      <c r="F20" s="157"/>
    </row>
    <row r="21" spans="1:6" s="148" customFormat="1">
      <c r="A21" s="147">
        <v>16</v>
      </c>
      <c r="B21" s="334" t="s">
        <v>203</v>
      </c>
      <c r="C21" s="196">
        <v>260</v>
      </c>
      <c r="D21" s="196">
        <v>22</v>
      </c>
      <c r="F21" s="157"/>
    </row>
    <row r="22" spans="1:6" s="148" customFormat="1">
      <c r="A22" s="147">
        <v>17</v>
      </c>
      <c r="B22" s="334" t="s">
        <v>225</v>
      </c>
      <c r="C22" s="196">
        <v>256</v>
      </c>
      <c r="D22" s="196">
        <v>96</v>
      </c>
      <c r="F22" s="157"/>
    </row>
    <row r="23" spans="1:6" s="148" customFormat="1">
      <c r="A23" s="147">
        <v>18</v>
      </c>
      <c r="B23" s="334" t="s">
        <v>200</v>
      </c>
      <c r="C23" s="196">
        <v>244</v>
      </c>
      <c r="D23" s="196">
        <v>14</v>
      </c>
      <c r="F23" s="157"/>
    </row>
    <row r="24" spans="1:6" s="148" customFormat="1">
      <c r="A24" s="147">
        <v>19</v>
      </c>
      <c r="B24" s="334" t="s">
        <v>195</v>
      </c>
      <c r="C24" s="196">
        <v>244</v>
      </c>
      <c r="D24" s="196">
        <v>46</v>
      </c>
      <c r="F24" s="157"/>
    </row>
    <row r="25" spans="1:6" s="148" customFormat="1" ht="15.9" customHeight="1">
      <c r="A25" s="147">
        <v>20</v>
      </c>
      <c r="B25" s="334" t="s">
        <v>249</v>
      </c>
      <c r="C25" s="196">
        <v>238</v>
      </c>
      <c r="D25" s="196">
        <v>53</v>
      </c>
      <c r="F25" s="157"/>
    </row>
    <row r="26" spans="1:6" s="148" customFormat="1">
      <c r="A26" s="147">
        <v>21</v>
      </c>
      <c r="B26" s="334" t="s">
        <v>213</v>
      </c>
      <c r="C26" s="196">
        <v>234</v>
      </c>
      <c r="D26" s="196">
        <v>60</v>
      </c>
      <c r="F26" s="157"/>
    </row>
    <row r="27" spans="1:6" s="148" customFormat="1">
      <c r="A27" s="147">
        <v>22</v>
      </c>
      <c r="B27" s="334" t="s">
        <v>229</v>
      </c>
      <c r="C27" s="196">
        <v>217</v>
      </c>
      <c r="D27" s="196">
        <v>67</v>
      </c>
      <c r="F27" s="157"/>
    </row>
    <row r="28" spans="1:6" s="148" customFormat="1">
      <c r="A28" s="147">
        <v>23</v>
      </c>
      <c r="B28" s="334" t="s">
        <v>205</v>
      </c>
      <c r="C28" s="196">
        <v>207</v>
      </c>
      <c r="D28" s="196">
        <v>31</v>
      </c>
      <c r="F28" s="157"/>
    </row>
    <row r="29" spans="1:6" s="148" customFormat="1">
      <c r="A29" s="147">
        <v>24</v>
      </c>
      <c r="B29" s="334" t="s">
        <v>209</v>
      </c>
      <c r="C29" s="196">
        <v>195</v>
      </c>
      <c r="D29" s="196">
        <v>52</v>
      </c>
      <c r="F29" s="157"/>
    </row>
    <row r="30" spans="1:6" s="148" customFormat="1">
      <c r="A30" s="147">
        <v>25</v>
      </c>
      <c r="B30" s="334" t="s">
        <v>208</v>
      </c>
      <c r="C30" s="196">
        <v>188</v>
      </c>
      <c r="D30" s="196">
        <v>30</v>
      </c>
      <c r="F30" s="157"/>
    </row>
    <row r="31" spans="1:6" s="148" customFormat="1">
      <c r="A31" s="147">
        <v>26</v>
      </c>
      <c r="B31" s="334" t="s">
        <v>206</v>
      </c>
      <c r="C31" s="196">
        <v>165</v>
      </c>
      <c r="D31" s="196">
        <v>19</v>
      </c>
      <c r="F31" s="157"/>
    </row>
    <row r="32" spans="1:6" s="148" customFormat="1">
      <c r="A32" s="147">
        <v>27</v>
      </c>
      <c r="B32" s="334" t="s">
        <v>201</v>
      </c>
      <c r="C32" s="196">
        <v>162</v>
      </c>
      <c r="D32" s="196">
        <v>32</v>
      </c>
      <c r="F32" s="157"/>
    </row>
    <row r="33" spans="1:6" s="148" customFormat="1">
      <c r="A33" s="147">
        <v>28</v>
      </c>
      <c r="B33" s="334" t="s">
        <v>344</v>
      </c>
      <c r="C33" s="196">
        <v>159</v>
      </c>
      <c r="D33" s="196">
        <v>26</v>
      </c>
      <c r="F33" s="157"/>
    </row>
    <row r="34" spans="1:6" s="148" customFormat="1" ht="15" customHeight="1">
      <c r="A34" s="147">
        <v>29</v>
      </c>
      <c r="B34" s="334" t="s">
        <v>339</v>
      </c>
      <c r="C34" s="196">
        <v>159</v>
      </c>
      <c r="D34" s="196">
        <v>36</v>
      </c>
      <c r="F34" s="157"/>
    </row>
    <row r="35" spans="1:6" s="148" customFormat="1">
      <c r="A35" s="147">
        <v>30</v>
      </c>
      <c r="B35" s="334" t="s">
        <v>217</v>
      </c>
      <c r="C35" s="196">
        <v>153</v>
      </c>
      <c r="D35" s="196">
        <v>44</v>
      </c>
      <c r="F35" s="157"/>
    </row>
    <row r="36" spans="1:6" s="148" customFormat="1">
      <c r="A36" s="147">
        <v>31</v>
      </c>
      <c r="B36" s="334" t="s">
        <v>220</v>
      </c>
      <c r="C36" s="196">
        <v>150</v>
      </c>
      <c r="D36" s="196">
        <v>52</v>
      </c>
      <c r="F36" s="157"/>
    </row>
    <row r="37" spans="1:6" s="148" customFormat="1">
      <c r="A37" s="147">
        <v>32</v>
      </c>
      <c r="B37" s="334" t="s">
        <v>224</v>
      </c>
      <c r="C37" s="196">
        <v>143</v>
      </c>
      <c r="D37" s="196">
        <v>24</v>
      </c>
      <c r="F37" s="157"/>
    </row>
    <row r="38" spans="1:6" s="148" customFormat="1">
      <c r="A38" s="147">
        <v>33</v>
      </c>
      <c r="B38" s="334" t="s">
        <v>242</v>
      </c>
      <c r="C38" s="196">
        <v>141</v>
      </c>
      <c r="D38" s="196">
        <v>56</v>
      </c>
      <c r="F38" s="157"/>
    </row>
    <row r="39" spans="1:6" s="148" customFormat="1">
      <c r="A39" s="147">
        <v>34</v>
      </c>
      <c r="B39" s="334" t="s">
        <v>265</v>
      </c>
      <c r="C39" s="196">
        <v>141</v>
      </c>
      <c r="D39" s="196">
        <v>31</v>
      </c>
      <c r="F39" s="157"/>
    </row>
    <row r="40" spans="1:6" s="148" customFormat="1">
      <c r="A40" s="147">
        <v>35</v>
      </c>
      <c r="B40" s="334" t="s">
        <v>254</v>
      </c>
      <c r="C40" s="196">
        <v>124</v>
      </c>
      <c r="D40" s="196">
        <v>30</v>
      </c>
      <c r="F40" s="157"/>
    </row>
    <row r="41" spans="1:6" s="148" customFormat="1">
      <c r="A41" s="147">
        <v>36</v>
      </c>
      <c r="B41" s="334" t="s">
        <v>259</v>
      </c>
      <c r="C41" s="196">
        <v>123</v>
      </c>
      <c r="D41" s="196">
        <v>20</v>
      </c>
      <c r="F41" s="157"/>
    </row>
    <row r="42" spans="1:6">
      <c r="A42" s="147">
        <v>37</v>
      </c>
      <c r="B42" s="334" t="s">
        <v>216</v>
      </c>
      <c r="C42" s="196">
        <v>122</v>
      </c>
      <c r="D42" s="196">
        <v>29</v>
      </c>
      <c r="F42" s="157"/>
    </row>
    <row r="43" spans="1:6">
      <c r="A43" s="147">
        <v>38</v>
      </c>
      <c r="B43" s="334" t="s">
        <v>239</v>
      </c>
      <c r="C43" s="196">
        <v>116</v>
      </c>
      <c r="D43" s="196">
        <v>46</v>
      </c>
      <c r="F43" s="157"/>
    </row>
    <row r="44" spans="1:6" ht="31.2">
      <c r="A44" s="147">
        <v>39</v>
      </c>
      <c r="B44" s="334" t="s">
        <v>236</v>
      </c>
      <c r="C44" s="196">
        <v>110</v>
      </c>
      <c r="D44" s="196">
        <v>24</v>
      </c>
      <c r="F44" s="157"/>
    </row>
    <row r="45" spans="1:6">
      <c r="A45" s="147">
        <v>40</v>
      </c>
      <c r="B45" s="334" t="s">
        <v>257</v>
      </c>
      <c r="C45" s="196">
        <v>107</v>
      </c>
      <c r="D45" s="196">
        <v>38</v>
      </c>
      <c r="F45" s="157"/>
    </row>
    <row r="46" spans="1:6" ht="31.2">
      <c r="A46" s="147">
        <v>41</v>
      </c>
      <c r="B46" s="334" t="s">
        <v>261</v>
      </c>
      <c r="C46" s="196">
        <v>104</v>
      </c>
      <c r="D46" s="196">
        <v>22</v>
      </c>
      <c r="F46" s="157"/>
    </row>
    <row r="47" spans="1:6">
      <c r="A47" s="147">
        <v>42</v>
      </c>
      <c r="B47" s="334" t="s">
        <v>357</v>
      </c>
      <c r="C47" s="196">
        <v>103</v>
      </c>
      <c r="D47" s="196">
        <v>14</v>
      </c>
      <c r="F47" s="157"/>
    </row>
    <row r="48" spans="1:6" ht="31.2">
      <c r="A48" s="147">
        <v>43</v>
      </c>
      <c r="B48" s="334" t="s">
        <v>353</v>
      </c>
      <c r="C48" s="196">
        <v>102</v>
      </c>
      <c r="D48" s="196">
        <v>31</v>
      </c>
      <c r="F48" s="157"/>
    </row>
    <row r="49" spans="1:6">
      <c r="A49" s="147">
        <v>44</v>
      </c>
      <c r="B49" s="334" t="s">
        <v>260</v>
      </c>
      <c r="C49" s="196">
        <v>102</v>
      </c>
      <c r="D49" s="196">
        <v>28</v>
      </c>
      <c r="F49" s="157"/>
    </row>
    <row r="50" spans="1:6">
      <c r="A50" s="147">
        <v>45</v>
      </c>
      <c r="B50" s="334" t="s">
        <v>212</v>
      </c>
      <c r="C50" s="196">
        <v>92</v>
      </c>
      <c r="D50" s="196">
        <v>41</v>
      </c>
      <c r="F50" s="157"/>
    </row>
    <row r="51" spans="1:6">
      <c r="A51" s="147">
        <v>46</v>
      </c>
      <c r="B51" s="334" t="s">
        <v>228</v>
      </c>
      <c r="C51" s="196">
        <v>87</v>
      </c>
      <c r="D51" s="196">
        <v>20</v>
      </c>
      <c r="F51" s="157"/>
    </row>
    <row r="52" spans="1:6">
      <c r="A52" s="147">
        <v>47</v>
      </c>
      <c r="B52" s="334" t="s">
        <v>264</v>
      </c>
      <c r="C52" s="196">
        <v>84</v>
      </c>
      <c r="D52" s="196">
        <v>7</v>
      </c>
      <c r="F52" s="157"/>
    </row>
    <row r="53" spans="1:6">
      <c r="A53" s="147">
        <v>48</v>
      </c>
      <c r="B53" s="334" t="s">
        <v>221</v>
      </c>
      <c r="C53" s="196">
        <v>81</v>
      </c>
      <c r="D53" s="196">
        <v>20</v>
      </c>
      <c r="F53" s="157"/>
    </row>
    <row r="54" spans="1:6">
      <c r="A54" s="147">
        <v>49</v>
      </c>
      <c r="B54" s="334" t="s">
        <v>348</v>
      </c>
      <c r="C54" s="196">
        <v>77</v>
      </c>
      <c r="D54" s="196">
        <v>21</v>
      </c>
      <c r="F54" s="157"/>
    </row>
    <row r="55" spans="1:6">
      <c r="A55" s="147">
        <v>50</v>
      </c>
      <c r="B55" s="334" t="s">
        <v>262</v>
      </c>
      <c r="C55" s="196">
        <v>77</v>
      </c>
      <c r="D55" s="196">
        <v>20</v>
      </c>
      <c r="F55" s="157"/>
    </row>
  </sheetData>
  <mergeCells count="3">
    <mergeCell ref="B1:D1"/>
    <mergeCell ref="B3:D3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94"/>
  <sheetViews>
    <sheetView view="pageBreakPreview" zoomScale="90" zoomScaleNormal="90" zoomScaleSheetLayoutView="90" workbookViewId="0">
      <selection activeCell="A4" sqref="A4"/>
    </sheetView>
  </sheetViews>
  <sheetFormatPr defaultColWidth="8.88671875" defaultRowHeight="13.2"/>
  <cols>
    <col min="1" max="1" width="47.44140625" style="153" customWidth="1"/>
    <col min="2" max="3" width="20.33203125" style="159" customWidth="1"/>
    <col min="4" max="4" width="8.88671875" style="153"/>
    <col min="5" max="5" width="64" style="153" customWidth="1"/>
    <col min="6" max="16384" width="8.88671875" style="153"/>
  </cols>
  <sheetData>
    <row r="1" spans="1:9" s="151" customFormat="1" ht="44.25" customHeight="1">
      <c r="A1" s="432" t="s">
        <v>189</v>
      </c>
      <c r="B1" s="432"/>
      <c r="C1" s="432"/>
    </row>
    <row r="2" spans="1:9" s="151" customFormat="1" ht="20.399999999999999">
      <c r="A2" s="440" t="s">
        <v>109</v>
      </c>
      <c r="B2" s="440"/>
      <c r="C2" s="440"/>
    </row>
    <row r="4" spans="1:9" s="146" customFormat="1" ht="35.4" customHeight="1">
      <c r="A4" s="232" t="s">
        <v>103</v>
      </c>
      <c r="B4" s="399" t="s">
        <v>441</v>
      </c>
      <c r="C4" s="400" t="s">
        <v>442</v>
      </c>
    </row>
    <row r="5" spans="1:9" ht="38.4" customHeight="1">
      <c r="A5" s="466" t="s">
        <v>110</v>
      </c>
      <c r="B5" s="466"/>
      <c r="C5" s="466"/>
      <c r="I5" s="156"/>
    </row>
    <row r="6" spans="1:9" ht="15.9" customHeight="1">
      <c r="A6" s="334" t="s">
        <v>338</v>
      </c>
      <c r="B6" s="196">
        <v>272</v>
      </c>
      <c r="C6" s="196">
        <v>94</v>
      </c>
      <c r="D6" s="178"/>
      <c r="I6" s="156"/>
    </row>
    <row r="7" spans="1:9" ht="15" customHeight="1">
      <c r="A7" s="334" t="s">
        <v>234</v>
      </c>
      <c r="B7" s="196">
        <v>269</v>
      </c>
      <c r="C7" s="196">
        <v>56</v>
      </c>
    </row>
    <row r="8" spans="1:9" ht="15.9" customHeight="1">
      <c r="A8" s="334" t="s">
        <v>225</v>
      </c>
      <c r="B8" s="196">
        <v>256</v>
      </c>
      <c r="C8" s="196">
        <v>96</v>
      </c>
      <c r="D8" s="178"/>
    </row>
    <row r="9" spans="1:9" ht="15.9" customHeight="1">
      <c r="A9" s="334" t="s">
        <v>209</v>
      </c>
      <c r="B9" s="196">
        <v>195</v>
      </c>
      <c r="C9" s="196">
        <v>52</v>
      </c>
    </row>
    <row r="10" spans="1:9" ht="15.9" customHeight="1">
      <c r="A10" s="334" t="s">
        <v>242</v>
      </c>
      <c r="B10" s="196">
        <v>141</v>
      </c>
      <c r="C10" s="196">
        <v>56</v>
      </c>
      <c r="D10" s="178"/>
    </row>
    <row r="11" spans="1:9" ht="15.9" customHeight="1">
      <c r="A11" s="334" t="s">
        <v>348</v>
      </c>
      <c r="B11" s="196">
        <v>77</v>
      </c>
      <c r="C11" s="196">
        <v>21</v>
      </c>
    </row>
    <row r="12" spans="1:9" ht="15" customHeight="1">
      <c r="A12" s="334" t="s">
        <v>347</v>
      </c>
      <c r="B12" s="196">
        <v>76</v>
      </c>
      <c r="C12" s="196">
        <v>34</v>
      </c>
      <c r="D12" s="178"/>
    </row>
    <row r="13" spans="1:9" ht="15" customHeight="1">
      <c r="A13" s="334" t="s">
        <v>346</v>
      </c>
      <c r="B13" s="196">
        <v>76</v>
      </c>
      <c r="C13" s="196">
        <v>7</v>
      </c>
    </row>
    <row r="14" spans="1:9" ht="31.95" customHeight="1">
      <c r="A14" s="334" t="s">
        <v>349</v>
      </c>
      <c r="B14" s="196">
        <v>71</v>
      </c>
      <c r="C14" s="196">
        <v>31</v>
      </c>
      <c r="D14" s="178"/>
    </row>
    <row r="15" spans="1:9" ht="15" customHeight="1">
      <c r="A15" s="334" t="s">
        <v>246</v>
      </c>
      <c r="B15" s="196">
        <v>69</v>
      </c>
      <c r="C15" s="196">
        <v>20</v>
      </c>
    </row>
    <row r="16" spans="1:9" ht="31.2" customHeight="1">
      <c r="A16" s="334" t="s">
        <v>350</v>
      </c>
      <c r="B16" s="196">
        <v>59</v>
      </c>
      <c r="C16" s="196">
        <v>18</v>
      </c>
    </row>
    <row r="17" spans="1:4" ht="31.2" customHeight="1">
      <c r="A17" s="334" t="s">
        <v>342</v>
      </c>
      <c r="B17" s="196">
        <v>59</v>
      </c>
      <c r="C17" s="196">
        <v>14</v>
      </c>
      <c r="D17" s="178"/>
    </row>
    <row r="18" spans="1:4" ht="38.4" customHeight="1">
      <c r="A18" s="466" t="s">
        <v>54</v>
      </c>
      <c r="B18" s="466"/>
      <c r="C18" s="466"/>
    </row>
    <row r="19" spans="1:4" ht="31.2">
      <c r="A19" s="334" t="s">
        <v>231</v>
      </c>
      <c r="B19" s="196">
        <v>419</v>
      </c>
      <c r="C19" s="196">
        <v>178</v>
      </c>
      <c r="D19" s="178"/>
    </row>
    <row r="20" spans="1:4" ht="15" customHeight="1">
      <c r="A20" s="334" t="s">
        <v>233</v>
      </c>
      <c r="B20" s="196">
        <v>295</v>
      </c>
      <c r="C20" s="196">
        <v>80</v>
      </c>
    </row>
    <row r="21" spans="1:4" ht="15.6" customHeight="1">
      <c r="A21" s="334" t="s">
        <v>249</v>
      </c>
      <c r="B21" s="196">
        <v>238</v>
      </c>
      <c r="C21" s="196">
        <v>53</v>
      </c>
      <c r="D21" s="178"/>
    </row>
    <row r="22" spans="1:4" ht="15.6">
      <c r="A22" s="334" t="s">
        <v>254</v>
      </c>
      <c r="B22" s="196">
        <v>124</v>
      </c>
      <c r="C22" s="196">
        <v>30</v>
      </c>
    </row>
    <row r="23" spans="1:4" ht="31.2">
      <c r="A23" s="334" t="s">
        <v>353</v>
      </c>
      <c r="B23" s="196">
        <v>102</v>
      </c>
      <c r="C23" s="196">
        <v>31</v>
      </c>
      <c r="D23" s="178"/>
    </row>
    <row r="24" spans="1:4" ht="15.6">
      <c r="A24" s="334" t="s">
        <v>250</v>
      </c>
      <c r="B24" s="196">
        <v>73</v>
      </c>
      <c r="C24" s="196">
        <v>15</v>
      </c>
    </row>
    <row r="25" spans="1:4" ht="15.6">
      <c r="A25" s="334" t="s">
        <v>354</v>
      </c>
      <c r="B25" s="196">
        <v>71</v>
      </c>
      <c r="C25" s="196">
        <v>12</v>
      </c>
      <c r="D25" s="178"/>
    </row>
    <row r="26" spans="1:4" ht="15.6">
      <c r="A26" s="334" t="s">
        <v>351</v>
      </c>
      <c r="B26" s="196">
        <v>70</v>
      </c>
      <c r="C26" s="196">
        <v>20</v>
      </c>
      <c r="D26" s="178"/>
    </row>
    <row r="27" spans="1:4" ht="15.6">
      <c r="A27" s="334" t="s">
        <v>252</v>
      </c>
      <c r="B27" s="196">
        <v>68</v>
      </c>
      <c r="C27" s="196">
        <v>27</v>
      </c>
      <c r="D27" s="178"/>
    </row>
    <row r="28" spans="1:4" ht="15.6">
      <c r="A28" s="334" t="s">
        <v>255</v>
      </c>
      <c r="B28" s="196">
        <v>59</v>
      </c>
      <c r="C28" s="196">
        <v>16</v>
      </c>
    </row>
    <row r="29" spans="1:4" ht="38.4" customHeight="1">
      <c r="A29" s="466" t="s">
        <v>55</v>
      </c>
      <c r="B29" s="466"/>
      <c r="C29" s="466"/>
    </row>
    <row r="30" spans="1:4" ht="15.6" customHeight="1">
      <c r="A30" s="333" t="s">
        <v>197</v>
      </c>
      <c r="B30" s="196">
        <v>834</v>
      </c>
      <c r="C30" s="196">
        <v>252</v>
      </c>
      <c r="D30" s="178"/>
    </row>
    <row r="31" spans="1:4" ht="15.6" customHeight="1">
      <c r="A31" s="333" t="s">
        <v>232</v>
      </c>
      <c r="B31" s="196">
        <v>557</v>
      </c>
      <c r="C31" s="196">
        <v>173</v>
      </c>
    </row>
    <row r="32" spans="1:4" ht="15.6" customHeight="1">
      <c r="A32" s="333" t="s">
        <v>229</v>
      </c>
      <c r="B32" s="196">
        <v>217</v>
      </c>
      <c r="C32" s="196">
        <v>67</v>
      </c>
      <c r="D32" s="178"/>
    </row>
    <row r="33" spans="1:4" ht="15.6" customHeight="1">
      <c r="A33" s="333" t="s">
        <v>344</v>
      </c>
      <c r="B33" s="196">
        <v>159</v>
      </c>
      <c r="C33" s="196">
        <v>26</v>
      </c>
    </row>
    <row r="34" spans="1:4" ht="15.6" customHeight="1">
      <c r="A34" s="333" t="s">
        <v>224</v>
      </c>
      <c r="B34" s="196">
        <v>143</v>
      </c>
      <c r="C34" s="196">
        <v>24</v>
      </c>
      <c r="D34" s="178"/>
    </row>
    <row r="35" spans="1:4" ht="15.6" customHeight="1">
      <c r="A35" s="333" t="s">
        <v>259</v>
      </c>
      <c r="B35" s="196">
        <v>123</v>
      </c>
      <c r="C35" s="196">
        <v>20</v>
      </c>
    </row>
    <row r="36" spans="1:4" ht="15.6" customHeight="1">
      <c r="A36" s="333" t="s">
        <v>257</v>
      </c>
      <c r="B36" s="196">
        <v>107</v>
      </c>
      <c r="C36" s="196">
        <v>38</v>
      </c>
      <c r="D36" s="178"/>
    </row>
    <row r="37" spans="1:4" ht="15.6" customHeight="1">
      <c r="A37" s="333" t="s">
        <v>363</v>
      </c>
      <c r="B37" s="196">
        <v>54</v>
      </c>
      <c r="C37" s="196">
        <v>16</v>
      </c>
    </row>
    <row r="38" spans="1:4" ht="38.4" customHeight="1">
      <c r="A38" s="466" t="s">
        <v>56</v>
      </c>
      <c r="B38" s="466"/>
      <c r="C38" s="466"/>
    </row>
    <row r="39" spans="1:4" ht="15.6" customHeight="1">
      <c r="A39" s="333" t="s">
        <v>199</v>
      </c>
      <c r="B39" s="196">
        <v>354</v>
      </c>
      <c r="C39" s="196">
        <v>78</v>
      </c>
      <c r="D39" s="178"/>
    </row>
    <row r="40" spans="1:4" ht="15.6" customHeight="1">
      <c r="A40" s="333" t="s">
        <v>202</v>
      </c>
      <c r="B40" s="196">
        <v>283</v>
      </c>
      <c r="C40" s="196">
        <v>42</v>
      </c>
    </row>
    <row r="41" spans="1:4" ht="15.6" customHeight="1">
      <c r="A41" s="333" t="s">
        <v>339</v>
      </c>
      <c r="B41" s="196">
        <v>159</v>
      </c>
      <c r="C41" s="196">
        <v>36</v>
      </c>
      <c r="D41" s="178"/>
    </row>
    <row r="42" spans="1:4" ht="15.6" customHeight="1">
      <c r="A42" s="333" t="s">
        <v>220</v>
      </c>
      <c r="B42" s="196">
        <v>150</v>
      </c>
      <c r="C42" s="196">
        <v>52</v>
      </c>
    </row>
    <row r="43" spans="1:4" ht="15.6" customHeight="1">
      <c r="A43" s="333" t="s">
        <v>239</v>
      </c>
      <c r="B43" s="196">
        <v>116</v>
      </c>
      <c r="C43" s="196">
        <v>46</v>
      </c>
    </row>
    <row r="44" spans="1:4" ht="15" customHeight="1">
      <c r="A44" s="333" t="s">
        <v>261</v>
      </c>
      <c r="B44" s="196">
        <v>104</v>
      </c>
      <c r="C44" s="196">
        <v>22</v>
      </c>
      <c r="D44" s="178"/>
    </row>
    <row r="45" spans="1:4" ht="15.6" customHeight="1">
      <c r="A45" s="333" t="s">
        <v>260</v>
      </c>
      <c r="B45" s="196">
        <v>102</v>
      </c>
      <c r="C45" s="196">
        <v>28</v>
      </c>
    </row>
    <row r="46" spans="1:4" ht="15.6" customHeight="1">
      <c r="A46" s="333" t="s">
        <v>262</v>
      </c>
      <c r="B46" s="196">
        <v>77</v>
      </c>
      <c r="C46" s="196">
        <v>20</v>
      </c>
    </row>
    <row r="47" spans="1:4" ht="15.6" customHeight="1">
      <c r="A47" s="333" t="s">
        <v>263</v>
      </c>
      <c r="B47" s="196">
        <v>63</v>
      </c>
      <c r="C47" s="196">
        <v>17</v>
      </c>
    </row>
    <row r="48" spans="1:4" ht="15.6" customHeight="1">
      <c r="A48" s="333" t="s">
        <v>412</v>
      </c>
      <c r="B48" s="196">
        <v>56</v>
      </c>
      <c r="C48" s="196">
        <v>20</v>
      </c>
    </row>
    <row r="49" spans="1:4" ht="15.6" customHeight="1">
      <c r="A49" s="333" t="s">
        <v>364</v>
      </c>
      <c r="B49" s="196">
        <v>52</v>
      </c>
      <c r="C49" s="196">
        <v>22</v>
      </c>
      <c r="D49" s="178"/>
    </row>
    <row r="50" spans="1:4" ht="38.4" customHeight="1">
      <c r="A50" s="466" t="s">
        <v>57</v>
      </c>
      <c r="B50" s="466"/>
      <c r="C50" s="466"/>
    </row>
    <row r="51" spans="1:4" ht="15.6">
      <c r="A51" s="334" t="s">
        <v>192</v>
      </c>
      <c r="B51" s="196">
        <v>1566</v>
      </c>
      <c r="C51" s="196">
        <v>272</v>
      </c>
      <c r="D51" s="178"/>
    </row>
    <row r="52" spans="1:4" ht="15.6">
      <c r="A52" s="334" t="s">
        <v>194</v>
      </c>
      <c r="B52" s="196">
        <v>904</v>
      </c>
      <c r="C52" s="196">
        <v>108</v>
      </c>
    </row>
    <row r="53" spans="1:4" ht="15.6">
      <c r="A53" s="334" t="s">
        <v>230</v>
      </c>
      <c r="B53" s="196">
        <v>813</v>
      </c>
      <c r="C53" s="196">
        <v>169</v>
      </c>
      <c r="D53" s="178"/>
    </row>
    <row r="54" spans="1:4" ht="15.6">
      <c r="A54" s="334" t="s">
        <v>196</v>
      </c>
      <c r="B54" s="196">
        <v>792</v>
      </c>
      <c r="C54" s="196">
        <v>166</v>
      </c>
    </row>
    <row r="55" spans="1:4" ht="62.4" customHeight="1">
      <c r="A55" s="334" t="s">
        <v>343</v>
      </c>
      <c r="B55" s="196">
        <v>358</v>
      </c>
      <c r="C55" s="196">
        <v>66</v>
      </c>
      <c r="D55" s="178"/>
    </row>
    <row r="56" spans="1:4" ht="15.6">
      <c r="A56" s="334" t="s">
        <v>213</v>
      </c>
      <c r="B56" s="196">
        <v>234</v>
      </c>
      <c r="C56" s="196">
        <v>60</v>
      </c>
    </row>
    <row r="57" spans="1:4" ht="15.6">
      <c r="A57" s="334" t="s">
        <v>206</v>
      </c>
      <c r="B57" s="196">
        <v>165</v>
      </c>
      <c r="C57" s="196">
        <v>19</v>
      </c>
      <c r="D57" s="178"/>
    </row>
    <row r="58" spans="1:4" ht="15.6">
      <c r="A58" s="334" t="s">
        <v>201</v>
      </c>
      <c r="B58" s="196">
        <v>162</v>
      </c>
      <c r="C58" s="196">
        <v>32</v>
      </c>
    </row>
    <row r="59" spans="1:4" ht="15.6">
      <c r="A59" s="334" t="s">
        <v>217</v>
      </c>
      <c r="B59" s="196">
        <v>153</v>
      </c>
      <c r="C59" s="196">
        <v>44</v>
      </c>
      <c r="D59" s="178"/>
    </row>
    <row r="60" spans="1:4" ht="15.6">
      <c r="A60" s="334" t="s">
        <v>265</v>
      </c>
      <c r="B60" s="196">
        <v>141</v>
      </c>
      <c r="C60" s="196">
        <v>31</v>
      </c>
    </row>
    <row r="61" spans="1:4" ht="31.2">
      <c r="A61" s="334" t="s">
        <v>236</v>
      </c>
      <c r="B61" s="196">
        <v>110</v>
      </c>
      <c r="C61" s="196">
        <v>24</v>
      </c>
      <c r="D61" s="178"/>
    </row>
    <row r="62" spans="1:4" ht="15.6">
      <c r="A62" s="334" t="s">
        <v>264</v>
      </c>
      <c r="B62" s="196">
        <v>84</v>
      </c>
      <c r="C62" s="196">
        <v>7</v>
      </c>
    </row>
    <row r="63" spans="1:4" ht="38.4" customHeight="1">
      <c r="A63" s="466" t="s">
        <v>111</v>
      </c>
      <c r="B63" s="466"/>
      <c r="C63" s="466"/>
    </row>
    <row r="64" spans="1:4" ht="15.6" customHeight="1">
      <c r="A64" s="334" t="s">
        <v>216</v>
      </c>
      <c r="B64" s="196">
        <v>122</v>
      </c>
      <c r="C64" s="196">
        <v>29</v>
      </c>
      <c r="D64" s="178"/>
    </row>
    <row r="65" spans="1:4" ht="15.6" customHeight="1">
      <c r="A65" s="334" t="s">
        <v>357</v>
      </c>
      <c r="B65" s="196">
        <v>103</v>
      </c>
      <c r="C65" s="196">
        <v>14</v>
      </c>
    </row>
    <row r="66" spans="1:4" ht="31.95" customHeight="1">
      <c r="A66" s="334" t="s">
        <v>237</v>
      </c>
      <c r="B66" s="196">
        <v>75</v>
      </c>
      <c r="C66" s="196">
        <v>17</v>
      </c>
      <c r="D66" s="178"/>
    </row>
    <row r="67" spans="1:4" ht="15.6" customHeight="1">
      <c r="A67" s="334" t="s">
        <v>365</v>
      </c>
      <c r="B67" s="196">
        <v>20</v>
      </c>
      <c r="C67" s="196">
        <v>0</v>
      </c>
    </row>
    <row r="68" spans="1:4" ht="15.6" customHeight="1">
      <c r="A68" s="334" t="s">
        <v>366</v>
      </c>
      <c r="B68" s="196">
        <v>18</v>
      </c>
      <c r="C68" s="196">
        <v>1</v>
      </c>
      <c r="D68" s="178"/>
    </row>
    <row r="69" spans="1:4" ht="38.4" customHeight="1">
      <c r="A69" s="466" t="s">
        <v>59</v>
      </c>
      <c r="B69" s="466"/>
      <c r="C69" s="466"/>
    </row>
    <row r="70" spans="1:4" ht="15.6" customHeight="1">
      <c r="A70" s="333" t="s">
        <v>222</v>
      </c>
      <c r="B70" s="196">
        <v>270</v>
      </c>
      <c r="C70" s="196">
        <v>76</v>
      </c>
      <c r="D70" s="178"/>
    </row>
    <row r="71" spans="1:4" ht="15" customHeight="1">
      <c r="A71" s="333" t="s">
        <v>203</v>
      </c>
      <c r="B71" s="196">
        <v>260</v>
      </c>
      <c r="C71" s="196">
        <v>22</v>
      </c>
    </row>
    <row r="72" spans="1:4" ht="15.6" customHeight="1">
      <c r="A72" s="333" t="s">
        <v>205</v>
      </c>
      <c r="B72" s="196">
        <v>207</v>
      </c>
      <c r="C72" s="196">
        <v>31</v>
      </c>
      <c r="D72" s="178"/>
    </row>
    <row r="73" spans="1:4" ht="15.6" customHeight="1">
      <c r="A73" s="333" t="s">
        <v>212</v>
      </c>
      <c r="B73" s="196">
        <v>92</v>
      </c>
      <c r="C73" s="196">
        <v>41</v>
      </c>
    </row>
    <row r="74" spans="1:4" ht="15.6" customHeight="1">
      <c r="A74" s="333" t="s">
        <v>359</v>
      </c>
      <c r="B74" s="196">
        <v>69</v>
      </c>
      <c r="C74" s="196">
        <v>17</v>
      </c>
      <c r="D74" s="178"/>
    </row>
    <row r="75" spans="1:4" ht="15.6" customHeight="1">
      <c r="A75" s="333" t="s">
        <v>368</v>
      </c>
      <c r="B75" s="196">
        <v>36</v>
      </c>
      <c r="C75" s="196">
        <v>11</v>
      </c>
    </row>
    <row r="76" spans="1:4" ht="15.9" customHeight="1">
      <c r="A76" s="333" t="s">
        <v>367</v>
      </c>
      <c r="B76" s="196">
        <v>35</v>
      </c>
      <c r="C76" s="196">
        <v>4</v>
      </c>
    </row>
    <row r="77" spans="1:4" ht="63.75" customHeight="1">
      <c r="A77" s="466" t="s">
        <v>60</v>
      </c>
      <c r="B77" s="466"/>
      <c r="C77" s="466"/>
    </row>
    <row r="78" spans="1:4" ht="15.6" customHeight="1">
      <c r="A78" s="333" t="s">
        <v>200</v>
      </c>
      <c r="B78" s="196">
        <v>244</v>
      </c>
      <c r="C78" s="196">
        <v>14</v>
      </c>
      <c r="D78" s="178"/>
    </row>
    <row r="79" spans="1:4" ht="15" customHeight="1">
      <c r="A79" s="333" t="s">
        <v>228</v>
      </c>
      <c r="B79" s="196">
        <v>87</v>
      </c>
      <c r="C79" s="196">
        <v>20</v>
      </c>
    </row>
    <row r="80" spans="1:4" ht="15.6" customHeight="1">
      <c r="A80" s="333" t="s">
        <v>219</v>
      </c>
      <c r="B80" s="196">
        <v>62</v>
      </c>
      <c r="C80" s="196">
        <v>3</v>
      </c>
      <c r="D80" s="178"/>
    </row>
    <row r="81" spans="1:4" ht="15.6" customHeight="1">
      <c r="A81" s="333" t="s">
        <v>362</v>
      </c>
      <c r="B81" s="196">
        <v>52</v>
      </c>
      <c r="C81" s="196">
        <v>13</v>
      </c>
    </row>
    <row r="82" spans="1:4" ht="15.6" customHeight="1">
      <c r="A82" s="333" t="s">
        <v>361</v>
      </c>
      <c r="B82" s="196">
        <v>32</v>
      </c>
      <c r="C82" s="196">
        <v>1</v>
      </c>
    </row>
    <row r="83" spans="1:4" ht="38.4" customHeight="1">
      <c r="A83" s="466" t="s">
        <v>113</v>
      </c>
      <c r="B83" s="466"/>
      <c r="C83" s="466"/>
    </row>
    <row r="84" spans="1:4" ht="15.6" customHeight="1">
      <c r="A84" s="333" t="s">
        <v>198</v>
      </c>
      <c r="B84" s="196">
        <v>679</v>
      </c>
      <c r="C84" s="196">
        <v>141</v>
      </c>
      <c r="D84" s="178"/>
    </row>
    <row r="85" spans="1:4" ht="15.6" customHeight="1">
      <c r="A85" s="333" t="s">
        <v>195</v>
      </c>
      <c r="B85" s="196">
        <v>244</v>
      </c>
      <c r="C85" s="196">
        <v>46</v>
      </c>
    </row>
    <row r="86" spans="1:4" ht="15.6" customHeight="1">
      <c r="A86" s="333" t="s">
        <v>208</v>
      </c>
      <c r="B86" s="196">
        <v>188</v>
      </c>
      <c r="C86" s="196">
        <v>30</v>
      </c>
      <c r="D86" s="178"/>
    </row>
    <row r="87" spans="1:4" ht="15.6" customHeight="1">
      <c r="A87" s="333" t="s">
        <v>221</v>
      </c>
      <c r="B87" s="196">
        <v>81</v>
      </c>
      <c r="C87" s="196">
        <v>20</v>
      </c>
    </row>
    <row r="88" spans="1:4" ht="15.6" customHeight="1">
      <c r="A88" s="333" t="s">
        <v>282</v>
      </c>
      <c r="B88" s="196">
        <v>73</v>
      </c>
      <c r="C88" s="196">
        <v>17</v>
      </c>
    </row>
    <row r="89" spans="1:4" ht="15.6" customHeight="1">
      <c r="A89" s="333" t="s">
        <v>281</v>
      </c>
      <c r="B89" s="196">
        <v>69</v>
      </c>
      <c r="C89" s="196">
        <v>14</v>
      </c>
    </row>
    <row r="90" spans="1:4" ht="15.6" customHeight="1">
      <c r="A90" s="333" t="s">
        <v>341</v>
      </c>
      <c r="B90" s="196">
        <v>57</v>
      </c>
      <c r="C90" s="196">
        <v>5</v>
      </c>
      <c r="D90" s="178"/>
    </row>
    <row r="91" spans="1:4" ht="15.6" customHeight="1">
      <c r="A91" s="333" t="s">
        <v>369</v>
      </c>
      <c r="B91" s="196">
        <v>54</v>
      </c>
      <c r="C91" s="196">
        <v>11</v>
      </c>
    </row>
    <row r="92" spans="1:4" ht="15.6" customHeight="1">
      <c r="A92" s="333" t="s">
        <v>280</v>
      </c>
      <c r="B92" s="196">
        <v>54</v>
      </c>
      <c r="C92" s="196">
        <v>19</v>
      </c>
      <c r="D92" s="178"/>
    </row>
    <row r="93" spans="1:4" ht="15.6" customHeight="1">
      <c r="A93" s="333" t="s">
        <v>370</v>
      </c>
      <c r="B93" s="196">
        <v>47</v>
      </c>
      <c r="C93" s="196">
        <v>10</v>
      </c>
    </row>
    <row r="94" spans="1:4" ht="15.6">
      <c r="A94" s="145"/>
      <c r="B94" s="157"/>
      <c r="C94" s="157"/>
    </row>
  </sheetData>
  <mergeCells count="11">
    <mergeCell ref="A50:C50"/>
    <mergeCell ref="A63:C63"/>
    <mergeCell ref="A69:C69"/>
    <mergeCell ref="A77:C77"/>
    <mergeCell ref="A83:C83"/>
    <mergeCell ref="A38:C38"/>
    <mergeCell ref="A1:C1"/>
    <mergeCell ref="A2:C2"/>
    <mergeCell ref="A5:C5"/>
    <mergeCell ref="A18:C18"/>
    <mergeCell ref="A29:C29"/>
  </mergeCells>
  <printOptions horizontalCentered="1"/>
  <pageMargins left="0" right="0" top="0.59055118110236227" bottom="0.39370078740157483" header="0.15748031496062992" footer="0.35433070866141736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4"/>
  <sheetViews>
    <sheetView view="pageBreakPreview" topLeftCell="B1" zoomScale="90" zoomScaleNormal="100" zoomScaleSheetLayoutView="90" workbookViewId="0">
      <selection activeCell="B4" sqref="B4"/>
    </sheetView>
  </sheetViews>
  <sheetFormatPr defaultColWidth="9.109375" defaultRowHeight="15.6"/>
  <cols>
    <col min="1" max="1" width="3.109375" style="144" customWidth="1"/>
    <col min="2" max="2" width="41.33203125" style="149" customWidth="1"/>
    <col min="3" max="3" width="26.109375" style="145" customWidth="1"/>
    <col min="4" max="4" width="24.6640625" style="145" customWidth="1"/>
    <col min="5" max="16384" width="9.109375" style="145"/>
  </cols>
  <sheetData>
    <row r="1" spans="1:6" ht="45" customHeight="1">
      <c r="B1" s="432" t="s">
        <v>394</v>
      </c>
      <c r="C1" s="432"/>
      <c r="D1" s="432"/>
    </row>
    <row r="2" spans="1:6" ht="20.25" customHeight="1">
      <c r="B2" s="432" t="s">
        <v>102</v>
      </c>
      <c r="C2" s="432"/>
      <c r="D2" s="432"/>
    </row>
    <row r="3" spans="1:6" ht="13.95" customHeight="1"/>
    <row r="4" spans="1:6" s="146" customFormat="1" ht="35.4" customHeight="1">
      <c r="A4" s="231"/>
      <c r="B4" s="232" t="s">
        <v>103</v>
      </c>
      <c r="C4" s="399" t="s">
        <v>441</v>
      </c>
      <c r="D4" s="400" t="s">
        <v>442</v>
      </c>
    </row>
    <row r="5" spans="1:6">
      <c r="A5" s="147">
        <v>1</v>
      </c>
      <c r="B5" s="334" t="s">
        <v>193</v>
      </c>
      <c r="C5" s="202">
        <v>909</v>
      </c>
      <c r="D5" s="196">
        <v>183</v>
      </c>
      <c r="F5" s="157"/>
    </row>
    <row r="6" spans="1:6">
      <c r="A6" s="147">
        <v>2</v>
      </c>
      <c r="B6" s="334" t="s">
        <v>200</v>
      </c>
      <c r="C6" s="202">
        <v>732</v>
      </c>
      <c r="D6" s="196">
        <v>38</v>
      </c>
      <c r="F6" s="157"/>
    </row>
    <row r="7" spans="1:6">
      <c r="A7" s="147">
        <v>3</v>
      </c>
      <c r="B7" s="334" t="s">
        <v>204</v>
      </c>
      <c r="C7" s="202">
        <v>361</v>
      </c>
      <c r="D7" s="196">
        <v>73</v>
      </c>
      <c r="F7" s="157"/>
    </row>
    <row r="8" spans="1:6" s="148" customFormat="1">
      <c r="A8" s="147">
        <v>4</v>
      </c>
      <c r="B8" s="334" t="s">
        <v>195</v>
      </c>
      <c r="C8" s="202">
        <v>357</v>
      </c>
      <c r="D8" s="196">
        <v>45</v>
      </c>
      <c r="F8" s="157"/>
    </row>
    <row r="9" spans="1:6" s="148" customFormat="1">
      <c r="A9" s="147">
        <v>5</v>
      </c>
      <c r="B9" s="334" t="s">
        <v>219</v>
      </c>
      <c r="C9" s="202">
        <v>248</v>
      </c>
      <c r="D9" s="196">
        <v>13</v>
      </c>
      <c r="F9" s="157"/>
    </row>
    <row r="10" spans="1:6" s="148" customFormat="1">
      <c r="A10" s="147">
        <v>6</v>
      </c>
      <c r="B10" s="334" t="s">
        <v>207</v>
      </c>
      <c r="C10" s="202">
        <v>170</v>
      </c>
      <c r="D10" s="196">
        <v>17</v>
      </c>
      <c r="F10" s="157"/>
    </row>
    <row r="11" spans="1:6" s="148" customFormat="1" ht="15.6" customHeight="1">
      <c r="A11" s="147">
        <v>7</v>
      </c>
      <c r="B11" s="334" t="s">
        <v>340</v>
      </c>
      <c r="C11" s="202">
        <v>152</v>
      </c>
      <c r="D11" s="196">
        <v>44</v>
      </c>
      <c r="F11" s="157"/>
    </row>
    <row r="12" spans="1:6" s="148" customFormat="1">
      <c r="A12" s="147">
        <v>8</v>
      </c>
      <c r="B12" s="334" t="s">
        <v>210</v>
      </c>
      <c r="C12" s="202">
        <v>150</v>
      </c>
      <c r="D12" s="196">
        <v>21</v>
      </c>
      <c r="F12" s="157"/>
    </row>
    <row r="13" spans="1:6" s="148" customFormat="1" ht="15" customHeight="1">
      <c r="A13" s="147">
        <v>9</v>
      </c>
      <c r="B13" s="334" t="s">
        <v>280</v>
      </c>
      <c r="C13" s="202">
        <v>146</v>
      </c>
      <c r="D13" s="196">
        <v>38</v>
      </c>
      <c r="F13" s="157"/>
    </row>
    <row r="14" spans="1:6" s="148" customFormat="1" ht="15" customHeight="1">
      <c r="A14" s="147">
        <v>10</v>
      </c>
      <c r="B14" s="334" t="s">
        <v>211</v>
      </c>
      <c r="C14" s="202">
        <v>132</v>
      </c>
      <c r="D14" s="196">
        <v>26</v>
      </c>
      <c r="F14" s="157"/>
    </row>
    <row r="15" spans="1:6" s="148" customFormat="1" ht="15" customHeight="1">
      <c r="A15" s="147">
        <v>11</v>
      </c>
      <c r="B15" s="334" t="s">
        <v>209</v>
      </c>
      <c r="C15" s="202">
        <v>131</v>
      </c>
      <c r="D15" s="196">
        <v>23</v>
      </c>
      <c r="F15" s="157"/>
    </row>
    <row r="16" spans="1:6" s="148" customFormat="1" ht="31.2">
      <c r="A16" s="147">
        <v>12</v>
      </c>
      <c r="B16" s="334" t="s">
        <v>338</v>
      </c>
      <c r="C16" s="202">
        <v>124</v>
      </c>
      <c r="D16" s="196">
        <v>36</v>
      </c>
      <c r="F16" s="157"/>
    </row>
    <row r="17" spans="1:6" s="148" customFormat="1">
      <c r="A17" s="147">
        <v>13</v>
      </c>
      <c r="B17" s="334" t="s">
        <v>228</v>
      </c>
      <c r="C17" s="202">
        <v>114</v>
      </c>
      <c r="D17" s="196">
        <v>25</v>
      </c>
      <c r="F17" s="157"/>
    </row>
    <row r="18" spans="1:6" s="148" customFormat="1" ht="15" customHeight="1">
      <c r="A18" s="147">
        <v>14</v>
      </c>
      <c r="B18" s="334" t="s">
        <v>196</v>
      </c>
      <c r="C18" s="202">
        <v>113</v>
      </c>
      <c r="D18" s="196">
        <v>23</v>
      </c>
      <c r="F18" s="157"/>
    </row>
    <row r="19" spans="1:6" s="148" customFormat="1" ht="15" customHeight="1">
      <c r="A19" s="147">
        <v>15</v>
      </c>
      <c r="B19" s="334" t="s">
        <v>215</v>
      </c>
      <c r="C19" s="202">
        <v>113</v>
      </c>
      <c r="D19" s="196">
        <v>18</v>
      </c>
      <c r="F19" s="157"/>
    </row>
    <row r="20" spans="1:6" s="148" customFormat="1" ht="31.2" customHeight="1">
      <c r="A20" s="147">
        <v>16</v>
      </c>
      <c r="B20" s="334" t="s">
        <v>345</v>
      </c>
      <c r="C20" s="202">
        <v>108</v>
      </c>
      <c r="D20" s="196">
        <v>48</v>
      </c>
      <c r="F20" s="157"/>
    </row>
    <row r="21" spans="1:6" s="148" customFormat="1" ht="31.2">
      <c r="A21" s="147">
        <v>17</v>
      </c>
      <c r="B21" s="334" t="s">
        <v>231</v>
      </c>
      <c r="C21" s="202">
        <v>106</v>
      </c>
      <c r="D21" s="196">
        <v>32</v>
      </c>
      <c r="F21" s="157"/>
    </row>
    <row r="22" spans="1:6" s="148" customFormat="1">
      <c r="A22" s="147">
        <v>18</v>
      </c>
      <c r="B22" s="334" t="s">
        <v>234</v>
      </c>
      <c r="C22" s="202">
        <v>97</v>
      </c>
      <c r="D22" s="196">
        <v>18</v>
      </c>
      <c r="F22" s="157"/>
    </row>
    <row r="23" spans="1:6" s="148" customFormat="1" ht="31.2">
      <c r="A23" s="147">
        <v>19</v>
      </c>
      <c r="B23" s="334" t="s">
        <v>222</v>
      </c>
      <c r="C23" s="202">
        <v>97</v>
      </c>
      <c r="D23" s="196">
        <v>19</v>
      </c>
      <c r="F23" s="157"/>
    </row>
    <row r="24" spans="1:6" s="148" customFormat="1">
      <c r="A24" s="147">
        <v>20</v>
      </c>
      <c r="B24" s="334" t="s">
        <v>230</v>
      </c>
      <c r="C24" s="202">
        <v>95</v>
      </c>
      <c r="D24" s="196">
        <v>14</v>
      </c>
      <c r="F24" s="157"/>
    </row>
    <row r="25" spans="1:6" s="148" customFormat="1">
      <c r="A25" s="147">
        <v>21</v>
      </c>
      <c r="B25" s="334" t="s">
        <v>273</v>
      </c>
      <c r="C25" s="202">
        <v>95</v>
      </c>
      <c r="D25" s="196">
        <v>9</v>
      </c>
      <c r="F25" s="157"/>
    </row>
    <row r="26" spans="1:6" s="148" customFormat="1">
      <c r="A26" s="147">
        <v>22</v>
      </c>
      <c r="B26" s="334" t="s">
        <v>341</v>
      </c>
      <c r="C26" s="202">
        <v>89</v>
      </c>
      <c r="D26" s="196">
        <v>4</v>
      </c>
      <c r="F26" s="157"/>
    </row>
    <row r="27" spans="1:6" s="148" customFormat="1">
      <c r="A27" s="147">
        <v>23</v>
      </c>
      <c r="B27" s="334" t="s">
        <v>282</v>
      </c>
      <c r="C27" s="202">
        <v>87</v>
      </c>
      <c r="D27" s="196">
        <v>13</v>
      </c>
      <c r="F27" s="157"/>
    </row>
    <row r="28" spans="1:6" s="148" customFormat="1">
      <c r="A28" s="147">
        <v>24</v>
      </c>
      <c r="B28" s="334" t="s">
        <v>371</v>
      </c>
      <c r="C28" s="202">
        <v>82</v>
      </c>
      <c r="D28" s="196">
        <v>28</v>
      </c>
      <c r="F28" s="157"/>
    </row>
    <row r="29" spans="1:6" s="148" customFormat="1" ht="31.2">
      <c r="A29" s="147">
        <v>25</v>
      </c>
      <c r="B29" s="334" t="s">
        <v>342</v>
      </c>
      <c r="C29" s="202">
        <v>77</v>
      </c>
      <c r="D29" s="196">
        <v>20</v>
      </c>
      <c r="F29" s="157"/>
    </row>
    <row r="30" spans="1:6" s="148" customFormat="1">
      <c r="A30" s="147">
        <v>26</v>
      </c>
      <c r="B30" s="334" t="s">
        <v>218</v>
      </c>
      <c r="C30" s="202">
        <v>75</v>
      </c>
      <c r="D30" s="196">
        <v>12</v>
      </c>
      <c r="F30" s="157"/>
    </row>
    <row r="31" spans="1:6" s="148" customFormat="1" ht="31.2">
      <c r="A31" s="147">
        <v>27</v>
      </c>
      <c r="B31" s="334" t="s">
        <v>235</v>
      </c>
      <c r="C31" s="202">
        <v>74</v>
      </c>
      <c r="D31" s="196">
        <v>13</v>
      </c>
      <c r="F31" s="157"/>
    </row>
    <row r="32" spans="1:6" s="148" customFormat="1">
      <c r="A32" s="147">
        <v>28</v>
      </c>
      <c r="B32" s="334" t="s">
        <v>256</v>
      </c>
      <c r="C32" s="202">
        <v>72</v>
      </c>
      <c r="D32" s="196">
        <v>9</v>
      </c>
      <c r="F32" s="157"/>
    </row>
    <row r="33" spans="1:6" s="148" customFormat="1">
      <c r="A33" s="147">
        <v>29</v>
      </c>
      <c r="B33" s="334" t="s">
        <v>467</v>
      </c>
      <c r="C33" s="202">
        <v>72</v>
      </c>
      <c r="D33" s="196">
        <v>10</v>
      </c>
      <c r="F33" s="157"/>
    </row>
    <row r="34" spans="1:6" s="148" customFormat="1">
      <c r="A34" s="147">
        <v>30</v>
      </c>
      <c r="B34" s="334" t="s">
        <v>194</v>
      </c>
      <c r="C34" s="202">
        <v>70</v>
      </c>
      <c r="D34" s="196">
        <v>9</v>
      </c>
      <c r="F34" s="157"/>
    </row>
    <row r="35" spans="1:6" s="148" customFormat="1">
      <c r="A35" s="147">
        <v>31</v>
      </c>
      <c r="B35" s="334" t="s">
        <v>360</v>
      </c>
      <c r="C35" s="202">
        <v>70</v>
      </c>
      <c r="D35" s="196">
        <v>13</v>
      </c>
      <c r="F35" s="157"/>
    </row>
    <row r="36" spans="1:6" s="148" customFormat="1">
      <c r="A36" s="147">
        <v>32</v>
      </c>
      <c r="B36" s="334" t="s">
        <v>227</v>
      </c>
      <c r="C36" s="202">
        <v>70</v>
      </c>
      <c r="D36" s="196">
        <v>10</v>
      </c>
      <c r="F36" s="157"/>
    </row>
    <row r="37" spans="1:6" s="148" customFormat="1" ht="31.2">
      <c r="A37" s="147">
        <v>33</v>
      </c>
      <c r="B37" s="334" t="s">
        <v>233</v>
      </c>
      <c r="C37" s="202">
        <v>68</v>
      </c>
      <c r="D37" s="196">
        <v>20</v>
      </c>
      <c r="F37" s="157"/>
    </row>
    <row r="38" spans="1:6" s="148" customFormat="1" ht="15" customHeight="1">
      <c r="A38" s="147">
        <v>34</v>
      </c>
      <c r="B38" s="334" t="s">
        <v>271</v>
      </c>
      <c r="C38" s="202">
        <v>65</v>
      </c>
      <c r="D38" s="196">
        <v>4</v>
      </c>
      <c r="F38" s="157"/>
    </row>
    <row r="39" spans="1:6" s="148" customFormat="1">
      <c r="A39" s="147">
        <v>35</v>
      </c>
      <c r="B39" s="334" t="s">
        <v>355</v>
      </c>
      <c r="C39" s="202">
        <v>64</v>
      </c>
      <c r="D39" s="196">
        <v>12</v>
      </c>
      <c r="F39" s="157"/>
    </row>
    <row r="40" spans="1:6" s="148" customFormat="1">
      <c r="A40" s="147">
        <v>36</v>
      </c>
      <c r="B40" s="334" t="s">
        <v>272</v>
      </c>
      <c r="C40" s="202">
        <v>63</v>
      </c>
      <c r="D40" s="196">
        <v>4</v>
      </c>
      <c r="F40" s="157"/>
    </row>
    <row r="41" spans="1:6">
      <c r="A41" s="147">
        <v>37</v>
      </c>
      <c r="B41" s="334" t="s">
        <v>206</v>
      </c>
      <c r="C41" s="202">
        <v>62</v>
      </c>
      <c r="D41" s="196">
        <v>6</v>
      </c>
      <c r="F41" s="157"/>
    </row>
    <row r="42" spans="1:6">
      <c r="A42" s="147">
        <v>38</v>
      </c>
      <c r="B42" s="334" t="s">
        <v>192</v>
      </c>
      <c r="C42" s="202">
        <v>62</v>
      </c>
      <c r="D42" s="196">
        <v>9</v>
      </c>
      <c r="F42" s="157"/>
    </row>
    <row r="43" spans="1:6" ht="31.2">
      <c r="A43" s="147">
        <v>39</v>
      </c>
      <c r="B43" s="334" t="s">
        <v>372</v>
      </c>
      <c r="C43" s="202">
        <v>60</v>
      </c>
      <c r="D43" s="196">
        <v>8</v>
      </c>
      <c r="F43" s="157"/>
    </row>
    <row r="44" spans="1:6">
      <c r="A44" s="147">
        <v>40</v>
      </c>
      <c r="B44" s="334" t="s">
        <v>347</v>
      </c>
      <c r="C44" s="202">
        <v>59</v>
      </c>
      <c r="D44" s="196">
        <v>24</v>
      </c>
      <c r="F44" s="157"/>
    </row>
    <row r="45" spans="1:6">
      <c r="A45" s="147">
        <v>41</v>
      </c>
      <c r="B45" s="334" t="s">
        <v>244</v>
      </c>
      <c r="C45" s="202">
        <v>59</v>
      </c>
      <c r="D45" s="196">
        <v>10</v>
      </c>
      <c r="F45" s="157"/>
    </row>
    <row r="46" spans="1:6">
      <c r="A46" s="147">
        <v>42</v>
      </c>
      <c r="B46" s="334" t="s">
        <v>254</v>
      </c>
      <c r="C46" s="202">
        <v>59</v>
      </c>
      <c r="D46" s="196">
        <v>12</v>
      </c>
      <c r="F46" s="157"/>
    </row>
    <row r="47" spans="1:6">
      <c r="A47" s="147">
        <v>43</v>
      </c>
      <c r="B47" s="334" t="s">
        <v>276</v>
      </c>
      <c r="C47" s="202">
        <v>58</v>
      </c>
      <c r="D47" s="196">
        <v>10</v>
      </c>
      <c r="F47" s="157"/>
    </row>
    <row r="48" spans="1:6" ht="15.9" customHeight="1">
      <c r="A48" s="147">
        <v>44</v>
      </c>
      <c r="B48" s="334" t="s">
        <v>214</v>
      </c>
      <c r="C48" s="202">
        <v>57</v>
      </c>
      <c r="D48" s="196">
        <v>16</v>
      </c>
      <c r="F48" s="157"/>
    </row>
    <row r="49" spans="1:6" ht="15.9" customHeight="1">
      <c r="A49" s="147">
        <v>45</v>
      </c>
      <c r="B49" s="334" t="s">
        <v>253</v>
      </c>
      <c r="C49" s="202">
        <v>56</v>
      </c>
      <c r="D49" s="196">
        <v>11</v>
      </c>
      <c r="F49" s="157"/>
    </row>
    <row r="50" spans="1:6">
      <c r="A50" s="147">
        <v>46</v>
      </c>
      <c r="B50" s="334" t="s">
        <v>243</v>
      </c>
      <c r="C50" s="202">
        <v>55</v>
      </c>
      <c r="D50" s="196">
        <v>13</v>
      </c>
      <c r="F50" s="157"/>
    </row>
    <row r="51" spans="1:6">
      <c r="A51" s="147">
        <v>47</v>
      </c>
      <c r="B51" s="334" t="s">
        <v>246</v>
      </c>
      <c r="C51" s="202">
        <v>54</v>
      </c>
      <c r="D51" s="196">
        <v>14</v>
      </c>
      <c r="F51" s="157"/>
    </row>
    <row r="52" spans="1:6">
      <c r="A52" s="147">
        <v>48</v>
      </c>
      <c r="B52" s="334" t="s">
        <v>373</v>
      </c>
      <c r="C52" s="202">
        <v>52</v>
      </c>
      <c r="D52" s="196">
        <v>9</v>
      </c>
      <c r="F52" s="157"/>
    </row>
    <row r="53" spans="1:6" ht="31.2">
      <c r="A53" s="147">
        <v>49</v>
      </c>
      <c r="B53" s="334" t="s">
        <v>270</v>
      </c>
      <c r="C53" s="202">
        <v>51</v>
      </c>
      <c r="D53" s="196">
        <v>13</v>
      </c>
      <c r="F53" s="157"/>
    </row>
    <row r="54" spans="1:6">
      <c r="A54" s="147">
        <v>50</v>
      </c>
      <c r="B54" s="334" t="s">
        <v>361</v>
      </c>
      <c r="C54" s="202">
        <v>51</v>
      </c>
      <c r="D54" s="196">
        <v>3</v>
      </c>
      <c r="F54" s="157"/>
    </row>
  </sheetData>
  <mergeCells count="2">
    <mergeCell ref="B1:D1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6"/>
  <sheetViews>
    <sheetView view="pageBreakPreview" zoomScale="90" zoomScaleNormal="90" zoomScaleSheetLayoutView="90" workbookViewId="0">
      <selection activeCell="A4" sqref="A4"/>
    </sheetView>
  </sheetViews>
  <sheetFormatPr defaultColWidth="8.88671875" defaultRowHeight="13.2"/>
  <cols>
    <col min="1" max="1" width="50.6640625" style="153" customWidth="1"/>
    <col min="2" max="2" width="18.6640625" style="159" customWidth="1"/>
    <col min="3" max="3" width="17.6640625" style="159" customWidth="1"/>
    <col min="4" max="4" width="8.88671875" style="153"/>
    <col min="5" max="5" width="64" style="153" customWidth="1"/>
    <col min="6" max="16384" width="8.88671875" style="153"/>
  </cols>
  <sheetData>
    <row r="1" spans="1:9" s="151" customFormat="1" ht="44.25" customHeight="1">
      <c r="A1" s="432" t="s">
        <v>395</v>
      </c>
      <c r="B1" s="432"/>
      <c r="C1" s="432"/>
    </row>
    <row r="2" spans="1:9" s="151" customFormat="1" ht="20.399999999999999">
      <c r="A2" s="440" t="s">
        <v>109</v>
      </c>
      <c r="B2" s="440"/>
      <c r="C2" s="440"/>
    </row>
    <row r="3" spans="1:9" ht="12.6" customHeight="1"/>
    <row r="4" spans="1:9" s="146" customFormat="1" ht="35.4" customHeight="1">
      <c r="A4" s="232" t="s">
        <v>103</v>
      </c>
      <c r="B4" s="399" t="s">
        <v>441</v>
      </c>
      <c r="C4" s="234" t="s">
        <v>442</v>
      </c>
    </row>
    <row r="5" spans="1:9" ht="38.4" customHeight="1">
      <c r="A5" s="466" t="s">
        <v>110</v>
      </c>
      <c r="B5" s="466"/>
      <c r="C5" s="466"/>
      <c r="I5" s="156"/>
    </row>
    <row r="6" spans="1:9" ht="15.9" customHeight="1">
      <c r="A6" s="411" t="s">
        <v>209</v>
      </c>
      <c r="B6" s="202">
        <v>131</v>
      </c>
      <c r="C6" s="196">
        <v>23</v>
      </c>
      <c r="D6" s="178"/>
      <c r="I6" s="156"/>
    </row>
    <row r="7" spans="1:9" ht="15" customHeight="1">
      <c r="A7" s="411" t="s">
        <v>338</v>
      </c>
      <c r="B7" s="202">
        <v>124</v>
      </c>
      <c r="C7" s="196">
        <v>36</v>
      </c>
    </row>
    <row r="8" spans="1:9" ht="32.1" customHeight="1">
      <c r="A8" s="411" t="s">
        <v>345</v>
      </c>
      <c r="B8" s="202">
        <v>108</v>
      </c>
      <c r="C8" s="196">
        <v>48</v>
      </c>
      <c r="D8" s="178"/>
    </row>
    <row r="9" spans="1:9" ht="15.6" customHeight="1">
      <c r="A9" s="411" t="s">
        <v>234</v>
      </c>
      <c r="B9" s="202">
        <v>97</v>
      </c>
      <c r="C9" s="196">
        <v>18</v>
      </c>
    </row>
    <row r="10" spans="1:9" ht="15.9" customHeight="1">
      <c r="A10" s="333" t="s">
        <v>371</v>
      </c>
      <c r="B10" s="202">
        <v>82</v>
      </c>
      <c r="C10" s="196">
        <v>28</v>
      </c>
      <c r="D10" s="178"/>
    </row>
    <row r="11" spans="1:9" ht="15.9" customHeight="1">
      <c r="A11" s="334" t="s">
        <v>342</v>
      </c>
      <c r="B11" s="202">
        <v>77</v>
      </c>
      <c r="C11" s="196">
        <v>20</v>
      </c>
    </row>
    <row r="12" spans="1:9" ht="15.6" customHeight="1">
      <c r="A12" s="333" t="s">
        <v>347</v>
      </c>
      <c r="B12" s="202">
        <v>59</v>
      </c>
      <c r="C12" s="196">
        <v>24</v>
      </c>
      <c r="D12" s="178"/>
    </row>
    <row r="13" spans="1:9" ht="15.6" customHeight="1">
      <c r="A13" s="333" t="s">
        <v>244</v>
      </c>
      <c r="B13" s="202">
        <v>59</v>
      </c>
      <c r="C13" s="196">
        <v>10</v>
      </c>
    </row>
    <row r="14" spans="1:9" ht="15.6" customHeight="1">
      <c r="A14" s="333" t="s">
        <v>243</v>
      </c>
      <c r="B14" s="202">
        <v>55</v>
      </c>
      <c r="C14" s="196">
        <v>13</v>
      </c>
      <c r="D14" s="178"/>
    </row>
    <row r="15" spans="1:9" ht="15.6" customHeight="1">
      <c r="A15" s="333" t="s">
        <v>246</v>
      </c>
      <c r="B15" s="202">
        <v>54</v>
      </c>
      <c r="C15" s="196">
        <v>14</v>
      </c>
    </row>
    <row r="16" spans="1:9" ht="38.4" customHeight="1">
      <c r="A16" s="466" t="s">
        <v>54</v>
      </c>
      <c r="B16" s="466"/>
      <c r="C16" s="466"/>
    </row>
    <row r="17" spans="1:4" ht="31.95" customHeight="1">
      <c r="A17" s="411" t="s">
        <v>231</v>
      </c>
      <c r="B17" s="202">
        <v>106</v>
      </c>
      <c r="C17" s="196">
        <v>32</v>
      </c>
      <c r="D17" s="178"/>
    </row>
    <row r="18" spans="1:4" ht="15.6" customHeight="1">
      <c r="A18" s="411" t="s">
        <v>233</v>
      </c>
      <c r="B18" s="202">
        <v>68</v>
      </c>
      <c r="C18" s="196">
        <v>20</v>
      </c>
    </row>
    <row r="19" spans="1:4" ht="15.6" customHeight="1">
      <c r="A19" s="410" t="s">
        <v>254</v>
      </c>
      <c r="B19" s="202">
        <v>59</v>
      </c>
      <c r="C19" s="196">
        <v>12</v>
      </c>
      <c r="D19" s="178"/>
    </row>
    <row r="20" spans="1:4" ht="15.6" customHeight="1">
      <c r="A20" s="411" t="s">
        <v>253</v>
      </c>
      <c r="B20" s="202">
        <v>56</v>
      </c>
      <c r="C20" s="196">
        <v>11</v>
      </c>
    </row>
    <row r="21" spans="1:4" ht="15.6" customHeight="1">
      <c r="A21" s="411" t="s">
        <v>250</v>
      </c>
      <c r="B21" s="202">
        <v>36</v>
      </c>
      <c r="C21" s="196">
        <v>6</v>
      </c>
      <c r="D21" s="178"/>
    </row>
    <row r="22" spans="1:4" ht="15.6" customHeight="1">
      <c r="A22" s="411" t="s">
        <v>374</v>
      </c>
      <c r="B22" s="202">
        <v>28</v>
      </c>
      <c r="C22" s="196">
        <v>5</v>
      </c>
    </row>
    <row r="23" spans="1:4" ht="38.4" customHeight="1">
      <c r="A23" s="466" t="s">
        <v>55</v>
      </c>
      <c r="B23" s="466"/>
      <c r="C23" s="466"/>
    </row>
    <row r="24" spans="1:4" ht="15.6" customHeight="1">
      <c r="A24" s="410" t="s">
        <v>256</v>
      </c>
      <c r="B24" s="202">
        <v>72</v>
      </c>
      <c r="C24" s="196">
        <v>9</v>
      </c>
      <c r="D24" s="178"/>
    </row>
    <row r="25" spans="1:4" ht="15.6" customHeight="1">
      <c r="A25" s="410" t="s">
        <v>355</v>
      </c>
      <c r="B25" s="202">
        <v>64</v>
      </c>
      <c r="C25" s="196">
        <v>12</v>
      </c>
    </row>
    <row r="26" spans="1:4" ht="15.6" customHeight="1">
      <c r="A26" s="410" t="s">
        <v>373</v>
      </c>
      <c r="B26" s="202">
        <v>52</v>
      </c>
      <c r="C26" s="196">
        <v>9</v>
      </c>
    </row>
    <row r="27" spans="1:4" ht="15.6" customHeight="1">
      <c r="A27" s="410" t="s">
        <v>356</v>
      </c>
      <c r="B27" s="202">
        <v>45</v>
      </c>
      <c r="C27" s="196">
        <v>8</v>
      </c>
      <c r="D27" s="178"/>
    </row>
    <row r="28" spans="1:4" ht="15.6" customHeight="1">
      <c r="A28" s="410" t="s">
        <v>375</v>
      </c>
      <c r="B28" s="202">
        <v>43</v>
      </c>
      <c r="C28" s="196">
        <v>14</v>
      </c>
    </row>
    <row r="29" spans="1:4" ht="15.6" customHeight="1">
      <c r="A29" s="410" t="s">
        <v>259</v>
      </c>
      <c r="B29" s="202">
        <v>40</v>
      </c>
      <c r="C29" s="196">
        <v>7</v>
      </c>
    </row>
    <row r="30" spans="1:4" ht="15.6" customHeight="1">
      <c r="A30" s="410" t="s">
        <v>197</v>
      </c>
      <c r="B30" s="202">
        <v>37</v>
      </c>
      <c r="C30" s="196">
        <v>13</v>
      </c>
      <c r="D30" s="178"/>
    </row>
    <row r="31" spans="1:4" ht="15.6" customHeight="1">
      <c r="A31" s="410" t="s">
        <v>344</v>
      </c>
      <c r="B31" s="202">
        <v>35</v>
      </c>
      <c r="C31" s="196">
        <v>7</v>
      </c>
    </row>
    <row r="32" spans="1:4" ht="15.6" customHeight="1">
      <c r="A32" s="410" t="s">
        <v>257</v>
      </c>
      <c r="B32" s="202">
        <v>32</v>
      </c>
      <c r="C32" s="196">
        <v>11</v>
      </c>
      <c r="D32" s="178"/>
    </row>
    <row r="33" spans="1:5" ht="38.4" customHeight="1">
      <c r="A33" s="466" t="s">
        <v>56</v>
      </c>
      <c r="B33" s="466"/>
      <c r="C33" s="466"/>
    </row>
    <row r="34" spans="1:5" ht="15.6" customHeight="1">
      <c r="A34" s="410" t="s">
        <v>199</v>
      </c>
      <c r="B34" s="202">
        <v>49</v>
      </c>
      <c r="C34" s="196">
        <v>14</v>
      </c>
      <c r="D34" s="178"/>
    </row>
    <row r="35" spans="1:5" ht="15.6" customHeight="1">
      <c r="A35" s="410" t="s">
        <v>202</v>
      </c>
      <c r="B35" s="202">
        <v>27</v>
      </c>
      <c r="C35" s="196">
        <v>1</v>
      </c>
      <c r="D35" s="178"/>
    </row>
    <row r="36" spans="1:5" ht="15.6" customHeight="1">
      <c r="A36" s="410" t="s">
        <v>339</v>
      </c>
      <c r="B36" s="202">
        <v>23</v>
      </c>
      <c r="C36" s="196">
        <v>1</v>
      </c>
    </row>
    <row r="37" spans="1:5" ht="15.6" customHeight="1">
      <c r="A37" s="410" t="s">
        <v>260</v>
      </c>
      <c r="B37" s="202">
        <v>21</v>
      </c>
      <c r="C37" s="196">
        <v>4</v>
      </c>
      <c r="D37" s="178"/>
    </row>
    <row r="38" spans="1:5" ht="15.6" customHeight="1">
      <c r="A38" s="410" t="s">
        <v>376</v>
      </c>
      <c r="B38" s="202">
        <v>19</v>
      </c>
      <c r="C38" s="196">
        <v>2</v>
      </c>
    </row>
    <row r="39" spans="1:5" ht="38.4" customHeight="1">
      <c r="A39" s="466" t="s">
        <v>57</v>
      </c>
      <c r="B39" s="466"/>
      <c r="C39" s="466"/>
    </row>
    <row r="40" spans="1:5" ht="15.6" customHeight="1">
      <c r="A40" s="410" t="s">
        <v>204</v>
      </c>
      <c r="B40" s="196">
        <v>361</v>
      </c>
      <c r="C40" s="196">
        <v>73</v>
      </c>
      <c r="D40" s="178"/>
      <c r="E40" s="178"/>
    </row>
    <row r="41" spans="1:5" ht="15.6" customHeight="1">
      <c r="A41" s="410" t="s">
        <v>340</v>
      </c>
      <c r="B41" s="196">
        <v>152</v>
      </c>
      <c r="C41" s="196">
        <v>44</v>
      </c>
      <c r="D41" s="178"/>
      <c r="E41" s="178"/>
    </row>
    <row r="42" spans="1:5" ht="15.6" customHeight="1">
      <c r="A42" s="410" t="s">
        <v>196</v>
      </c>
      <c r="B42" s="196">
        <v>113</v>
      </c>
      <c r="C42" s="196">
        <v>23</v>
      </c>
      <c r="D42" s="178"/>
      <c r="E42" s="178"/>
    </row>
    <row r="43" spans="1:5" ht="15.6" customHeight="1">
      <c r="A43" s="410" t="s">
        <v>230</v>
      </c>
      <c r="B43" s="196">
        <v>95</v>
      </c>
      <c r="C43" s="196">
        <v>14</v>
      </c>
      <c r="D43" s="178"/>
      <c r="E43" s="178"/>
    </row>
    <row r="44" spans="1:5" ht="15.6" customHeight="1">
      <c r="A44" s="410" t="s">
        <v>194</v>
      </c>
      <c r="B44" s="196">
        <v>70</v>
      </c>
      <c r="C44" s="196">
        <v>9</v>
      </c>
      <c r="D44" s="178"/>
      <c r="E44" s="178"/>
    </row>
    <row r="45" spans="1:5" ht="15.6" customHeight="1">
      <c r="A45" s="410" t="s">
        <v>206</v>
      </c>
      <c r="B45" s="196">
        <v>62</v>
      </c>
      <c r="C45" s="196">
        <v>6</v>
      </c>
      <c r="D45" s="178"/>
      <c r="E45" s="178"/>
    </row>
    <row r="46" spans="1:5" ht="15.6" customHeight="1">
      <c r="A46" s="410" t="s">
        <v>192</v>
      </c>
      <c r="B46" s="196">
        <v>62</v>
      </c>
      <c r="C46" s="196">
        <v>9</v>
      </c>
      <c r="D46" s="178"/>
      <c r="E46" s="178"/>
    </row>
    <row r="47" spans="1:5" ht="15.6" customHeight="1">
      <c r="A47" s="410" t="s">
        <v>377</v>
      </c>
      <c r="B47" s="196">
        <v>45</v>
      </c>
      <c r="C47" s="196">
        <v>4</v>
      </c>
    </row>
    <row r="48" spans="1:5" ht="15.6" customHeight="1">
      <c r="A48" s="410" t="s">
        <v>201</v>
      </c>
      <c r="B48" s="196">
        <v>39</v>
      </c>
      <c r="C48" s="196">
        <v>4</v>
      </c>
    </row>
    <row r="49" spans="1:4" ht="38.4" customHeight="1">
      <c r="A49" s="466" t="s">
        <v>111</v>
      </c>
      <c r="B49" s="466"/>
      <c r="C49" s="466"/>
    </row>
    <row r="50" spans="1:4" ht="15.9" customHeight="1">
      <c r="A50" s="411" t="s">
        <v>218</v>
      </c>
      <c r="B50" s="196">
        <v>75</v>
      </c>
      <c r="C50" s="196">
        <v>12</v>
      </c>
      <c r="D50" s="178"/>
    </row>
    <row r="51" spans="1:4" ht="15.9" customHeight="1">
      <c r="A51" s="411" t="s">
        <v>358</v>
      </c>
      <c r="B51" s="196">
        <v>50</v>
      </c>
      <c r="C51" s="196">
        <v>6</v>
      </c>
    </row>
    <row r="52" spans="1:4" ht="15.6" customHeight="1">
      <c r="A52" s="411" t="s">
        <v>216</v>
      </c>
      <c r="B52" s="196">
        <v>45</v>
      </c>
      <c r="C52" s="196">
        <v>12</v>
      </c>
      <c r="D52" s="178"/>
    </row>
    <row r="53" spans="1:4" ht="31.95" customHeight="1">
      <c r="A53" s="411" t="s">
        <v>237</v>
      </c>
      <c r="B53" s="196">
        <v>25</v>
      </c>
      <c r="C53" s="196">
        <v>4</v>
      </c>
    </row>
    <row r="54" spans="1:4" ht="38.4" customHeight="1">
      <c r="A54" s="466" t="s">
        <v>59</v>
      </c>
      <c r="B54" s="466"/>
      <c r="C54" s="466"/>
    </row>
    <row r="55" spans="1:4" ht="15.6" customHeight="1">
      <c r="A55" s="411" t="s">
        <v>210</v>
      </c>
      <c r="B55" s="196">
        <v>150</v>
      </c>
      <c r="C55" s="196">
        <v>21</v>
      </c>
      <c r="D55" s="178"/>
    </row>
    <row r="56" spans="1:4" ht="15.9" customHeight="1">
      <c r="A56" s="411" t="s">
        <v>215</v>
      </c>
      <c r="B56" s="196">
        <v>113</v>
      </c>
      <c r="C56" s="196">
        <v>18</v>
      </c>
    </row>
    <row r="57" spans="1:4" ht="15.6" customHeight="1">
      <c r="A57" s="411" t="s">
        <v>222</v>
      </c>
      <c r="B57" s="196">
        <v>97</v>
      </c>
      <c r="C57" s="196">
        <v>19</v>
      </c>
      <c r="D57" s="178"/>
    </row>
    <row r="58" spans="1:4" ht="15.6" customHeight="1">
      <c r="A58" s="411" t="s">
        <v>273</v>
      </c>
      <c r="B58" s="196">
        <v>95</v>
      </c>
      <c r="C58" s="196">
        <v>9</v>
      </c>
    </row>
    <row r="59" spans="1:4" ht="15.6" customHeight="1">
      <c r="A59" s="411" t="s">
        <v>235</v>
      </c>
      <c r="B59" s="196">
        <v>74</v>
      </c>
      <c r="C59" s="196">
        <v>13</v>
      </c>
      <c r="D59" s="178"/>
    </row>
    <row r="60" spans="1:4" ht="15.6" customHeight="1">
      <c r="A60" s="411" t="s">
        <v>360</v>
      </c>
      <c r="B60" s="196">
        <v>70</v>
      </c>
      <c r="C60" s="196">
        <v>13</v>
      </c>
    </row>
    <row r="61" spans="1:4" ht="15.9" customHeight="1">
      <c r="A61" s="410" t="s">
        <v>271</v>
      </c>
      <c r="B61" s="196">
        <v>65</v>
      </c>
      <c r="C61" s="196">
        <v>4</v>
      </c>
      <c r="D61" s="178"/>
    </row>
    <row r="62" spans="1:4" ht="15" customHeight="1">
      <c r="A62" s="411" t="s">
        <v>272</v>
      </c>
      <c r="B62" s="196">
        <v>63</v>
      </c>
      <c r="C62" s="196">
        <v>4</v>
      </c>
    </row>
    <row r="63" spans="1:4" ht="31.95" customHeight="1">
      <c r="A63" s="411" t="s">
        <v>372</v>
      </c>
      <c r="B63" s="196">
        <v>60</v>
      </c>
      <c r="C63" s="196">
        <v>8</v>
      </c>
      <c r="D63" s="178"/>
    </row>
    <row r="64" spans="1:4" ht="15.9" customHeight="1">
      <c r="A64" s="411" t="s">
        <v>276</v>
      </c>
      <c r="B64" s="196">
        <v>58</v>
      </c>
      <c r="C64" s="196">
        <v>10</v>
      </c>
    </row>
    <row r="65" spans="1:4" ht="63.75" customHeight="1">
      <c r="A65" s="466" t="s">
        <v>60</v>
      </c>
      <c r="B65" s="466"/>
      <c r="C65" s="466"/>
    </row>
    <row r="66" spans="1:4" ht="15.9" customHeight="1">
      <c r="A66" s="411" t="s">
        <v>193</v>
      </c>
      <c r="B66" s="196">
        <v>909</v>
      </c>
      <c r="C66" s="196">
        <v>183</v>
      </c>
      <c r="D66" s="178"/>
    </row>
    <row r="67" spans="1:4" ht="15.9" customHeight="1">
      <c r="A67" s="411" t="s">
        <v>200</v>
      </c>
      <c r="B67" s="196">
        <v>732</v>
      </c>
      <c r="C67" s="196">
        <v>38</v>
      </c>
    </row>
    <row r="68" spans="1:4" ht="15.9" customHeight="1">
      <c r="A68" s="411" t="s">
        <v>219</v>
      </c>
      <c r="B68" s="196">
        <v>248</v>
      </c>
      <c r="C68" s="196">
        <v>13</v>
      </c>
      <c r="D68" s="178"/>
    </row>
    <row r="69" spans="1:4" ht="15.9" customHeight="1">
      <c r="A69" s="411" t="s">
        <v>211</v>
      </c>
      <c r="B69" s="196">
        <v>132</v>
      </c>
      <c r="C69" s="196">
        <v>26</v>
      </c>
    </row>
    <row r="70" spans="1:4" ht="15.9" customHeight="1">
      <c r="A70" s="411" t="s">
        <v>228</v>
      </c>
      <c r="B70" s="196">
        <v>114</v>
      </c>
      <c r="C70" s="196">
        <v>25</v>
      </c>
      <c r="D70" s="178"/>
    </row>
    <row r="71" spans="1:4" ht="15.9" customHeight="1">
      <c r="A71" s="411" t="s">
        <v>467</v>
      </c>
      <c r="B71" s="196">
        <v>72</v>
      </c>
      <c r="C71" s="196">
        <v>10</v>
      </c>
    </row>
    <row r="72" spans="1:4" ht="15" customHeight="1">
      <c r="A72" s="411" t="s">
        <v>227</v>
      </c>
      <c r="B72" s="196">
        <v>70</v>
      </c>
      <c r="C72" s="196">
        <v>10</v>
      </c>
      <c r="D72" s="178"/>
    </row>
    <row r="73" spans="1:4" ht="15.9" customHeight="1">
      <c r="A73" s="411" t="s">
        <v>361</v>
      </c>
      <c r="B73" s="196">
        <v>51</v>
      </c>
      <c r="C73" s="196">
        <v>3</v>
      </c>
    </row>
    <row r="74" spans="1:4" ht="15" customHeight="1">
      <c r="A74" s="411" t="s">
        <v>278</v>
      </c>
      <c r="B74" s="196">
        <v>48</v>
      </c>
      <c r="C74" s="196">
        <v>7</v>
      </c>
      <c r="D74" s="178"/>
    </row>
    <row r="75" spans="1:4" ht="31.95" customHeight="1">
      <c r="A75" s="411" t="s">
        <v>378</v>
      </c>
      <c r="B75" s="196">
        <v>42</v>
      </c>
      <c r="C75" s="196">
        <v>2</v>
      </c>
    </row>
    <row r="76" spans="1:4" ht="38.4" customHeight="1">
      <c r="A76" s="466" t="s">
        <v>113</v>
      </c>
      <c r="B76" s="466"/>
      <c r="C76" s="466"/>
    </row>
    <row r="77" spans="1:4" ht="15.6" customHeight="1">
      <c r="A77" s="410" t="s">
        <v>195</v>
      </c>
      <c r="B77" s="196">
        <v>357</v>
      </c>
      <c r="C77" s="196">
        <v>45</v>
      </c>
      <c r="D77" s="178"/>
    </row>
    <row r="78" spans="1:4" ht="15.6" customHeight="1">
      <c r="A78" s="410" t="s">
        <v>207</v>
      </c>
      <c r="B78" s="196">
        <v>170</v>
      </c>
      <c r="C78" s="196">
        <v>17</v>
      </c>
    </row>
    <row r="79" spans="1:4" ht="15.6" customHeight="1">
      <c r="A79" s="410" t="s">
        <v>280</v>
      </c>
      <c r="B79" s="196">
        <v>146</v>
      </c>
      <c r="C79" s="196">
        <v>38</v>
      </c>
      <c r="D79" s="178"/>
    </row>
    <row r="80" spans="1:4" ht="15.6" customHeight="1">
      <c r="A80" s="410" t="s">
        <v>341</v>
      </c>
      <c r="B80" s="196">
        <v>89</v>
      </c>
      <c r="C80" s="196">
        <v>4</v>
      </c>
    </row>
    <row r="81" spans="1:4" ht="15.6" customHeight="1">
      <c r="A81" s="410" t="s">
        <v>282</v>
      </c>
      <c r="B81" s="196">
        <v>87</v>
      </c>
      <c r="C81" s="196">
        <v>13</v>
      </c>
    </row>
    <row r="82" spans="1:4" ht="15.6" customHeight="1">
      <c r="A82" s="410" t="s">
        <v>214</v>
      </c>
      <c r="B82" s="196">
        <v>57</v>
      </c>
      <c r="C82" s="196">
        <v>16</v>
      </c>
      <c r="D82" s="178"/>
    </row>
    <row r="83" spans="1:4" ht="15.6" customHeight="1">
      <c r="A83" s="410" t="s">
        <v>281</v>
      </c>
      <c r="B83" s="196">
        <v>50</v>
      </c>
      <c r="C83" s="196">
        <v>10</v>
      </c>
    </row>
    <row r="84" spans="1:4" ht="15.6" customHeight="1">
      <c r="A84" s="410" t="s">
        <v>198</v>
      </c>
      <c r="B84" s="196">
        <v>40</v>
      </c>
      <c r="C84" s="196">
        <v>8</v>
      </c>
      <c r="D84" s="178"/>
    </row>
    <row r="85" spans="1:4" ht="15.6" customHeight="1">
      <c r="A85" s="333" t="s">
        <v>221</v>
      </c>
      <c r="B85" s="196">
        <v>40</v>
      </c>
      <c r="C85" s="196">
        <v>5</v>
      </c>
    </row>
    <row r="86" spans="1:4" ht="15.6">
      <c r="A86" s="145"/>
      <c r="B86" s="157"/>
      <c r="C86" s="157"/>
    </row>
  </sheetData>
  <mergeCells count="11">
    <mergeCell ref="A39:C39"/>
    <mergeCell ref="A49:C49"/>
    <mergeCell ref="A54:C54"/>
    <mergeCell ref="A65:C65"/>
    <mergeCell ref="A76:C76"/>
    <mergeCell ref="A33:C33"/>
    <mergeCell ref="A1:C1"/>
    <mergeCell ref="A2:C2"/>
    <mergeCell ref="A5:C5"/>
    <mergeCell ref="A16:C16"/>
    <mergeCell ref="A23:C23"/>
  </mergeCells>
  <printOptions horizontalCentered="1"/>
  <pageMargins left="0" right="0" top="0.59055118110236227" bottom="0.59055118110236227" header="0.15748031496062992" footer="0.35433070866141736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2"/>
  <sheetViews>
    <sheetView view="pageBreakPreview" zoomScale="90" zoomScaleNormal="75" zoomScaleSheetLayoutView="90" workbookViewId="0">
      <selection activeCell="A6" sqref="A6:A7"/>
    </sheetView>
  </sheetViews>
  <sheetFormatPr defaultColWidth="8.88671875" defaultRowHeight="13.2"/>
  <cols>
    <col min="1" max="1" width="37.109375" style="99" customWidth="1"/>
    <col min="2" max="2" width="13.5546875" style="99" customWidth="1"/>
    <col min="3" max="3" width="16.109375" style="99" customWidth="1"/>
    <col min="4" max="4" width="15.5546875" style="99" customWidth="1"/>
    <col min="5" max="256" width="8.88671875" style="99"/>
    <col min="257" max="257" width="37.109375" style="99" customWidth="1"/>
    <col min="258" max="258" width="13.5546875" style="99" customWidth="1"/>
    <col min="259" max="259" width="16.109375" style="99" customWidth="1"/>
    <col min="260" max="260" width="15.5546875" style="99" customWidth="1"/>
    <col min="261" max="512" width="8.88671875" style="99"/>
    <col min="513" max="513" width="37.109375" style="99" customWidth="1"/>
    <col min="514" max="514" width="13.5546875" style="99" customWidth="1"/>
    <col min="515" max="515" width="16.109375" style="99" customWidth="1"/>
    <col min="516" max="516" width="15.5546875" style="99" customWidth="1"/>
    <col min="517" max="768" width="8.88671875" style="99"/>
    <col min="769" max="769" width="37.109375" style="99" customWidth="1"/>
    <col min="770" max="770" width="13.5546875" style="99" customWidth="1"/>
    <col min="771" max="771" width="16.109375" style="99" customWidth="1"/>
    <col min="772" max="772" width="15.5546875" style="99" customWidth="1"/>
    <col min="773" max="1024" width="8.88671875" style="99"/>
    <col min="1025" max="1025" width="37.109375" style="99" customWidth="1"/>
    <col min="1026" max="1026" width="13.5546875" style="99" customWidth="1"/>
    <col min="1027" max="1027" width="16.109375" style="99" customWidth="1"/>
    <col min="1028" max="1028" width="15.5546875" style="99" customWidth="1"/>
    <col min="1029" max="1280" width="8.88671875" style="99"/>
    <col min="1281" max="1281" width="37.109375" style="99" customWidth="1"/>
    <col min="1282" max="1282" width="13.5546875" style="99" customWidth="1"/>
    <col min="1283" max="1283" width="16.109375" style="99" customWidth="1"/>
    <col min="1284" max="1284" width="15.5546875" style="99" customWidth="1"/>
    <col min="1285" max="1536" width="8.88671875" style="99"/>
    <col min="1537" max="1537" width="37.109375" style="99" customWidth="1"/>
    <col min="1538" max="1538" width="13.5546875" style="99" customWidth="1"/>
    <col min="1539" max="1539" width="16.109375" style="99" customWidth="1"/>
    <col min="1540" max="1540" width="15.5546875" style="99" customWidth="1"/>
    <col min="1541" max="1792" width="8.88671875" style="99"/>
    <col min="1793" max="1793" width="37.109375" style="99" customWidth="1"/>
    <col min="1794" max="1794" width="13.5546875" style="99" customWidth="1"/>
    <col min="1795" max="1795" width="16.109375" style="99" customWidth="1"/>
    <col min="1796" max="1796" width="15.5546875" style="99" customWidth="1"/>
    <col min="1797" max="2048" width="8.88671875" style="99"/>
    <col min="2049" max="2049" width="37.109375" style="99" customWidth="1"/>
    <col min="2050" max="2050" width="13.5546875" style="99" customWidth="1"/>
    <col min="2051" max="2051" width="16.109375" style="99" customWidth="1"/>
    <col min="2052" max="2052" width="15.5546875" style="99" customWidth="1"/>
    <col min="2053" max="2304" width="8.88671875" style="99"/>
    <col min="2305" max="2305" width="37.109375" style="99" customWidth="1"/>
    <col min="2306" max="2306" width="13.5546875" style="99" customWidth="1"/>
    <col min="2307" max="2307" width="16.109375" style="99" customWidth="1"/>
    <col min="2308" max="2308" width="15.5546875" style="99" customWidth="1"/>
    <col min="2309" max="2560" width="8.88671875" style="99"/>
    <col min="2561" max="2561" width="37.109375" style="99" customWidth="1"/>
    <col min="2562" max="2562" width="13.5546875" style="99" customWidth="1"/>
    <col min="2563" max="2563" width="16.109375" style="99" customWidth="1"/>
    <col min="2564" max="2564" width="15.5546875" style="99" customWidth="1"/>
    <col min="2565" max="2816" width="8.88671875" style="99"/>
    <col min="2817" max="2817" width="37.109375" style="99" customWidth="1"/>
    <col min="2818" max="2818" width="13.5546875" style="99" customWidth="1"/>
    <col min="2819" max="2819" width="16.109375" style="99" customWidth="1"/>
    <col min="2820" max="2820" width="15.5546875" style="99" customWidth="1"/>
    <col min="2821" max="3072" width="8.88671875" style="99"/>
    <col min="3073" max="3073" width="37.109375" style="99" customWidth="1"/>
    <col min="3074" max="3074" width="13.5546875" style="99" customWidth="1"/>
    <col min="3075" max="3075" width="16.109375" style="99" customWidth="1"/>
    <col min="3076" max="3076" width="15.5546875" style="99" customWidth="1"/>
    <col min="3077" max="3328" width="8.88671875" style="99"/>
    <col min="3329" max="3329" width="37.109375" style="99" customWidth="1"/>
    <col min="3330" max="3330" width="13.5546875" style="99" customWidth="1"/>
    <col min="3331" max="3331" width="16.109375" style="99" customWidth="1"/>
    <col min="3332" max="3332" width="15.5546875" style="99" customWidth="1"/>
    <col min="3333" max="3584" width="8.88671875" style="99"/>
    <col min="3585" max="3585" width="37.109375" style="99" customWidth="1"/>
    <col min="3586" max="3586" width="13.5546875" style="99" customWidth="1"/>
    <col min="3587" max="3587" width="16.109375" style="99" customWidth="1"/>
    <col min="3588" max="3588" width="15.5546875" style="99" customWidth="1"/>
    <col min="3589" max="3840" width="8.88671875" style="99"/>
    <col min="3841" max="3841" width="37.109375" style="99" customWidth="1"/>
    <col min="3842" max="3842" width="13.5546875" style="99" customWidth="1"/>
    <col min="3843" max="3843" width="16.109375" style="99" customWidth="1"/>
    <col min="3844" max="3844" width="15.5546875" style="99" customWidth="1"/>
    <col min="3845" max="4096" width="8.88671875" style="99"/>
    <col min="4097" max="4097" width="37.109375" style="99" customWidth="1"/>
    <col min="4098" max="4098" width="13.5546875" style="99" customWidth="1"/>
    <col min="4099" max="4099" width="16.109375" style="99" customWidth="1"/>
    <col min="4100" max="4100" width="15.5546875" style="99" customWidth="1"/>
    <col min="4101" max="4352" width="8.88671875" style="99"/>
    <col min="4353" max="4353" width="37.109375" style="99" customWidth="1"/>
    <col min="4354" max="4354" width="13.5546875" style="99" customWidth="1"/>
    <col min="4355" max="4355" width="16.109375" style="99" customWidth="1"/>
    <col min="4356" max="4356" width="15.5546875" style="99" customWidth="1"/>
    <col min="4357" max="4608" width="8.88671875" style="99"/>
    <col min="4609" max="4609" width="37.109375" style="99" customWidth="1"/>
    <col min="4610" max="4610" width="13.5546875" style="99" customWidth="1"/>
    <col min="4611" max="4611" width="16.109375" style="99" customWidth="1"/>
    <col min="4612" max="4612" width="15.5546875" style="99" customWidth="1"/>
    <col min="4613" max="4864" width="8.88671875" style="99"/>
    <col min="4865" max="4865" width="37.109375" style="99" customWidth="1"/>
    <col min="4866" max="4866" width="13.5546875" style="99" customWidth="1"/>
    <col min="4867" max="4867" width="16.109375" style="99" customWidth="1"/>
    <col min="4868" max="4868" width="15.5546875" style="99" customWidth="1"/>
    <col min="4869" max="5120" width="8.88671875" style="99"/>
    <col min="5121" max="5121" width="37.109375" style="99" customWidth="1"/>
    <col min="5122" max="5122" width="13.5546875" style="99" customWidth="1"/>
    <col min="5123" max="5123" width="16.109375" style="99" customWidth="1"/>
    <col min="5124" max="5124" width="15.5546875" style="99" customWidth="1"/>
    <col min="5125" max="5376" width="8.88671875" style="99"/>
    <col min="5377" max="5377" width="37.109375" style="99" customWidth="1"/>
    <col min="5378" max="5378" width="13.5546875" style="99" customWidth="1"/>
    <col min="5379" max="5379" width="16.109375" style="99" customWidth="1"/>
    <col min="5380" max="5380" width="15.5546875" style="99" customWidth="1"/>
    <col min="5381" max="5632" width="8.88671875" style="99"/>
    <col min="5633" max="5633" width="37.109375" style="99" customWidth="1"/>
    <col min="5634" max="5634" width="13.5546875" style="99" customWidth="1"/>
    <col min="5635" max="5635" width="16.109375" style="99" customWidth="1"/>
    <col min="5636" max="5636" width="15.5546875" style="99" customWidth="1"/>
    <col min="5637" max="5888" width="8.88671875" style="99"/>
    <col min="5889" max="5889" width="37.109375" style="99" customWidth="1"/>
    <col min="5890" max="5890" width="13.5546875" style="99" customWidth="1"/>
    <col min="5891" max="5891" width="16.109375" style="99" customWidth="1"/>
    <col min="5892" max="5892" width="15.5546875" style="99" customWidth="1"/>
    <col min="5893" max="6144" width="8.88671875" style="99"/>
    <col min="6145" max="6145" width="37.109375" style="99" customWidth="1"/>
    <col min="6146" max="6146" width="13.5546875" style="99" customWidth="1"/>
    <col min="6147" max="6147" width="16.109375" style="99" customWidth="1"/>
    <col min="6148" max="6148" width="15.5546875" style="99" customWidth="1"/>
    <col min="6149" max="6400" width="8.88671875" style="99"/>
    <col min="6401" max="6401" width="37.109375" style="99" customWidth="1"/>
    <col min="6402" max="6402" width="13.5546875" style="99" customWidth="1"/>
    <col min="6403" max="6403" width="16.109375" style="99" customWidth="1"/>
    <col min="6404" max="6404" width="15.5546875" style="99" customWidth="1"/>
    <col min="6405" max="6656" width="8.88671875" style="99"/>
    <col min="6657" max="6657" width="37.109375" style="99" customWidth="1"/>
    <col min="6658" max="6658" width="13.5546875" style="99" customWidth="1"/>
    <col min="6659" max="6659" width="16.109375" style="99" customWidth="1"/>
    <col min="6660" max="6660" width="15.5546875" style="99" customWidth="1"/>
    <col min="6661" max="6912" width="8.88671875" style="99"/>
    <col min="6913" max="6913" width="37.109375" style="99" customWidth="1"/>
    <col min="6914" max="6914" width="13.5546875" style="99" customWidth="1"/>
    <col min="6915" max="6915" width="16.109375" style="99" customWidth="1"/>
    <col min="6916" max="6916" width="15.5546875" style="99" customWidth="1"/>
    <col min="6917" max="7168" width="8.88671875" style="99"/>
    <col min="7169" max="7169" width="37.109375" style="99" customWidth="1"/>
    <col min="7170" max="7170" width="13.5546875" style="99" customWidth="1"/>
    <col min="7171" max="7171" width="16.109375" style="99" customWidth="1"/>
    <col min="7172" max="7172" width="15.5546875" style="99" customWidth="1"/>
    <col min="7173" max="7424" width="8.88671875" style="99"/>
    <col min="7425" max="7425" width="37.109375" style="99" customWidth="1"/>
    <col min="7426" max="7426" width="13.5546875" style="99" customWidth="1"/>
    <col min="7427" max="7427" width="16.109375" style="99" customWidth="1"/>
    <col min="7428" max="7428" width="15.5546875" style="99" customWidth="1"/>
    <col min="7429" max="7680" width="8.88671875" style="99"/>
    <col min="7681" max="7681" width="37.109375" style="99" customWidth="1"/>
    <col min="7682" max="7682" width="13.5546875" style="99" customWidth="1"/>
    <col min="7683" max="7683" width="16.109375" style="99" customWidth="1"/>
    <col min="7684" max="7684" width="15.5546875" style="99" customWidth="1"/>
    <col min="7685" max="7936" width="8.88671875" style="99"/>
    <col min="7937" max="7937" width="37.109375" style="99" customWidth="1"/>
    <col min="7938" max="7938" width="13.5546875" style="99" customWidth="1"/>
    <col min="7939" max="7939" width="16.109375" style="99" customWidth="1"/>
    <col min="7940" max="7940" width="15.5546875" style="99" customWidth="1"/>
    <col min="7941" max="8192" width="8.88671875" style="99"/>
    <col min="8193" max="8193" width="37.109375" style="99" customWidth="1"/>
    <col min="8194" max="8194" width="13.5546875" style="99" customWidth="1"/>
    <col min="8195" max="8195" width="16.109375" style="99" customWidth="1"/>
    <col min="8196" max="8196" width="15.5546875" style="99" customWidth="1"/>
    <col min="8197" max="8448" width="8.88671875" style="99"/>
    <col min="8449" max="8449" width="37.109375" style="99" customWidth="1"/>
    <col min="8450" max="8450" width="13.5546875" style="99" customWidth="1"/>
    <col min="8451" max="8451" width="16.109375" style="99" customWidth="1"/>
    <col min="8452" max="8452" width="15.5546875" style="99" customWidth="1"/>
    <col min="8453" max="8704" width="8.88671875" style="99"/>
    <col min="8705" max="8705" width="37.109375" style="99" customWidth="1"/>
    <col min="8706" max="8706" width="13.5546875" style="99" customWidth="1"/>
    <col min="8707" max="8707" width="16.109375" style="99" customWidth="1"/>
    <col min="8708" max="8708" width="15.5546875" style="99" customWidth="1"/>
    <col min="8709" max="8960" width="8.88671875" style="99"/>
    <col min="8961" max="8961" width="37.109375" style="99" customWidth="1"/>
    <col min="8962" max="8962" width="13.5546875" style="99" customWidth="1"/>
    <col min="8963" max="8963" width="16.109375" style="99" customWidth="1"/>
    <col min="8964" max="8964" width="15.5546875" style="99" customWidth="1"/>
    <col min="8965" max="9216" width="8.88671875" style="99"/>
    <col min="9217" max="9217" width="37.109375" style="99" customWidth="1"/>
    <col min="9218" max="9218" width="13.5546875" style="99" customWidth="1"/>
    <col min="9219" max="9219" width="16.109375" style="99" customWidth="1"/>
    <col min="9220" max="9220" width="15.5546875" style="99" customWidth="1"/>
    <col min="9221" max="9472" width="8.88671875" style="99"/>
    <col min="9473" max="9473" width="37.109375" style="99" customWidth="1"/>
    <col min="9474" max="9474" width="13.5546875" style="99" customWidth="1"/>
    <col min="9475" max="9475" width="16.109375" style="99" customWidth="1"/>
    <col min="9476" max="9476" width="15.5546875" style="99" customWidth="1"/>
    <col min="9477" max="9728" width="8.88671875" style="99"/>
    <col min="9729" max="9729" width="37.109375" style="99" customWidth="1"/>
    <col min="9730" max="9730" width="13.5546875" style="99" customWidth="1"/>
    <col min="9731" max="9731" width="16.109375" style="99" customWidth="1"/>
    <col min="9732" max="9732" width="15.5546875" style="99" customWidth="1"/>
    <col min="9733" max="9984" width="8.88671875" style="99"/>
    <col min="9985" max="9985" width="37.109375" style="99" customWidth="1"/>
    <col min="9986" max="9986" width="13.5546875" style="99" customWidth="1"/>
    <col min="9987" max="9987" width="16.109375" style="99" customWidth="1"/>
    <col min="9988" max="9988" width="15.5546875" style="99" customWidth="1"/>
    <col min="9989" max="10240" width="8.88671875" style="99"/>
    <col min="10241" max="10241" width="37.109375" style="99" customWidth="1"/>
    <col min="10242" max="10242" width="13.5546875" style="99" customWidth="1"/>
    <col min="10243" max="10243" width="16.109375" style="99" customWidth="1"/>
    <col min="10244" max="10244" width="15.5546875" style="99" customWidth="1"/>
    <col min="10245" max="10496" width="8.88671875" style="99"/>
    <col min="10497" max="10497" width="37.109375" style="99" customWidth="1"/>
    <col min="10498" max="10498" width="13.5546875" style="99" customWidth="1"/>
    <col min="10499" max="10499" width="16.109375" style="99" customWidth="1"/>
    <col min="10500" max="10500" width="15.5546875" style="99" customWidth="1"/>
    <col min="10501" max="10752" width="8.88671875" style="99"/>
    <col min="10753" max="10753" width="37.109375" style="99" customWidth="1"/>
    <col min="10754" max="10754" width="13.5546875" style="99" customWidth="1"/>
    <col min="10755" max="10755" width="16.109375" style="99" customWidth="1"/>
    <col min="10756" max="10756" width="15.5546875" style="99" customWidth="1"/>
    <col min="10757" max="11008" width="8.88671875" style="99"/>
    <col min="11009" max="11009" width="37.109375" style="99" customWidth="1"/>
    <col min="11010" max="11010" width="13.5546875" style="99" customWidth="1"/>
    <col min="11011" max="11011" width="16.109375" style="99" customWidth="1"/>
    <col min="11012" max="11012" width="15.5546875" style="99" customWidth="1"/>
    <col min="11013" max="11264" width="8.88671875" style="99"/>
    <col min="11265" max="11265" width="37.109375" style="99" customWidth="1"/>
    <col min="11266" max="11266" width="13.5546875" style="99" customWidth="1"/>
    <col min="11267" max="11267" width="16.109375" style="99" customWidth="1"/>
    <col min="11268" max="11268" width="15.5546875" style="99" customWidth="1"/>
    <col min="11269" max="11520" width="8.88671875" style="99"/>
    <col min="11521" max="11521" width="37.109375" style="99" customWidth="1"/>
    <col min="11522" max="11522" width="13.5546875" style="99" customWidth="1"/>
    <col min="11523" max="11523" width="16.109375" style="99" customWidth="1"/>
    <col min="11524" max="11524" width="15.5546875" style="99" customWidth="1"/>
    <col min="11525" max="11776" width="8.88671875" style="99"/>
    <col min="11777" max="11777" width="37.109375" style="99" customWidth="1"/>
    <col min="11778" max="11778" width="13.5546875" style="99" customWidth="1"/>
    <col min="11779" max="11779" width="16.109375" style="99" customWidth="1"/>
    <col min="11780" max="11780" width="15.5546875" style="99" customWidth="1"/>
    <col min="11781" max="12032" width="8.88671875" style="99"/>
    <col min="12033" max="12033" width="37.109375" style="99" customWidth="1"/>
    <col min="12034" max="12034" width="13.5546875" style="99" customWidth="1"/>
    <col min="12035" max="12035" width="16.109375" style="99" customWidth="1"/>
    <col min="12036" max="12036" width="15.5546875" style="99" customWidth="1"/>
    <col min="12037" max="12288" width="8.88671875" style="99"/>
    <col min="12289" max="12289" width="37.109375" style="99" customWidth="1"/>
    <col min="12290" max="12290" width="13.5546875" style="99" customWidth="1"/>
    <col min="12291" max="12291" width="16.109375" style="99" customWidth="1"/>
    <col min="12292" max="12292" width="15.5546875" style="99" customWidth="1"/>
    <col min="12293" max="12544" width="8.88671875" style="99"/>
    <col min="12545" max="12545" width="37.109375" style="99" customWidth="1"/>
    <col min="12546" max="12546" width="13.5546875" style="99" customWidth="1"/>
    <col min="12547" max="12547" width="16.109375" style="99" customWidth="1"/>
    <col min="12548" max="12548" width="15.5546875" style="99" customWidth="1"/>
    <col min="12549" max="12800" width="8.88671875" style="99"/>
    <col min="12801" max="12801" width="37.109375" style="99" customWidth="1"/>
    <col min="12802" max="12802" width="13.5546875" style="99" customWidth="1"/>
    <col min="12803" max="12803" width="16.109375" style="99" customWidth="1"/>
    <col min="12804" max="12804" width="15.5546875" style="99" customWidth="1"/>
    <col min="12805" max="13056" width="8.88671875" style="99"/>
    <col min="13057" max="13057" width="37.109375" style="99" customWidth="1"/>
    <col min="13058" max="13058" width="13.5546875" style="99" customWidth="1"/>
    <col min="13059" max="13059" width="16.109375" style="99" customWidth="1"/>
    <col min="13060" max="13060" width="15.5546875" style="99" customWidth="1"/>
    <col min="13061" max="13312" width="8.88671875" style="99"/>
    <col min="13313" max="13313" width="37.109375" style="99" customWidth="1"/>
    <col min="13314" max="13314" width="13.5546875" style="99" customWidth="1"/>
    <col min="13315" max="13315" width="16.109375" style="99" customWidth="1"/>
    <col min="13316" max="13316" width="15.5546875" style="99" customWidth="1"/>
    <col min="13317" max="13568" width="8.88671875" style="99"/>
    <col min="13569" max="13569" width="37.109375" style="99" customWidth="1"/>
    <col min="13570" max="13570" width="13.5546875" style="99" customWidth="1"/>
    <col min="13571" max="13571" width="16.109375" style="99" customWidth="1"/>
    <col min="13572" max="13572" width="15.5546875" style="99" customWidth="1"/>
    <col min="13573" max="13824" width="8.88671875" style="99"/>
    <col min="13825" max="13825" width="37.109375" style="99" customWidth="1"/>
    <col min="13826" max="13826" width="13.5546875" style="99" customWidth="1"/>
    <col min="13827" max="13827" width="16.109375" style="99" customWidth="1"/>
    <col min="13828" max="13828" width="15.5546875" style="99" customWidth="1"/>
    <col min="13829" max="14080" width="8.88671875" style="99"/>
    <col min="14081" max="14081" width="37.109375" style="99" customWidth="1"/>
    <col min="14082" max="14082" width="13.5546875" style="99" customWidth="1"/>
    <col min="14083" max="14083" width="16.109375" style="99" customWidth="1"/>
    <col min="14084" max="14084" width="15.5546875" style="99" customWidth="1"/>
    <col min="14085" max="14336" width="8.88671875" style="99"/>
    <col min="14337" max="14337" width="37.109375" style="99" customWidth="1"/>
    <col min="14338" max="14338" width="13.5546875" style="99" customWidth="1"/>
    <col min="14339" max="14339" width="16.109375" style="99" customWidth="1"/>
    <col min="14340" max="14340" width="15.5546875" style="99" customWidth="1"/>
    <col min="14341" max="14592" width="8.88671875" style="99"/>
    <col min="14593" max="14593" width="37.109375" style="99" customWidth="1"/>
    <col min="14594" max="14594" width="13.5546875" style="99" customWidth="1"/>
    <col min="14595" max="14595" width="16.109375" style="99" customWidth="1"/>
    <col min="14596" max="14596" width="15.5546875" style="99" customWidth="1"/>
    <col min="14597" max="14848" width="8.88671875" style="99"/>
    <col min="14849" max="14849" width="37.109375" style="99" customWidth="1"/>
    <col min="14850" max="14850" width="13.5546875" style="99" customWidth="1"/>
    <col min="14851" max="14851" width="16.109375" style="99" customWidth="1"/>
    <col min="14852" max="14852" width="15.5546875" style="99" customWidth="1"/>
    <col min="14853" max="15104" width="8.88671875" style="99"/>
    <col min="15105" max="15105" width="37.109375" style="99" customWidth="1"/>
    <col min="15106" max="15106" width="13.5546875" style="99" customWidth="1"/>
    <col min="15107" max="15107" width="16.109375" style="99" customWidth="1"/>
    <col min="15108" max="15108" width="15.5546875" style="99" customWidth="1"/>
    <col min="15109" max="15360" width="8.88671875" style="99"/>
    <col min="15361" max="15361" width="37.109375" style="99" customWidth="1"/>
    <col min="15362" max="15362" width="13.5546875" style="99" customWidth="1"/>
    <col min="15363" max="15363" width="16.109375" style="99" customWidth="1"/>
    <col min="15364" max="15364" width="15.5546875" style="99" customWidth="1"/>
    <col min="15365" max="15616" width="8.88671875" style="99"/>
    <col min="15617" max="15617" width="37.109375" style="99" customWidth="1"/>
    <col min="15618" max="15618" width="13.5546875" style="99" customWidth="1"/>
    <col min="15619" max="15619" width="16.109375" style="99" customWidth="1"/>
    <col min="15620" max="15620" width="15.5546875" style="99" customWidth="1"/>
    <col min="15621" max="15872" width="8.88671875" style="99"/>
    <col min="15873" max="15873" width="37.109375" style="99" customWidth="1"/>
    <col min="15874" max="15874" width="13.5546875" style="99" customWidth="1"/>
    <col min="15875" max="15875" width="16.109375" style="99" customWidth="1"/>
    <col min="15876" max="15876" width="15.5546875" style="99" customWidth="1"/>
    <col min="15877" max="16128" width="8.88671875" style="99"/>
    <col min="16129" max="16129" width="37.109375" style="99" customWidth="1"/>
    <col min="16130" max="16130" width="13.5546875" style="99" customWidth="1"/>
    <col min="16131" max="16131" width="16.109375" style="99" customWidth="1"/>
    <col min="16132" max="16132" width="15.5546875" style="99" customWidth="1"/>
    <col min="16133" max="16384" width="8.88671875" style="99"/>
  </cols>
  <sheetData>
    <row r="1" spans="1:4" s="84" customFormat="1" ht="20.399999999999999">
      <c r="A1" s="468" t="s">
        <v>96</v>
      </c>
      <c r="B1" s="468"/>
      <c r="C1" s="468"/>
      <c r="D1" s="468"/>
    </row>
    <row r="2" spans="1:4" s="84" customFormat="1" ht="20.399999999999999">
      <c r="A2" s="468" t="s">
        <v>119</v>
      </c>
      <c r="B2" s="468"/>
      <c r="C2" s="468"/>
      <c r="D2" s="468"/>
    </row>
    <row r="3" spans="1:4" s="84" customFormat="1" ht="20.399999999999999">
      <c r="A3" s="468" t="s">
        <v>446</v>
      </c>
      <c r="B3" s="468"/>
      <c r="C3" s="468"/>
      <c r="D3" s="468"/>
    </row>
    <row r="4" spans="1:4" s="84" customFormat="1" ht="21">
      <c r="A4" s="428" t="s">
        <v>62</v>
      </c>
      <c r="B4" s="428"/>
      <c r="C4" s="428"/>
      <c r="D4" s="428"/>
    </row>
    <row r="5" spans="1:4" s="87" customFormat="1" ht="12" customHeight="1">
      <c r="A5" s="85"/>
      <c r="B5" s="85"/>
      <c r="C5" s="85"/>
      <c r="D5" s="85"/>
    </row>
    <row r="6" spans="1:4" s="87" customFormat="1" ht="20.25" customHeight="1">
      <c r="A6" s="449"/>
      <c r="B6" s="469" t="s">
        <v>97</v>
      </c>
      <c r="C6" s="470" t="s">
        <v>98</v>
      </c>
      <c r="D6" s="471" t="s">
        <v>99</v>
      </c>
    </row>
    <row r="7" spans="1:4" s="87" customFormat="1" ht="43.5" customHeight="1">
      <c r="A7" s="449"/>
      <c r="B7" s="469"/>
      <c r="C7" s="470"/>
      <c r="D7" s="471"/>
    </row>
    <row r="8" spans="1:4" s="134" customFormat="1" ht="34.5" customHeight="1">
      <c r="A8" s="132" t="s">
        <v>65</v>
      </c>
      <c r="B8" s="298">
        <f>SUM(B11:B29)</f>
        <v>2014</v>
      </c>
      <c r="C8" s="298">
        <v>7703</v>
      </c>
      <c r="D8" s="133">
        <f>ROUND(C8/B8,0)</f>
        <v>4</v>
      </c>
    </row>
    <row r="9" spans="1:4" s="90" customFormat="1" ht="24.75" customHeight="1">
      <c r="A9" s="135" t="s">
        <v>91</v>
      </c>
      <c r="B9" s="313" t="s">
        <v>100</v>
      </c>
      <c r="C9" s="142">
        <f>SUM(C11:C29)</f>
        <v>7003</v>
      </c>
      <c r="D9" s="136" t="s">
        <v>100</v>
      </c>
    </row>
    <row r="10" spans="1:4" s="139" customFormat="1" ht="22.95" customHeight="1">
      <c r="A10" s="125" t="s">
        <v>92</v>
      </c>
      <c r="B10" s="137"/>
      <c r="C10" s="137"/>
      <c r="D10" s="138"/>
    </row>
    <row r="11" spans="1:4" ht="31.2" customHeight="1">
      <c r="A11" s="95" t="s">
        <v>32</v>
      </c>
      <c r="B11" s="202">
        <v>45</v>
      </c>
      <c r="C11" s="378">
        <v>350</v>
      </c>
      <c r="D11" s="122">
        <f t="shared" ref="D11:D29" si="0">ROUND(C11/B11,0)</f>
        <v>8</v>
      </c>
    </row>
    <row r="12" spans="1:4" ht="31.95" customHeight="1">
      <c r="A12" s="95" t="s">
        <v>33</v>
      </c>
      <c r="B12" s="202">
        <v>7</v>
      </c>
      <c r="C12" s="202">
        <v>38</v>
      </c>
      <c r="D12" s="122">
        <f t="shared" si="0"/>
        <v>5</v>
      </c>
    </row>
    <row r="13" spans="1:4" s="102" customFormat="1" ht="22.95" customHeight="1">
      <c r="A13" s="95" t="s">
        <v>34</v>
      </c>
      <c r="B13" s="196">
        <v>497</v>
      </c>
      <c r="C13" s="196">
        <v>1001</v>
      </c>
      <c r="D13" s="122">
        <f t="shared" si="0"/>
        <v>2</v>
      </c>
    </row>
    <row r="14" spans="1:4" ht="31.2" customHeight="1">
      <c r="A14" s="95" t="s">
        <v>35</v>
      </c>
      <c r="B14" s="196">
        <v>35</v>
      </c>
      <c r="C14" s="196">
        <v>122</v>
      </c>
      <c r="D14" s="122">
        <f t="shared" si="0"/>
        <v>3</v>
      </c>
    </row>
    <row r="15" spans="1:4" ht="31.95" customHeight="1">
      <c r="A15" s="95" t="s">
        <v>36</v>
      </c>
      <c r="B15" s="196">
        <v>31</v>
      </c>
      <c r="C15" s="196">
        <v>63</v>
      </c>
      <c r="D15" s="122">
        <f t="shared" si="0"/>
        <v>2</v>
      </c>
    </row>
    <row r="16" spans="1:4" ht="22.2" customHeight="1">
      <c r="A16" s="95" t="s">
        <v>37</v>
      </c>
      <c r="B16" s="196">
        <v>172</v>
      </c>
      <c r="C16" s="196">
        <v>189</v>
      </c>
      <c r="D16" s="122">
        <f t="shared" si="0"/>
        <v>1</v>
      </c>
    </row>
    <row r="17" spans="1:4" ht="47.4" customHeight="1">
      <c r="A17" s="95" t="s">
        <v>38</v>
      </c>
      <c r="B17" s="196">
        <v>450</v>
      </c>
      <c r="C17" s="196">
        <v>1314</v>
      </c>
      <c r="D17" s="122">
        <f t="shared" si="0"/>
        <v>3</v>
      </c>
    </row>
    <row r="18" spans="1:4" ht="31.2" customHeight="1">
      <c r="A18" s="95" t="s">
        <v>39</v>
      </c>
      <c r="B18" s="196">
        <v>165</v>
      </c>
      <c r="C18" s="196">
        <v>268</v>
      </c>
      <c r="D18" s="122">
        <f t="shared" si="0"/>
        <v>2</v>
      </c>
    </row>
    <row r="19" spans="1:4" ht="31.2" customHeight="1">
      <c r="A19" s="95" t="s">
        <v>40</v>
      </c>
      <c r="B19" s="196">
        <v>158</v>
      </c>
      <c r="C19" s="196">
        <v>216</v>
      </c>
      <c r="D19" s="122">
        <f t="shared" si="0"/>
        <v>1</v>
      </c>
    </row>
    <row r="20" spans="1:4" ht="22.2" customHeight="1">
      <c r="A20" s="95" t="s">
        <v>41</v>
      </c>
      <c r="B20" s="196">
        <v>14</v>
      </c>
      <c r="C20" s="196">
        <v>126</v>
      </c>
      <c r="D20" s="122">
        <f t="shared" si="0"/>
        <v>9</v>
      </c>
    </row>
    <row r="21" spans="1:4" ht="22.2" customHeight="1">
      <c r="A21" s="95" t="s">
        <v>42</v>
      </c>
      <c r="B21" s="196">
        <v>6</v>
      </c>
      <c r="C21" s="196">
        <v>157</v>
      </c>
      <c r="D21" s="122">
        <f t="shared" si="0"/>
        <v>26</v>
      </c>
    </row>
    <row r="22" spans="1:4" ht="22.95" customHeight="1">
      <c r="A22" s="95" t="s">
        <v>43</v>
      </c>
      <c r="B22" s="196">
        <v>15</v>
      </c>
      <c r="C22" s="196">
        <v>46</v>
      </c>
      <c r="D22" s="122">
        <f t="shared" si="0"/>
        <v>3</v>
      </c>
    </row>
    <row r="23" spans="1:4" ht="31.2" customHeight="1">
      <c r="A23" s="95" t="s">
        <v>44</v>
      </c>
      <c r="B23" s="196">
        <v>25</v>
      </c>
      <c r="C23" s="196">
        <v>163</v>
      </c>
      <c r="D23" s="122">
        <f t="shared" si="0"/>
        <v>7</v>
      </c>
    </row>
    <row r="24" spans="1:4" ht="31.95" customHeight="1">
      <c r="A24" s="95" t="s">
        <v>45</v>
      </c>
      <c r="B24" s="196">
        <v>83</v>
      </c>
      <c r="C24" s="196">
        <v>115</v>
      </c>
      <c r="D24" s="122">
        <f t="shared" si="0"/>
        <v>1</v>
      </c>
    </row>
    <row r="25" spans="1:4" ht="31.95" customHeight="1">
      <c r="A25" s="95" t="s">
        <v>46</v>
      </c>
      <c r="B25" s="196">
        <v>110</v>
      </c>
      <c r="C25" s="196">
        <v>1779</v>
      </c>
      <c r="D25" s="122">
        <f t="shared" si="0"/>
        <v>16</v>
      </c>
    </row>
    <row r="26" spans="1:4" ht="22.2" customHeight="1">
      <c r="A26" s="95" t="s">
        <v>47</v>
      </c>
      <c r="B26" s="196">
        <v>78</v>
      </c>
      <c r="C26" s="196">
        <v>330</v>
      </c>
      <c r="D26" s="122">
        <f t="shared" si="0"/>
        <v>4</v>
      </c>
    </row>
    <row r="27" spans="1:4" ht="31.2" customHeight="1">
      <c r="A27" s="95" t="s">
        <v>48</v>
      </c>
      <c r="B27" s="196">
        <v>85</v>
      </c>
      <c r="C27" s="196">
        <v>609</v>
      </c>
      <c r="D27" s="122">
        <f t="shared" si="0"/>
        <v>7</v>
      </c>
    </row>
    <row r="28" spans="1:4" ht="31.2" customHeight="1">
      <c r="A28" s="95" t="s">
        <v>49</v>
      </c>
      <c r="B28" s="196">
        <v>13</v>
      </c>
      <c r="C28" s="196">
        <v>42</v>
      </c>
      <c r="D28" s="122">
        <f t="shared" si="0"/>
        <v>3</v>
      </c>
    </row>
    <row r="29" spans="1:4" ht="22.2" customHeight="1">
      <c r="A29" s="95" t="s">
        <v>50</v>
      </c>
      <c r="B29" s="196">
        <v>25</v>
      </c>
      <c r="C29" s="196">
        <v>75</v>
      </c>
      <c r="D29" s="122">
        <f t="shared" si="0"/>
        <v>3</v>
      </c>
    </row>
    <row r="30" spans="1:4" ht="21.75" customHeight="1">
      <c r="A30" s="467"/>
      <c r="B30" s="467"/>
      <c r="C30" s="103"/>
      <c r="D30" s="103"/>
    </row>
    <row r="31" spans="1:4">
      <c r="A31" s="103"/>
      <c r="B31" s="103"/>
      <c r="C31" s="103"/>
      <c r="D31" s="103"/>
    </row>
    <row r="32" spans="1:4">
      <c r="A32" s="103"/>
      <c r="B32" s="103"/>
      <c r="C32" s="103"/>
      <c r="D32" s="103"/>
    </row>
  </sheetData>
  <mergeCells count="9">
    <mergeCell ref="A30:B30"/>
    <mergeCell ref="A1:D1"/>
    <mergeCell ref="A3:D3"/>
    <mergeCell ref="A4:D4"/>
    <mergeCell ref="A6:A7"/>
    <mergeCell ref="B6:B7"/>
    <mergeCell ref="C6:C7"/>
    <mergeCell ref="D6:D7"/>
    <mergeCell ref="A2:D2"/>
  </mergeCells>
  <pageMargins left="1.22" right="0" top="0.51181102362204722" bottom="0.39370078740157483" header="0" footer="0"/>
  <pageSetup paperSize="9" scale="9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2"/>
  <sheetViews>
    <sheetView view="pageBreakPreview" zoomScale="90" zoomScaleNormal="75" zoomScaleSheetLayoutView="90" workbookViewId="0">
      <selection activeCell="A6" sqref="A6:A7"/>
    </sheetView>
  </sheetViews>
  <sheetFormatPr defaultColWidth="8.88671875" defaultRowHeight="13.2"/>
  <cols>
    <col min="1" max="1" width="51.6640625" style="99" customWidth="1"/>
    <col min="2" max="2" width="13.6640625" style="99" customWidth="1"/>
    <col min="3" max="3" width="15.33203125" style="99" customWidth="1"/>
    <col min="4" max="4" width="15.6640625" style="99" customWidth="1"/>
    <col min="5" max="256" width="8.88671875" style="99"/>
    <col min="257" max="257" width="51.6640625" style="99" customWidth="1"/>
    <col min="258" max="258" width="13.5546875" style="99" customWidth="1"/>
    <col min="259" max="259" width="16.109375" style="99" customWidth="1"/>
    <col min="260" max="260" width="15.5546875" style="99" customWidth="1"/>
    <col min="261" max="512" width="8.88671875" style="99"/>
    <col min="513" max="513" width="51.6640625" style="99" customWidth="1"/>
    <col min="514" max="514" width="13.5546875" style="99" customWidth="1"/>
    <col min="515" max="515" width="16.109375" style="99" customWidth="1"/>
    <col min="516" max="516" width="15.5546875" style="99" customWidth="1"/>
    <col min="517" max="768" width="8.88671875" style="99"/>
    <col min="769" max="769" width="51.6640625" style="99" customWidth="1"/>
    <col min="770" max="770" width="13.5546875" style="99" customWidth="1"/>
    <col min="771" max="771" width="16.109375" style="99" customWidth="1"/>
    <col min="772" max="772" width="15.5546875" style="99" customWidth="1"/>
    <col min="773" max="1024" width="8.88671875" style="99"/>
    <col min="1025" max="1025" width="51.6640625" style="99" customWidth="1"/>
    <col min="1026" max="1026" width="13.5546875" style="99" customWidth="1"/>
    <col min="1027" max="1027" width="16.109375" style="99" customWidth="1"/>
    <col min="1028" max="1028" width="15.5546875" style="99" customWidth="1"/>
    <col min="1029" max="1280" width="8.88671875" style="99"/>
    <col min="1281" max="1281" width="51.6640625" style="99" customWidth="1"/>
    <col min="1282" max="1282" width="13.5546875" style="99" customWidth="1"/>
    <col min="1283" max="1283" width="16.109375" style="99" customWidth="1"/>
    <col min="1284" max="1284" width="15.5546875" style="99" customWidth="1"/>
    <col min="1285" max="1536" width="8.88671875" style="99"/>
    <col min="1537" max="1537" width="51.6640625" style="99" customWidth="1"/>
    <col min="1538" max="1538" width="13.5546875" style="99" customWidth="1"/>
    <col min="1539" max="1539" width="16.109375" style="99" customWidth="1"/>
    <col min="1540" max="1540" width="15.5546875" style="99" customWidth="1"/>
    <col min="1541" max="1792" width="8.88671875" style="99"/>
    <col min="1793" max="1793" width="51.6640625" style="99" customWidth="1"/>
    <col min="1794" max="1794" width="13.5546875" style="99" customWidth="1"/>
    <col min="1795" max="1795" width="16.109375" style="99" customWidth="1"/>
    <col min="1796" max="1796" width="15.5546875" style="99" customWidth="1"/>
    <col min="1797" max="2048" width="8.88671875" style="99"/>
    <col min="2049" max="2049" width="51.6640625" style="99" customWidth="1"/>
    <col min="2050" max="2050" width="13.5546875" style="99" customWidth="1"/>
    <col min="2051" max="2051" width="16.109375" style="99" customWidth="1"/>
    <col min="2052" max="2052" width="15.5546875" style="99" customWidth="1"/>
    <col min="2053" max="2304" width="8.88671875" style="99"/>
    <col min="2305" max="2305" width="51.6640625" style="99" customWidth="1"/>
    <col min="2306" max="2306" width="13.5546875" style="99" customWidth="1"/>
    <col min="2307" max="2307" width="16.109375" style="99" customWidth="1"/>
    <col min="2308" max="2308" width="15.5546875" style="99" customWidth="1"/>
    <col min="2309" max="2560" width="8.88671875" style="99"/>
    <col min="2561" max="2561" width="51.6640625" style="99" customWidth="1"/>
    <col min="2562" max="2562" width="13.5546875" style="99" customWidth="1"/>
    <col min="2563" max="2563" width="16.109375" style="99" customWidth="1"/>
    <col min="2564" max="2564" width="15.5546875" style="99" customWidth="1"/>
    <col min="2565" max="2816" width="8.88671875" style="99"/>
    <col min="2817" max="2817" width="51.6640625" style="99" customWidth="1"/>
    <col min="2818" max="2818" width="13.5546875" style="99" customWidth="1"/>
    <col min="2819" max="2819" width="16.109375" style="99" customWidth="1"/>
    <col min="2820" max="2820" width="15.5546875" style="99" customWidth="1"/>
    <col min="2821" max="3072" width="8.88671875" style="99"/>
    <col min="3073" max="3073" width="51.6640625" style="99" customWidth="1"/>
    <col min="3074" max="3074" width="13.5546875" style="99" customWidth="1"/>
    <col min="3075" max="3075" width="16.109375" style="99" customWidth="1"/>
    <col min="3076" max="3076" width="15.5546875" style="99" customWidth="1"/>
    <col min="3077" max="3328" width="8.88671875" style="99"/>
    <col min="3329" max="3329" width="51.6640625" style="99" customWidth="1"/>
    <col min="3330" max="3330" width="13.5546875" style="99" customWidth="1"/>
    <col min="3331" max="3331" width="16.109375" style="99" customWidth="1"/>
    <col min="3332" max="3332" width="15.5546875" style="99" customWidth="1"/>
    <col min="3333" max="3584" width="8.88671875" style="99"/>
    <col min="3585" max="3585" width="51.6640625" style="99" customWidth="1"/>
    <col min="3586" max="3586" width="13.5546875" style="99" customWidth="1"/>
    <col min="3587" max="3587" width="16.109375" style="99" customWidth="1"/>
    <col min="3588" max="3588" width="15.5546875" style="99" customWidth="1"/>
    <col min="3589" max="3840" width="8.88671875" style="99"/>
    <col min="3841" max="3841" width="51.6640625" style="99" customWidth="1"/>
    <col min="3842" max="3842" width="13.5546875" style="99" customWidth="1"/>
    <col min="3843" max="3843" width="16.109375" style="99" customWidth="1"/>
    <col min="3844" max="3844" width="15.5546875" style="99" customWidth="1"/>
    <col min="3845" max="4096" width="8.88671875" style="99"/>
    <col min="4097" max="4097" width="51.6640625" style="99" customWidth="1"/>
    <col min="4098" max="4098" width="13.5546875" style="99" customWidth="1"/>
    <col min="4099" max="4099" width="16.109375" style="99" customWidth="1"/>
    <col min="4100" max="4100" width="15.5546875" style="99" customWidth="1"/>
    <col min="4101" max="4352" width="8.88671875" style="99"/>
    <col min="4353" max="4353" width="51.6640625" style="99" customWidth="1"/>
    <col min="4354" max="4354" width="13.5546875" style="99" customWidth="1"/>
    <col min="4355" max="4355" width="16.109375" style="99" customWidth="1"/>
    <col min="4356" max="4356" width="15.5546875" style="99" customWidth="1"/>
    <col min="4357" max="4608" width="8.88671875" style="99"/>
    <col min="4609" max="4609" width="51.6640625" style="99" customWidth="1"/>
    <col min="4610" max="4610" width="13.5546875" style="99" customWidth="1"/>
    <col min="4611" max="4611" width="16.109375" style="99" customWidth="1"/>
    <col min="4612" max="4612" width="15.5546875" style="99" customWidth="1"/>
    <col min="4613" max="4864" width="8.88671875" style="99"/>
    <col min="4865" max="4865" width="51.6640625" style="99" customWidth="1"/>
    <col min="4866" max="4866" width="13.5546875" style="99" customWidth="1"/>
    <col min="4867" max="4867" width="16.109375" style="99" customWidth="1"/>
    <col min="4868" max="4868" width="15.5546875" style="99" customWidth="1"/>
    <col min="4869" max="5120" width="8.88671875" style="99"/>
    <col min="5121" max="5121" width="51.6640625" style="99" customWidth="1"/>
    <col min="5122" max="5122" width="13.5546875" style="99" customWidth="1"/>
    <col min="5123" max="5123" width="16.109375" style="99" customWidth="1"/>
    <col min="5124" max="5124" width="15.5546875" style="99" customWidth="1"/>
    <col min="5125" max="5376" width="8.88671875" style="99"/>
    <col min="5377" max="5377" width="51.6640625" style="99" customWidth="1"/>
    <col min="5378" max="5378" width="13.5546875" style="99" customWidth="1"/>
    <col min="5379" max="5379" width="16.109375" style="99" customWidth="1"/>
    <col min="5380" max="5380" width="15.5546875" style="99" customWidth="1"/>
    <col min="5381" max="5632" width="8.88671875" style="99"/>
    <col min="5633" max="5633" width="51.6640625" style="99" customWidth="1"/>
    <col min="5634" max="5634" width="13.5546875" style="99" customWidth="1"/>
    <col min="5635" max="5635" width="16.109375" style="99" customWidth="1"/>
    <col min="5636" max="5636" width="15.5546875" style="99" customWidth="1"/>
    <col min="5637" max="5888" width="8.88671875" style="99"/>
    <col min="5889" max="5889" width="51.6640625" style="99" customWidth="1"/>
    <col min="5890" max="5890" width="13.5546875" style="99" customWidth="1"/>
    <col min="5891" max="5891" width="16.109375" style="99" customWidth="1"/>
    <col min="5892" max="5892" width="15.5546875" style="99" customWidth="1"/>
    <col min="5893" max="6144" width="8.88671875" style="99"/>
    <col min="6145" max="6145" width="51.6640625" style="99" customWidth="1"/>
    <col min="6146" max="6146" width="13.5546875" style="99" customWidth="1"/>
    <col min="6147" max="6147" width="16.109375" style="99" customWidth="1"/>
    <col min="6148" max="6148" width="15.5546875" style="99" customWidth="1"/>
    <col min="6149" max="6400" width="8.88671875" style="99"/>
    <col min="6401" max="6401" width="51.6640625" style="99" customWidth="1"/>
    <col min="6402" max="6402" width="13.5546875" style="99" customWidth="1"/>
    <col min="6403" max="6403" width="16.109375" style="99" customWidth="1"/>
    <col min="6404" max="6404" width="15.5546875" style="99" customWidth="1"/>
    <col min="6405" max="6656" width="8.88671875" style="99"/>
    <col min="6657" max="6657" width="51.6640625" style="99" customWidth="1"/>
    <col min="6658" max="6658" width="13.5546875" style="99" customWidth="1"/>
    <col min="6659" max="6659" width="16.109375" style="99" customWidth="1"/>
    <col min="6660" max="6660" width="15.5546875" style="99" customWidth="1"/>
    <col min="6661" max="6912" width="8.88671875" style="99"/>
    <col min="6913" max="6913" width="51.6640625" style="99" customWidth="1"/>
    <col min="6914" max="6914" width="13.5546875" style="99" customWidth="1"/>
    <col min="6915" max="6915" width="16.109375" style="99" customWidth="1"/>
    <col min="6916" max="6916" width="15.5546875" style="99" customWidth="1"/>
    <col min="6917" max="7168" width="8.88671875" style="99"/>
    <col min="7169" max="7169" width="51.6640625" style="99" customWidth="1"/>
    <col min="7170" max="7170" width="13.5546875" style="99" customWidth="1"/>
    <col min="7171" max="7171" width="16.109375" style="99" customWidth="1"/>
    <col min="7172" max="7172" width="15.5546875" style="99" customWidth="1"/>
    <col min="7173" max="7424" width="8.88671875" style="99"/>
    <col min="7425" max="7425" width="51.6640625" style="99" customWidth="1"/>
    <col min="7426" max="7426" width="13.5546875" style="99" customWidth="1"/>
    <col min="7427" max="7427" width="16.109375" style="99" customWidth="1"/>
    <col min="7428" max="7428" width="15.5546875" style="99" customWidth="1"/>
    <col min="7429" max="7680" width="8.88671875" style="99"/>
    <col min="7681" max="7681" width="51.6640625" style="99" customWidth="1"/>
    <col min="7682" max="7682" width="13.5546875" style="99" customWidth="1"/>
    <col min="7683" max="7683" width="16.109375" style="99" customWidth="1"/>
    <col min="7684" max="7684" width="15.5546875" style="99" customWidth="1"/>
    <col min="7685" max="7936" width="8.88671875" style="99"/>
    <col min="7937" max="7937" width="51.6640625" style="99" customWidth="1"/>
    <col min="7938" max="7938" width="13.5546875" style="99" customWidth="1"/>
    <col min="7939" max="7939" width="16.109375" style="99" customWidth="1"/>
    <col min="7940" max="7940" width="15.5546875" style="99" customWidth="1"/>
    <col min="7941" max="8192" width="8.88671875" style="99"/>
    <col min="8193" max="8193" width="51.6640625" style="99" customWidth="1"/>
    <col min="8194" max="8194" width="13.5546875" style="99" customWidth="1"/>
    <col min="8195" max="8195" width="16.109375" style="99" customWidth="1"/>
    <col min="8196" max="8196" width="15.5546875" style="99" customWidth="1"/>
    <col min="8197" max="8448" width="8.88671875" style="99"/>
    <col min="8449" max="8449" width="51.6640625" style="99" customWidth="1"/>
    <col min="8450" max="8450" width="13.5546875" style="99" customWidth="1"/>
    <col min="8451" max="8451" width="16.109375" style="99" customWidth="1"/>
    <col min="8452" max="8452" width="15.5546875" style="99" customWidth="1"/>
    <col min="8453" max="8704" width="8.88671875" style="99"/>
    <col min="8705" max="8705" width="51.6640625" style="99" customWidth="1"/>
    <col min="8706" max="8706" width="13.5546875" style="99" customWidth="1"/>
    <col min="8707" max="8707" width="16.109375" style="99" customWidth="1"/>
    <col min="8708" max="8708" width="15.5546875" style="99" customWidth="1"/>
    <col min="8709" max="8960" width="8.88671875" style="99"/>
    <col min="8961" max="8961" width="51.6640625" style="99" customWidth="1"/>
    <col min="8962" max="8962" width="13.5546875" style="99" customWidth="1"/>
    <col min="8963" max="8963" width="16.109375" style="99" customWidth="1"/>
    <col min="8964" max="8964" width="15.5546875" style="99" customWidth="1"/>
    <col min="8965" max="9216" width="8.88671875" style="99"/>
    <col min="9217" max="9217" width="51.6640625" style="99" customWidth="1"/>
    <col min="9218" max="9218" width="13.5546875" style="99" customWidth="1"/>
    <col min="9219" max="9219" width="16.109375" style="99" customWidth="1"/>
    <col min="9220" max="9220" width="15.5546875" style="99" customWidth="1"/>
    <col min="9221" max="9472" width="8.88671875" style="99"/>
    <col min="9473" max="9473" width="51.6640625" style="99" customWidth="1"/>
    <col min="9474" max="9474" width="13.5546875" style="99" customWidth="1"/>
    <col min="9475" max="9475" width="16.109375" style="99" customWidth="1"/>
    <col min="9476" max="9476" width="15.5546875" style="99" customWidth="1"/>
    <col min="9477" max="9728" width="8.88671875" style="99"/>
    <col min="9729" max="9729" width="51.6640625" style="99" customWidth="1"/>
    <col min="9730" max="9730" width="13.5546875" style="99" customWidth="1"/>
    <col min="9731" max="9731" width="16.109375" style="99" customWidth="1"/>
    <col min="9732" max="9732" width="15.5546875" style="99" customWidth="1"/>
    <col min="9733" max="9984" width="8.88671875" style="99"/>
    <col min="9985" max="9985" width="51.6640625" style="99" customWidth="1"/>
    <col min="9986" max="9986" width="13.5546875" style="99" customWidth="1"/>
    <col min="9987" max="9987" width="16.109375" style="99" customWidth="1"/>
    <col min="9988" max="9988" width="15.5546875" style="99" customWidth="1"/>
    <col min="9989" max="10240" width="8.88671875" style="99"/>
    <col min="10241" max="10241" width="51.6640625" style="99" customWidth="1"/>
    <col min="10242" max="10242" width="13.5546875" style="99" customWidth="1"/>
    <col min="10243" max="10243" width="16.109375" style="99" customWidth="1"/>
    <col min="10244" max="10244" width="15.5546875" style="99" customWidth="1"/>
    <col min="10245" max="10496" width="8.88671875" style="99"/>
    <col min="10497" max="10497" width="51.6640625" style="99" customWidth="1"/>
    <col min="10498" max="10498" width="13.5546875" style="99" customWidth="1"/>
    <col min="10499" max="10499" width="16.109375" style="99" customWidth="1"/>
    <col min="10500" max="10500" width="15.5546875" style="99" customWidth="1"/>
    <col min="10501" max="10752" width="8.88671875" style="99"/>
    <col min="10753" max="10753" width="51.6640625" style="99" customWidth="1"/>
    <col min="10754" max="10754" width="13.5546875" style="99" customWidth="1"/>
    <col min="10755" max="10755" width="16.109375" style="99" customWidth="1"/>
    <col min="10756" max="10756" width="15.5546875" style="99" customWidth="1"/>
    <col min="10757" max="11008" width="8.88671875" style="99"/>
    <col min="11009" max="11009" width="51.6640625" style="99" customWidth="1"/>
    <col min="11010" max="11010" width="13.5546875" style="99" customWidth="1"/>
    <col min="11011" max="11011" width="16.109375" style="99" customWidth="1"/>
    <col min="11012" max="11012" width="15.5546875" style="99" customWidth="1"/>
    <col min="11013" max="11264" width="8.88671875" style="99"/>
    <col min="11265" max="11265" width="51.6640625" style="99" customWidth="1"/>
    <col min="11266" max="11266" width="13.5546875" style="99" customWidth="1"/>
    <col min="11267" max="11267" width="16.109375" style="99" customWidth="1"/>
    <col min="11268" max="11268" width="15.5546875" style="99" customWidth="1"/>
    <col min="11269" max="11520" width="8.88671875" style="99"/>
    <col min="11521" max="11521" width="51.6640625" style="99" customWidth="1"/>
    <col min="11522" max="11522" width="13.5546875" style="99" customWidth="1"/>
    <col min="11523" max="11523" width="16.109375" style="99" customWidth="1"/>
    <col min="11524" max="11524" width="15.5546875" style="99" customWidth="1"/>
    <col min="11525" max="11776" width="8.88671875" style="99"/>
    <col min="11777" max="11777" width="51.6640625" style="99" customWidth="1"/>
    <col min="11778" max="11778" width="13.5546875" style="99" customWidth="1"/>
    <col min="11779" max="11779" width="16.109375" style="99" customWidth="1"/>
    <col min="11780" max="11780" width="15.5546875" style="99" customWidth="1"/>
    <col min="11781" max="12032" width="8.88671875" style="99"/>
    <col min="12033" max="12033" width="51.6640625" style="99" customWidth="1"/>
    <col min="12034" max="12034" width="13.5546875" style="99" customWidth="1"/>
    <col min="12035" max="12035" width="16.109375" style="99" customWidth="1"/>
    <col min="12036" max="12036" width="15.5546875" style="99" customWidth="1"/>
    <col min="12037" max="12288" width="8.88671875" style="99"/>
    <col min="12289" max="12289" width="51.6640625" style="99" customWidth="1"/>
    <col min="12290" max="12290" width="13.5546875" style="99" customWidth="1"/>
    <col min="12291" max="12291" width="16.109375" style="99" customWidth="1"/>
    <col min="12292" max="12292" width="15.5546875" style="99" customWidth="1"/>
    <col min="12293" max="12544" width="8.88671875" style="99"/>
    <col min="12545" max="12545" width="51.6640625" style="99" customWidth="1"/>
    <col min="12546" max="12546" width="13.5546875" style="99" customWidth="1"/>
    <col min="12547" max="12547" width="16.109375" style="99" customWidth="1"/>
    <col min="12548" max="12548" width="15.5546875" style="99" customWidth="1"/>
    <col min="12549" max="12800" width="8.88671875" style="99"/>
    <col min="12801" max="12801" width="51.6640625" style="99" customWidth="1"/>
    <col min="12802" max="12802" width="13.5546875" style="99" customWidth="1"/>
    <col min="12803" max="12803" width="16.109375" style="99" customWidth="1"/>
    <col min="12804" max="12804" width="15.5546875" style="99" customWidth="1"/>
    <col min="12805" max="13056" width="8.88671875" style="99"/>
    <col min="13057" max="13057" width="51.6640625" style="99" customWidth="1"/>
    <col min="13058" max="13058" width="13.5546875" style="99" customWidth="1"/>
    <col min="13059" max="13059" width="16.109375" style="99" customWidth="1"/>
    <col min="13060" max="13060" width="15.5546875" style="99" customWidth="1"/>
    <col min="13061" max="13312" width="8.88671875" style="99"/>
    <col min="13313" max="13313" width="51.6640625" style="99" customWidth="1"/>
    <col min="13314" max="13314" width="13.5546875" style="99" customWidth="1"/>
    <col min="13315" max="13315" width="16.109375" style="99" customWidth="1"/>
    <col min="13316" max="13316" width="15.5546875" style="99" customWidth="1"/>
    <col min="13317" max="13568" width="8.88671875" style="99"/>
    <col min="13569" max="13569" width="51.6640625" style="99" customWidth="1"/>
    <col min="13570" max="13570" width="13.5546875" style="99" customWidth="1"/>
    <col min="13571" max="13571" width="16.109375" style="99" customWidth="1"/>
    <col min="13572" max="13572" width="15.5546875" style="99" customWidth="1"/>
    <col min="13573" max="13824" width="8.88671875" style="99"/>
    <col min="13825" max="13825" width="51.6640625" style="99" customWidth="1"/>
    <col min="13826" max="13826" width="13.5546875" style="99" customWidth="1"/>
    <col min="13827" max="13827" width="16.109375" style="99" customWidth="1"/>
    <col min="13828" max="13828" width="15.5546875" style="99" customWidth="1"/>
    <col min="13829" max="14080" width="8.88671875" style="99"/>
    <col min="14081" max="14081" width="51.6640625" style="99" customWidth="1"/>
    <col min="14082" max="14082" width="13.5546875" style="99" customWidth="1"/>
    <col min="14083" max="14083" width="16.109375" style="99" customWidth="1"/>
    <col min="14084" max="14084" width="15.5546875" style="99" customWidth="1"/>
    <col min="14085" max="14336" width="8.88671875" style="99"/>
    <col min="14337" max="14337" width="51.6640625" style="99" customWidth="1"/>
    <col min="14338" max="14338" width="13.5546875" style="99" customWidth="1"/>
    <col min="14339" max="14339" width="16.109375" style="99" customWidth="1"/>
    <col min="14340" max="14340" width="15.5546875" style="99" customWidth="1"/>
    <col min="14341" max="14592" width="8.88671875" style="99"/>
    <col min="14593" max="14593" width="51.6640625" style="99" customWidth="1"/>
    <col min="14594" max="14594" width="13.5546875" style="99" customWidth="1"/>
    <col min="14595" max="14595" width="16.109375" style="99" customWidth="1"/>
    <col min="14596" max="14596" width="15.5546875" style="99" customWidth="1"/>
    <col min="14597" max="14848" width="8.88671875" style="99"/>
    <col min="14849" max="14849" width="51.6640625" style="99" customWidth="1"/>
    <col min="14850" max="14850" width="13.5546875" style="99" customWidth="1"/>
    <col min="14851" max="14851" width="16.109375" style="99" customWidth="1"/>
    <col min="14852" max="14852" width="15.5546875" style="99" customWidth="1"/>
    <col min="14853" max="15104" width="8.88671875" style="99"/>
    <col min="15105" max="15105" width="51.6640625" style="99" customWidth="1"/>
    <col min="15106" max="15106" width="13.5546875" style="99" customWidth="1"/>
    <col min="15107" max="15107" width="16.109375" style="99" customWidth="1"/>
    <col min="15108" max="15108" width="15.5546875" style="99" customWidth="1"/>
    <col min="15109" max="15360" width="8.88671875" style="99"/>
    <col min="15361" max="15361" width="51.6640625" style="99" customWidth="1"/>
    <col min="15362" max="15362" width="13.5546875" style="99" customWidth="1"/>
    <col min="15363" max="15363" width="16.109375" style="99" customWidth="1"/>
    <col min="15364" max="15364" width="15.5546875" style="99" customWidth="1"/>
    <col min="15365" max="15616" width="8.88671875" style="99"/>
    <col min="15617" max="15617" width="51.6640625" style="99" customWidth="1"/>
    <col min="15618" max="15618" width="13.5546875" style="99" customWidth="1"/>
    <col min="15619" max="15619" width="16.109375" style="99" customWidth="1"/>
    <col min="15620" max="15620" width="15.5546875" style="99" customWidth="1"/>
    <col min="15621" max="15872" width="8.88671875" style="99"/>
    <col min="15873" max="15873" width="51.6640625" style="99" customWidth="1"/>
    <col min="15874" max="15874" width="13.5546875" style="99" customWidth="1"/>
    <col min="15875" max="15875" width="16.109375" style="99" customWidth="1"/>
    <col min="15876" max="15876" width="15.5546875" style="99" customWidth="1"/>
    <col min="15877" max="16128" width="8.88671875" style="99"/>
    <col min="16129" max="16129" width="51.6640625" style="99" customWidth="1"/>
    <col min="16130" max="16130" width="13.5546875" style="99" customWidth="1"/>
    <col min="16131" max="16131" width="16.109375" style="99" customWidth="1"/>
    <col min="16132" max="16132" width="15.5546875" style="99" customWidth="1"/>
    <col min="16133" max="16384" width="8.88671875" style="99"/>
  </cols>
  <sheetData>
    <row r="1" spans="1:4" s="84" customFormat="1" ht="20.399999999999999">
      <c r="A1" s="468" t="s">
        <v>96</v>
      </c>
      <c r="B1" s="468"/>
      <c r="C1" s="468"/>
      <c r="D1" s="468"/>
    </row>
    <row r="2" spans="1:4" s="84" customFormat="1" ht="20.399999999999999">
      <c r="A2" s="468" t="s">
        <v>119</v>
      </c>
      <c r="B2" s="468"/>
      <c r="C2" s="468"/>
      <c r="D2" s="468"/>
    </row>
    <row r="3" spans="1:4" s="84" customFormat="1" ht="20.399999999999999">
      <c r="A3" s="468" t="s">
        <v>446</v>
      </c>
      <c r="B3" s="468"/>
      <c r="C3" s="468"/>
      <c r="D3" s="468"/>
    </row>
    <row r="4" spans="1:4" s="84" customFormat="1" ht="18">
      <c r="A4" s="448" t="s">
        <v>66</v>
      </c>
      <c r="B4" s="448"/>
      <c r="C4" s="448"/>
      <c r="D4" s="448"/>
    </row>
    <row r="5" spans="1:4" s="87" customFormat="1" ht="12" customHeight="1">
      <c r="A5" s="85"/>
      <c r="B5" s="85"/>
      <c r="C5" s="85"/>
      <c r="D5" s="85"/>
    </row>
    <row r="6" spans="1:4" s="87" customFormat="1" ht="20.25" customHeight="1">
      <c r="A6" s="449"/>
      <c r="B6" s="472" t="s">
        <v>97</v>
      </c>
      <c r="C6" s="473" t="s">
        <v>98</v>
      </c>
      <c r="D6" s="471" t="s">
        <v>399</v>
      </c>
    </row>
    <row r="7" spans="1:4" s="87" customFormat="1" ht="43.5" customHeight="1">
      <c r="A7" s="449"/>
      <c r="B7" s="472"/>
      <c r="C7" s="473"/>
      <c r="D7" s="471"/>
    </row>
    <row r="8" spans="1:4" s="134" customFormat="1" ht="33" customHeight="1">
      <c r="A8" s="104" t="s">
        <v>34</v>
      </c>
      <c r="B8" s="142">
        <f>SUM(B9:B32)</f>
        <v>497</v>
      </c>
      <c r="C8" s="142">
        <f>SUM(C9:C32)</f>
        <v>1001</v>
      </c>
      <c r="D8" s="133">
        <f>ROUND(C8/B8,0)</f>
        <v>2</v>
      </c>
    </row>
    <row r="9" spans="1:4" ht="19.2" customHeight="1">
      <c r="A9" s="95" t="s">
        <v>67</v>
      </c>
      <c r="B9" s="96">
        <v>120</v>
      </c>
      <c r="C9" s="96">
        <v>182</v>
      </c>
      <c r="D9" s="133">
        <f t="shared" ref="D9:D32" si="0">ROUND(C9/B9,0)</f>
        <v>2</v>
      </c>
    </row>
    <row r="10" spans="1:4" ht="19.2" customHeight="1">
      <c r="A10" s="95" t="s">
        <v>68</v>
      </c>
      <c r="B10" s="96">
        <v>6</v>
      </c>
      <c r="C10" s="96">
        <v>26</v>
      </c>
      <c r="D10" s="133">
        <f t="shared" si="0"/>
        <v>4</v>
      </c>
    </row>
    <row r="11" spans="1:4" s="102" customFormat="1" ht="19.2" customHeight="1">
      <c r="A11" s="95" t="s">
        <v>69</v>
      </c>
      <c r="B11" s="96">
        <v>0</v>
      </c>
      <c r="C11" s="96">
        <v>0</v>
      </c>
      <c r="D11" s="133" t="s">
        <v>100</v>
      </c>
    </row>
    <row r="12" spans="1:4" ht="19.2" customHeight="1">
      <c r="A12" s="95" t="s">
        <v>70</v>
      </c>
      <c r="B12" s="96">
        <v>33</v>
      </c>
      <c r="C12" s="96">
        <v>24</v>
      </c>
      <c r="D12" s="133">
        <f t="shared" si="0"/>
        <v>1</v>
      </c>
    </row>
    <row r="13" spans="1:4" ht="19.2" customHeight="1">
      <c r="A13" s="95" t="s">
        <v>71</v>
      </c>
      <c r="B13" s="96">
        <v>38</v>
      </c>
      <c r="C13" s="96">
        <v>32</v>
      </c>
      <c r="D13" s="133">
        <f t="shared" si="0"/>
        <v>1</v>
      </c>
    </row>
    <row r="14" spans="1:4" ht="31.2">
      <c r="A14" s="95" t="s">
        <v>72</v>
      </c>
      <c r="B14" s="96">
        <v>5</v>
      </c>
      <c r="C14" s="96">
        <v>11</v>
      </c>
      <c r="D14" s="133">
        <f t="shared" si="0"/>
        <v>2</v>
      </c>
    </row>
    <row r="15" spans="1:4" ht="60" customHeight="1">
      <c r="A15" s="95" t="s">
        <v>73</v>
      </c>
      <c r="B15" s="96">
        <v>57</v>
      </c>
      <c r="C15" s="96">
        <v>104</v>
      </c>
      <c r="D15" s="133">
        <f t="shared" si="0"/>
        <v>2</v>
      </c>
    </row>
    <row r="16" spans="1:4" ht="17.399999999999999">
      <c r="A16" s="95" t="s">
        <v>74</v>
      </c>
      <c r="B16" s="96">
        <v>2</v>
      </c>
      <c r="C16" s="96">
        <v>11</v>
      </c>
      <c r="D16" s="133">
        <f t="shared" si="0"/>
        <v>6</v>
      </c>
    </row>
    <row r="17" spans="1:4" ht="31.2">
      <c r="A17" s="95" t="s">
        <v>75</v>
      </c>
      <c r="B17" s="96">
        <v>0</v>
      </c>
      <c r="C17" s="96">
        <v>9</v>
      </c>
      <c r="D17" s="133" t="s">
        <v>100</v>
      </c>
    </row>
    <row r="18" spans="1:4" ht="31.2">
      <c r="A18" s="95" t="s">
        <v>76</v>
      </c>
      <c r="B18" s="96">
        <v>1</v>
      </c>
      <c r="C18" s="96">
        <v>4</v>
      </c>
      <c r="D18" s="133">
        <f t="shared" si="0"/>
        <v>4</v>
      </c>
    </row>
    <row r="19" spans="1:4" ht="19.2" customHeight="1">
      <c r="A19" s="95" t="s">
        <v>77</v>
      </c>
      <c r="B19" s="96">
        <v>13</v>
      </c>
      <c r="C19" s="96">
        <v>65</v>
      </c>
      <c r="D19" s="133">
        <f t="shared" si="0"/>
        <v>5</v>
      </c>
    </row>
    <row r="20" spans="1:4" ht="31.2">
      <c r="A20" s="95" t="s">
        <v>78</v>
      </c>
      <c r="B20" s="96">
        <v>2</v>
      </c>
      <c r="C20" s="96">
        <v>2</v>
      </c>
      <c r="D20" s="133">
        <f t="shared" si="0"/>
        <v>1</v>
      </c>
    </row>
    <row r="21" spans="1:4" ht="19.2" customHeight="1">
      <c r="A21" s="95" t="s">
        <v>79</v>
      </c>
      <c r="B21" s="96">
        <v>18</v>
      </c>
      <c r="C21" s="96">
        <v>41</v>
      </c>
      <c r="D21" s="133">
        <f t="shared" si="0"/>
        <v>2</v>
      </c>
    </row>
    <row r="22" spans="1:4" ht="33.6" customHeight="1">
      <c r="A22" s="95" t="s">
        <v>80</v>
      </c>
      <c r="B22" s="96">
        <v>34</v>
      </c>
      <c r="C22" s="96">
        <v>173</v>
      </c>
      <c r="D22" s="133">
        <f t="shared" si="0"/>
        <v>5</v>
      </c>
    </row>
    <row r="23" spans="1:4" ht="19.2" customHeight="1">
      <c r="A23" s="95" t="s">
        <v>81</v>
      </c>
      <c r="B23" s="96">
        <v>0</v>
      </c>
      <c r="C23" s="96">
        <v>11</v>
      </c>
      <c r="D23" s="133" t="s">
        <v>100</v>
      </c>
    </row>
    <row r="24" spans="1:4" ht="31.2">
      <c r="A24" s="95" t="s">
        <v>82</v>
      </c>
      <c r="B24" s="96">
        <v>20</v>
      </c>
      <c r="C24" s="96">
        <v>23</v>
      </c>
      <c r="D24" s="133">
        <f t="shared" si="0"/>
        <v>1</v>
      </c>
    </row>
    <row r="25" spans="1:4" ht="31.2">
      <c r="A25" s="95" t="s">
        <v>83</v>
      </c>
      <c r="B25" s="96">
        <v>6</v>
      </c>
      <c r="C25" s="96">
        <v>6</v>
      </c>
      <c r="D25" s="133">
        <f t="shared" si="0"/>
        <v>1</v>
      </c>
    </row>
    <row r="26" spans="1:4" ht="19.2" customHeight="1">
      <c r="A26" s="95" t="s">
        <v>171</v>
      </c>
      <c r="B26" s="96">
        <v>34</v>
      </c>
      <c r="C26" s="96">
        <v>13</v>
      </c>
      <c r="D26" s="133">
        <f t="shared" si="0"/>
        <v>0</v>
      </c>
    </row>
    <row r="27" spans="1:4" ht="19.2" customHeight="1">
      <c r="A27" s="95" t="s">
        <v>172</v>
      </c>
      <c r="B27" s="96">
        <v>3</v>
      </c>
      <c r="C27" s="96">
        <v>17</v>
      </c>
      <c r="D27" s="133">
        <f t="shared" si="0"/>
        <v>6</v>
      </c>
    </row>
    <row r="28" spans="1:4" ht="31.2">
      <c r="A28" s="95" t="s">
        <v>84</v>
      </c>
      <c r="B28" s="96">
        <v>33</v>
      </c>
      <c r="C28" s="96">
        <v>183</v>
      </c>
      <c r="D28" s="133">
        <f t="shared" si="0"/>
        <v>6</v>
      </c>
    </row>
    <row r="29" spans="1:4" ht="19.2" customHeight="1">
      <c r="A29" s="95" t="s">
        <v>85</v>
      </c>
      <c r="B29" s="96">
        <v>0</v>
      </c>
      <c r="C29" s="96">
        <v>1</v>
      </c>
      <c r="D29" s="133" t="s">
        <v>100</v>
      </c>
    </row>
    <row r="30" spans="1:4" ht="19.2" customHeight="1">
      <c r="A30" s="95" t="s">
        <v>86</v>
      </c>
      <c r="B30" s="96">
        <v>30</v>
      </c>
      <c r="C30" s="96">
        <v>42</v>
      </c>
      <c r="D30" s="133">
        <f t="shared" si="0"/>
        <v>1</v>
      </c>
    </row>
    <row r="31" spans="1:4" ht="19.2" customHeight="1">
      <c r="A31" s="95" t="s">
        <v>87</v>
      </c>
      <c r="B31" s="96">
        <v>6</v>
      </c>
      <c r="C31" s="96">
        <v>6</v>
      </c>
      <c r="D31" s="133">
        <f t="shared" si="0"/>
        <v>1</v>
      </c>
    </row>
    <row r="32" spans="1:4" ht="19.2" customHeight="1">
      <c r="A32" s="95" t="s">
        <v>173</v>
      </c>
      <c r="B32" s="96">
        <v>36</v>
      </c>
      <c r="C32" s="96">
        <v>15</v>
      </c>
      <c r="D32" s="133">
        <f t="shared" si="0"/>
        <v>0</v>
      </c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ageMargins left="0.59055118110236227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4"/>
  <sheetViews>
    <sheetView view="pageBreakPreview" zoomScale="80" zoomScaleNormal="75" zoomScaleSheetLayoutView="80" workbookViewId="0">
      <selection activeCell="A6" sqref="A6:A7"/>
    </sheetView>
  </sheetViews>
  <sheetFormatPr defaultColWidth="8.88671875" defaultRowHeight="13.2"/>
  <cols>
    <col min="1" max="1" width="55.88671875" style="99" customWidth="1"/>
    <col min="2" max="3" width="24" style="99" customWidth="1"/>
    <col min="4" max="4" width="24.109375" style="99" customWidth="1"/>
    <col min="5" max="256" width="8.88671875" style="99"/>
    <col min="257" max="257" width="55.33203125" style="99" customWidth="1"/>
    <col min="258" max="258" width="24" style="99" customWidth="1"/>
    <col min="259" max="259" width="23.44140625" style="99" customWidth="1"/>
    <col min="260" max="260" width="21.5546875" style="99" customWidth="1"/>
    <col min="261" max="512" width="8.88671875" style="99"/>
    <col min="513" max="513" width="55.33203125" style="99" customWidth="1"/>
    <col min="514" max="514" width="24" style="99" customWidth="1"/>
    <col min="515" max="515" width="23.44140625" style="99" customWidth="1"/>
    <col min="516" max="516" width="21.5546875" style="99" customWidth="1"/>
    <col min="517" max="768" width="8.88671875" style="99"/>
    <col min="769" max="769" width="55.33203125" style="99" customWidth="1"/>
    <col min="770" max="770" width="24" style="99" customWidth="1"/>
    <col min="771" max="771" width="23.44140625" style="99" customWidth="1"/>
    <col min="772" max="772" width="21.5546875" style="99" customWidth="1"/>
    <col min="773" max="1024" width="8.88671875" style="99"/>
    <col min="1025" max="1025" width="55.33203125" style="99" customWidth="1"/>
    <col min="1026" max="1026" width="24" style="99" customWidth="1"/>
    <col min="1027" max="1027" width="23.44140625" style="99" customWidth="1"/>
    <col min="1028" max="1028" width="21.5546875" style="99" customWidth="1"/>
    <col min="1029" max="1280" width="8.88671875" style="99"/>
    <col min="1281" max="1281" width="55.33203125" style="99" customWidth="1"/>
    <col min="1282" max="1282" width="24" style="99" customWidth="1"/>
    <col min="1283" max="1283" width="23.44140625" style="99" customWidth="1"/>
    <col min="1284" max="1284" width="21.5546875" style="99" customWidth="1"/>
    <col min="1285" max="1536" width="8.88671875" style="99"/>
    <col min="1537" max="1537" width="55.33203125" style="99" customWidth="1"/>
    <col min="1538" max="1538" width="24" style="99" customWidth="1"/>
    <col min="1539" max="1539" width="23.44140625" style="99" customWidth="1"/>
    <col min="1540" max="1540" width="21.5546875" style="99" customWidth="1"/>
    <col min="1541" max="1792" width="8.88671875" style="99"/>
    <col min="1793" max="1793" width="55.33203125" style="99" customWidth="1"/>
    <col min="1794" max="1794" width="24" style="99" customWidth="1"/>
    <col min="1795" max="1795" width="23.44140625" style="99" customWidth="1"/>
    <col min="1796" max="1796" width="21.5546875" style="99" customWidth="1"/>
    <col min="1797" max="2048" width="8.88671875" style="99"/>
    <col min="2049" max="2049" width="55.33203125" style="99" customWidth="1"/>
    <col min="2050" max="2050" width="24" style="99" customWidth="1"/>
    <col min="2051" max="2051" width="23.44140625" style="99" customWidth="1"/>
    <col min="2052" max="2052" width="21.5546875" style="99" customWidth="1"/>
    <col min="2053" max="2304" width="8.88671875" style="99"/>
    <col min="2305" max="2305" width="55.33203125" style="99" customWidth="1"/>
    <col min="2306" max="2306" width="24" style="99" customWidth="1"/>
    <col min="2307" max="2307" width="23.44140625" style="99" customWidth="1"/>
    <col min="2308" max="2308" width="21.5546875" style="99" customWidth="1"/>
    <col min="2309" max="2560" width="8.88671875" style="99"/>
    <col min="2561" max="2561" width="55.33203125" style="99" customWidth="1"/>
    <col min="2562" max="2562" width="24" style="99" customWidth="1"/>
    <col min="2563" max="2563" width="23.44140625" style="99" customWidth="1"/>
    <col min="2564" max="2564" width="21.5546875" style="99" customWidth="1"/>
    <col min="2565" max="2816" width="8.88671875" style="99"/>
    <col min="2817" max="2817" width="55.33203125" style="99" customWidth="1"/>
    <col min="2818" max="2818" width="24" style="99" customWidth="1"/>
    <col min="2819" max="2819" width="23.44140625" style="99" customWidth="1"/>
    <col min="2820" max="2820" width="21.5546875" style="99" customWidth="1"/>
    <col min="2821" max="3072" width="8.88671875" style="99"/>
    <col min="3073" max="3073" width="55.33203125" style="99" customWidth="1"/>
    <col min="3074" max="3074" width="24" style="99" customWidth="1"/>
    <col min="3075" max="3075" width="23.44140625" style="99" customWidth="1"/>
    <col min="3076" max="3076" width="21.5546875" style="99" customWidth="1"/>
    <col min="3077" max="3328" width="8.88671875" style="99"/>
    <col min="3329" max="3329" width="55.33203125" style="99" customWidth="1"/>
    <col min="3330" max="3330" width="24" style="99" customWidth="1"/>
    <col min="3331" max="3331" width="23.44140625" style="99" customWidth="1"/>
    <col min="3332" max="3332" width="21.5546875" style="99" customWidth="1"/>
    <col min="3333" max="3584" width="8.88671875" style="99"/>
    <col min="3585" max="3585" width="55.33203125" style="99" customWidth="1"/>
    <col min="3586" max="3586" width="24" style="99" customWidth="1"/>
    <col min="3587" max="3587" width="23.44140625" style="99" customWidth="1"/>
    <col min="3588" max="3588" width="21.5546875" style="99" customWidth="1"/>
    <col min="3589" max="3840" width="8.88671875" style="99"/>
    <col min="3841" max="3841" width="55.33203125" style="99" customWidth="1"/>
    <col min="3842" max="3842" width="24" style="99" customWidth="1"/>
    <col min="3843" max="3843" width="23.44140625" style="99" customWidth="1"/>
    <col min="3844" max="3844" width="21.5546875" style="99" customWidth="1"/>
    <col min="3845" max="4096" width="8.88671875" style="99"/>
    <col min="4097" max="4097" width="55.33203125" style="99" customWidth="1"/>
    <col min="4098" max="4098" width="24" style="99" customWidth="1"/>
    <col min="4099" max="4099" width="23.44140625" style="99" customWidth="1"/>
    <col min="4100" max="4100" width="21.5546875" style="99" customWidth="1"/>
    <col min="4101" max="4352" width="8.88671875" style="99"/>
    <col min="4353" max="4353" width="55.33203125" style="99" customWidth="1"/>
    <col min="4354" max="4354" width="24" style="99" customWidth="1"/>
    <col min="4355" max="4355" width="23.44140625" style="99" customWidth="1"/>
    <col min="4356" max="4356" width="21.5546875" style="99" customWidth="1"/>
    <col min="4357" max="4608" width="8.88671875" style="99"/>
    <col min="4609" max="4609" width="55.33203125" style="99" customWidth="1"/>
    <col min="4610" max="4610" width="24" style="99" customWidth="1"/>
    <col min="4611" max="4611" width="23.44140625" style="99" customWidth="1"/>
    <col min="4612" max="4612" width="21.5546875" style="99" customWidth="1"/>
    <col min="4613" max="4864" width="8.88671875" style="99"/>
    <col min="4865" max="4865" width="55.33203125" style="99" customWidth="1"/>
    <col min="4866" max="4866" width="24" style="99" customWidth="1"/>
    <col min="4867" max="4867" width="23.44140625" style="99" customWidth="1"/>
    <col min="4868" max="4868" width="21.5546875" style="99" customWidth="1"/>
    <col min="4869" max="5120" width="8.88671875" style="99"/>
    <col min="5121" max="5121" width="55.33203125" style="99" customWidth="1"/>
    <col min="5122" max="5122" width="24" style="99" customWidth="1"/>
    <col min="5123" max="5123" width="23.44140625" style="99" customWidth="1"/>
    <col min="5124" max="5124" width="21.5546875" style="99" customWidth="1"/>
    <col min="5125" max="5376" width="8.88671875" style="99"/>
    <col min="5377" max="5377" width="55.33203125" style="99" customWidth="1"/>
    <col min="5378" max="5378" width="24" style="99" customWidth="1"/>
    <col min="5379" max="5379" width="23.44140625" style="99" customWidth="1"/>
    <col min="5380" max="5380" width="21.5546875" style="99" customWidth="1"/>
    <col min="5381" max="5632" width="8.88671875" style="99"/>
    <col min="5633" max="5633" width="55.33203125" style="99" customWidth="1"/>
    <col min="5634" max="5634" width="24" style="99" customWidth="1"/>
    <col min="5635" max="5635" width="23.44140625" style="99" customWidth="1"/>
    <col min="5636" max="5636" width="21.5546875" style="99" customWidth="1"/>
    <col min="5637" max="5888" width="8.88671875" style="99"/>
    <col min="5889" max="5889" width="55.33203125" style="99" customWidth="1"/>
    <col min="5890" max="5890" width="24" style="99" customWidth="1"/>
    <col min="5891" max="5891" width="23.44140625" style="99" customWidth="1"/>
    <col min="5892" max="5892" width="21.5546875" style="99" customWidth="1"/>
    <col min="5893" max="6144" width="8.88671875" style="99"/>
    <col min="6145" max="6145" width="55.33203125" style="99" customWidth="1"/>
    <col min="6146" max="6146" width="24" style="99" customWidth="1"/>
    <col min="6147" max="6147" width="23.44140625" style="99" customWidth="1"/>
    <col min="6148" max="6148" width="21.5546875" style="99" customWidth="1"/>
    <col min="6149" max="6400" width="8.88671875" style="99"/>
    <col min="6401" max="6401" width="55.33203125" style="99" customWidth="1"/>
    <col min="6402" max="6402" width="24" style="99" customWidth="1"/>
    <col min="6403" max="6403" width="23.44140625" style="99" customWidth="1"/>
    <col min="6404" max="6404" width="21.5546875" style="99" customWidth="1"/>
    <col min="6405" max="6656" width="8.88671875" style="99"/>
    <col min="6657" max="6657" width="55.33203125" style="99" customWidth="1"/>
    <col min="6658" max="6658" width="24" style="99" customWidth="1"/>
    <col min="6659" max="6659" width="23.44140625" style="99" customWidth="1"/>
    <col min="6660" max="6660" width="21.5546875" style="99" customWidth="1"/>
    <col min="6661" max="6912" width="8.88671875" style="99"/>
    <col min="6913" max="6913" width="55.33203125" style="99" customWidth="1"/>
    <col min="6914" max="6914" width="24" style="99" customWidth="1"/>
    <col min="6915" max="6915" width="23.44140625" style="99" customWidth="1"/>
    <col min="6916" max="6916" width="21.5546875" style="99" customWidth="1"/>
    <col min="6917" max="7168" width="8.88671875" style="99"/>
    <col min="7169" max="7169" width="55.33203125" style="99" customWidth="1"/>
    <col min="7170" max="7170" width="24" style="99" customWidth="1"/>
    <col min="7171" max="7171" width="23.44140625" style="99" customWidth="1"/>
    <col min="7172" max="7172" width="21.5546875" style="99" customWidth="1"/>
    <col min="7173" max="7424" width="8.88671875" style="99"/>
    <col min="7425" max="7425" width="55.33203125" style="99" customWidth="1"/>
    <col min="7426" max="7426" width="24" style="99" customWidth="1"/>
    <col min="7427" max="7427" width="23.44140625" style="99" customWidth="1"/>
    <col min="7428" max="7428" width="21.5546875" style="99" customWidth="1"/>
    <col min="7429" max="7680" width="8.88671875" style="99"/>
    <col min="7681" max="7681" width="55.33203125" style="99" customWidth="1"/>
    <col min="7682" max="7682" width="24" style="99" customWidth="1"/>
    <col min="7683" max="7683" width="23.44140625" style="99" customWidth="1"/>
    <col min="7684" max="7684" width="21.5546875" style="99" customWidth="1"/>
    <col min="7685" max="7936" width="8.88671875" style="99"/>
    <col min="7937" max="7937" width="55.33203125" style="99" customWidth="1"/>
    <col min="7938" max="7938" width="24" style="99" customWidth="1"/>
    <col min="7939" max="7939" width="23.44140625" style="99" customWidth="1"/>
    <col min="7940" max="7940" width="21.5546875" style="99" customWidth="1"/>
    <col min="7941" max="8192" width="8.88671875" style="99"/>
    <col min="8193" max="8193" width="55.33203125" style="99" customWidth="1"/>
    <col min="8194" max="8194" width="24" style="99" customWidth="1"/>
    <col min="8195" max="8195" width="23.44140625" style="99" customWidth="1"/>
    <col min="8196" max="8196" width="21.5546875" style="99" customWidth="1"/>
    <col min="8197" max="8448" width="8.88671875" style="99"/>
    <col min="8449" max="8449" width="55.33203125" style="99" customWidth="1"/>
    <col min="8450" max="8450" width="24" style="99" customWidth="1"/>
    <col min="8451" max="8451" width="23.44140625" style="99" customWidth="1"/>
    <col min="8452" max="8452" width="21.5546875" style="99" customWidth="1"/>
    <col min="8453" max="8704" width="8.88671875" style="99"/>
    <col min="8705" max="8705" width="55.33203125" style="99" customWidth="1"/>
    <col min="8706" max="8706" width="24" style="99" customWidth="1"/>
    <col min="8707" max="8707" width="23.44140625" style="99" customWidth="1"/>
    <col min="8708" max="8708" width="21.5546875" style="99" customWidth="1"/>
    <col min="8709" max="8960" width="8.88671875" style="99"/>
    <col min="8961" max="8961" width="55.33203125" style="99" customWidth="1"/>
    <col min="8962" max="8962" width="24" style="99" customWidth="1"/>
    <col min="8963" max="8963" width="23.44140625" style="99" customWidth="1"/>
    <col min="8964" max="8964" width="21.5546875" style="99" customWidth="1"/>
    <col min="8965" max="9216" width="8.88671875" style="99"/>
    <col min="9217" max="9217" width="55.33203125" style="99" customWidth="1"/>
    <col min="9218" max="9218" width="24" style="99" customWidth="1"/>
    <col min="9219" max="9219" width="23.44140625" style="99" customWidth="1"/>
    <col min="9220" max="9220" width="21.5546875" style="99" customWidth="1"/>
    <col min="9221" max="9472" width="8.88671875" style="99"/>
    <col min="9473" max="9473" width="55.33203125" style="99" customWidth="1"/>
    <col min="9474" max="9474" width="24" style="99" customWidth="1"/>
    <col min="9475" max="9475" width="23.44140625" style="99" customWidth="1"/>
    <col min="9476" max="9476" width="21.5546875" style="99" customWidth="1"/>
    <col min="9477" max="9728" width="8.88671875" style="99"/>
    <col min="9729" max="9729" width="55.33203125" style="99" customWidth="1"/>
    <col min="9730" max="9730" width="24" style="99" customWidth="1"/>
    <col min="9731" max="9731" width="23.44140625" style="99" customWidth="1"/>
    <col min="9732" max="9732" width="21.5546875" style="99" customWidth="1"/>
    <col min="9733" max="9984" width="8.88671875" style="99"/>
    <col min="9985" max="9985" width="55.33203125" style="99" customWidth="1"/>
    <col min="9986" max="9986" width="24" style="99" customWidth="1"/>
    <col min="9987" max="9987" width="23.44140625" style="99" customWidth="1"/>
    <col min="9988" max="9988" width="21.5546875" style="99" customWidth="1"/>
    <col min="9989" max="10240" width="8.88671875" style="99"/>
    <col min="10241" max="10241" width="55.33203125" style="99" customWidth="1"/>
    <col min="10242" max="10242" width="24" style="99" customWidth="1"/>
    <col min="10243" max="10243" width="23.44140625" style="99" customWidth="1"/>
    <col min="10244" max="10244" width="21.5546875" style="99" customWidth="1"/>
    <col min="10245" max="10496" width="8.88671875" style="99"/>
    <col min="10497" max="10497" width="55.33203125" style="99" customWidth="1"/>
    <col min="10498" max="10498" width="24" style="99" customWidth="1"/>
    <col min="10499" max="10499" width="23.44140625" style="99" customWidth="1"/>
    <col min="10500" max="10500" width="21.5546875" style="99" customWidth="1"/>
    <col min="10501" max="10752" width="8.88671875" style="99"/>
    <col min="10753" max="10753" width="55.33203125" style="99" customWidth="1"/>
    <col min="10754" max="10754" width="24" style="99" customWidth="1"/>
    <col min="10755" max="10755" width="23.44140625" style="99" customWidth="1"/>
    <col min="10756" max="10756" width="21.5546875" style="99" customWidth="1"/>
    <col min="10757" max="11008" width="8.88671875" style="99"/>
    <col min="11009" max="11009" width="55.33203125" style="99" customWidth="1"/>
    <col min="11010" max="11010" width="24" style="99" customWidth="1"/>
    <col min="11011" max="11011" width="23.44140625" style="99" customWidth="1"/>
    <col min="11012" max="11012" width="21.5546875" style="99" customWidth="1"/>
    <col min="11013" max="11264" width="8.88671875" style="99"/>
    <col min="11265" max="11265" width="55.33203125" style="99" customWidth="1"/>
    <col min="11266" max="11266" width="24" style="99" customWidth="1"/>
    <col min="11267" max="11267" width="23.44140625" style="99" customWidth="1"/>
    <col min="11268" max="11268" width="21.5546875" style="99" customWidth="1"/>
    <col min="11269" max="11520" width="8.88671875" style="99"/>
    <col min="11521" max="11521" width="55.33203125" style="99" customWidth="1"/>
    <col min="11522" max="11522" width="24" style="99" customWidth="1"/>
    <col min="11523" max="11523" width="23.44140625" style="99" customWidth="1"/>
    <col min="11524" max="11524" width="21.5546875" style="99" customWidth="1"/>
    <col min="11525" max="11776" width="8.88671875" style="99"/>
    <col min="11777" max="11777" width="55.33203125" style="99" customWidth="1"/>
    <col min="11778" max="11778" width="24" style="99" customWidth="1"/>
    <col min="11779" max="11779" width="23.44140625" style="99" customWidth="1"/>
    <col min="11780" max="11780" width="21.5546875" style="99" customWidth="1"/>
    <col min="11781" max="12032" width="8.88671875" style="99"/>
    <col min="12033" max="12033" width="55.33203125" style="99" customWidth="1"/>
    <col min="12034" max="12034" width="24" style="99" customWidth="1"/>
    <col min="12035" max="12035" width="23.44140625" style="99" customWidth="1"/>
    <col min="12036" max="12036" width="21.5546875" style="99" customWidth="1"/>
    <col min="12037" max="12288" width="8.88671875" style="99"/>
    <col min="12289" max="12289" width="55.33203125" style="99" customWidth="1"/>
    <col min="12290" max="12290" width="24" style="99" customWidth="1"/>
    <col min="12291" max="12291" width="23.44140625" style="99" customWidth="1"/>
    <col min="12292" max="12292" width="21.5546875" style="99" customWidth="1"/>
    <col min="12293" max="12544" width="8.88671875" style="99"/>
    <col min="12545" max="12545" width="55.33203125" style="99" customWidth="1"/>
    <col min="12546" max="12546" width="24" style="99" customWidth="1"/>
    <col min="12547" max="12547" width="23.44140625" style="99" customWidth="1"/>
    <col min="12548" max="12548" width="21.5546875" style="99" customWidth="1"/>
    <col min="12549" max="12800" width="8.88671875" style="99"/>
    <col min="12801" max="12801" width="55.33203125" style="99" customWidth="1"/>
    <col min="12802" max="12802" width="24" style="99" customWidth="1"/>
    <col min="12803" max="12803" width="23.44140625" style="99" customWidth="1"/>
    <col min="12804" max="12804" width="21.5546875" style="99" customWidth="1"/>
    <col min="12805" max="13056" width="8.88671875" style="99"/>
    <col min="13057" max="13057" width="55.33203125" style="99" customWidth="1"/>
    <col min="13058" max="13058" width="24" style="99" customWidth="1"/>
    <col min="13059" max="13059" width="23.44140625" style="99" customWidth="1"/>
    <col min="13060" max="13060" width="21.5546875" style="99" customWidth="1"/>
    <col min="13061" max="13312" width="8.88671875" style="99"/>
    <col min="13313" max="13313" width="55.33203125" style="99" customWidth="1"/>
    <col min="13314" max="13314" width="24" style="99" customWidth="1"/>
    <col min="13315" max="13315" width="23.44140625" style="99" customWidth="1"/>
    <col min="13316" max="13316" width="21.5546875" style="99" customWidth="1"/>
    <col min="13317" max="13568" width="8.88671875" style="99"/>
    <col min="13569" max="13569" width="55.33203125" style="99" customWidth="1"/>
    <col min="13570" max="13570" width="24" style="99" customWidth="1"/>
    <col min="13571" max="13571" width="23.44140625" style="99" customWidth="1"/>
    <col min="13572" max="13572" width="21.5546875" style="99" customWidth="1"/>
    <col min="13573" max="13824" width="8.88671875" style="99"/>
    <col min="13825" max="13825" width="55.33203125" style="99" customWidth="1"/>
    <col min="13826" max="13826" width="24" style="99" customWidth="1"/>
    <col min="13827" max="13827" width="23.44140625" style="99" customWidth="1"/>
    <col min="13828" max="13828" width="21.5546875" style="99" customWidth="1"/>
    <col min="13829" max="14080" width="8.88671875" style="99"/>
    <col min="14081" max="14081" width="55.33203125" style="99" customWidth="1"/>
    <col min="14082" max="14082" width="24" style="99" customWidth="1"/>
    <col min="14083" max="14083" width="23.44140625" style="99" customWidth="1"/>
    <col min="14084" max="14084" width="21.5546875" style="99" customWidth="1"/>
    <col min="14085" max="14336" width="8.88671875" style="99"/>
    <col min="14337" max="14337" width="55.33203125" style="99" customWidth="1"/>
    <col min="14338" max="14338" width="24" style="99" customWidth="1"/>
    <col min="14339" max="14339" width="23.44140625" style="99" customWidth="1"/>
    <col min="14340" max="14340" width="21.5546875" style="99" customWidth="1"/>
    <col min="14341" max="14592" width="8.88671875" style="99"/>
    <col min="14593" max="14593" width="55.33203125" style="99" customWidth="1"/>
    <col min="14594" max="14594" width="24" style="99" customWidth="1"/>
    <col min="14595" max="14595" width="23.44140625" style="99" customWidth="1"/>
    <col min="14596" max="14596" width="21.5546875" style="99" customWidth="1"/>
    <col min="14597" max="14848" width="8.88671875" style="99"/>
    <col min="14849" max="14849" width="55.33203125" style="99" customWidth="1"/>
    <col min="14850" max="14850" width="24" style="99" customWidth="1"/>
    <col min="14851" max="14851" width="23.44140625" style="99" customWidth="1"/>
    <col min="14852" max="14852" width="21.5546875" style="99" customWidth="1"/>
    <col min="14853" max="15104" width="8.88671875" style="99"/>
    <col min="15105" max="15105" width="55.33203125" style="99" customWidth="1"/>
    <col min="15106" max="15106" width="24" style="99" customWidth="1"/>
    <col min="15107" max="15107" width="23.44140625" style="99" customWidth="1"/>
    <col min="15108" max="15108" width="21.5546875" style="99" customWidth="1"/>
    <col min="15109" max="15360" width="8.88671875" style="99"/>
    <col min="15361" max="15361" width="55.33203125" style="99" customWidth="1"/>
    <col min="15362" max="15362" width="24" style="99" customWidth="1"/>
    <col min="15363" max="15363" width="23.44140625" style="99" customWidth="1"/>
    <col min="15364" max="15364" width="21.5546875" style="99" customWidth="1"/>
    <col min="15365" max="15616" width="8.88671875" style="99"/>
    <col min="15617" max="15617" width="55.33203125" style="99" customWidth="1"/>
    <col min="15618" max="15618" width="24" style="99" customWidth="1"/>
    <col min="15619" max="15619" width="23.44140625" style="99" customWidth="1"/>
    <col min="15620" max="15620" width="21.5546875" style="99" customWidth="1"/>
    <col min="15621" max="15872" width="8.88671875" style="99"/>
    <col min="15873" max="15873" width="55.33203125" style="99" customWidth="1"/>
    <col min="15874" max="15874" width="24" style="99" customWidth="1"/>
    <col min="15875" max="15875" width="23.44140625" style="99" customWidth="1"/>
    <col min="15876" max="15876" width="21.5546875" style="99" customWidth="1"/>
    <col min="15877" max="16128" width="8.88671875" style="99"/>
    <col min="16129" max="16129" width="55.33203125" style="99" customWidth="1"/>
    <col min="16130" max="16130" width="24" style="99" customWidth="1"/>
    <col min="16131" max="16131" width="23.44140625" style="99" customWidth="1"/>
    <col min="16132" max="16132" width="21.5546875" style="99" customWidth="1"/>
    <col min="16133" max="16384" width="8.88671875" style="99"/>
  </cols>
  <sheetData>
    <row r="1" spans="1:7" ht="20.399999999999999">
      <c r="A1" s="468" t="s">
        <v>96</v>
      </c>
      <c r="B1" s="468"/>
      <c r="C1" s="468"/>
      <c r="D1" s="468"/>
    </row>
    <row r="2" spans="1:7" ht="20.399999999999999">
      <c r="A2" s="468" t="s">
        <v>119</v>
      </c>
      <c r="B2" s="468"/>
      <c r="C2" s="468"/>
      <c r="D2" s="468"/>
    </row>
    <row r="3" spans="1:7" s="84" customFormat="1" ht="20.399999999999999">
      <c r="A3" s="468" t="s">
        <v>446</v>
      </c>
      <c r="B3" s="468"/>
      <c r="C3" s="468"/>
      <c r="D3" s="468"/>
    </row>
    <row r="4" spans="1:7" s="84" customFormat="1" ht="19.5" customHeight="1">
      <c r="A4" s="448" t="s">
        <v>51</v>
      </c>
      <c r="B4" s="448"/>
      <c r="C4" s="448"/>
      <c r="D4" s="448"/>
      <c r="E4" s="140"/>
      <c r="F4" s="140"/>
      <c r="G4" s="140"/>
    </row>
    <row r="5" spans="1:7" s="84" customFormat="1" ht="12.75" customHeight="1">
      <c r="A5" s="141"/>
      <c r="B5" s="141"/>
      <c r="C5" s="141"/>
      <c r="D5" s="141"/>
    </row>
    <row r="6" spans="1:7" s="87" customFormat="1" ht="25.5" customHeight="1">
      <c r="A6" s="449"/>
      <c r="B6" s="470" t="s">
        <v>400</v>
      </c>
      <c r="C6" s="470" t="s">
        <v>98</v>
      </c>
      <c r="D6" s="470" t="s">
        <v>399</v>
      </c>
    </row>
    <row r="7" spans="1:7" s="87" customFormat="1" ht="48.6" customHeight="1">
      <c r="A7" s="449"/>
      <c r="B7" s="470"/>
      <c r="C7" s="470"/>
      <c r="D7" s="470"/>
    </row>
    <row r="8" spans="1:7" s="109" customFormat="1" ht="42" customHeight="1">
      <c r="A8" s="107" t="s">
        <v>65</v>
      </c>
      <c r="B8" s="108">
        <f>SUM(B10:B18)</f>
        <v>2014</v>
      </c>
      <c r="C8" s="108">
        <f>SUM(C10:C18)</f>
        <v>7703</v>
      </c>
      <c r="D8" s="108">
        <f>ROUND(C8/B8,0)</f>
        <v>4</v>
      </c>
    </row>
    <row r="9" spans="1:7" s="109" customFormat="1" ht="18">
      <c r="A9" s="112" t="s">
        <v>52</v>
      </c>
      <c r="B9" s="113"/>
      <c r="C9" s="113"/>
      <c r="D9" s="113"/>
    </row>
    <row r="10" spans="1:7" ht="42" customHeight="1">
      <c r="A10" s="114" t="s">
        <v>53</v>
      </c>
      <c r="B10" s="197">
        <v>87</v>
      </c>
      <c r="C10" s="331">
        <v>1431</v>
      </c>
      <c r="D10" s="142">
        <f t="shared" ref="D10:D18" si="0">ROUND(C10/B10,0)</f>
        <v>16</v>
      </c>
    </row>
    <row r="11" spans="1:7" ht="25.95" customHeight="1">
      <c r="A11" s="114" t="s">
        <v>54</v>
      </c>
      <c r="B11" s="197">
        <v>165</v>
      </c>
      <c r="C11" s="197">
        <v>1206</v>
      </c>
      <c r="D11" s="142">
        <f t="shared" si="0"/>
        <v>7</v>
      </c>
    </row>
    <row r="12" spans="1:7" s="102" customFormat="1" ht="25.95" customHeight="1">
      <c r="A12" s="114" t="s">
        <v>55</v>
      </c>
      <c r="B12" s="194">
        <v>184</v>
      </c>
      <c r="C12" s="194">
        <v>1201</v>
      </c>
      <c r="D12" s="142">
        <f t="shared" si="0"/>
        <v>7</v>
      </c>
    </row>
    <row r="13" spans="1:7" ht="25.95" customHeight="1">
      <c r="A13" s="114" t="s">
        <v>56</v>
      </c>
      <c r="B13" s="194">
        <v>141</v>
      </c>
      <c r="C13" s="194">
        <v>552</v>
      </c>
      <c r="D13" s="142">
        <f t="shared" si="0"/>
        <v>4</v>
      </c>
    </row>
    <row r="14" spans="1:7" ht="25.95" customHeight="1">
      <c r="A14" s="114" t="s">
        <v>57</v>
      </c>
      <c r="B14" s="194">
        <v>453</v>
      </c>
      <c r="C14" s="194">
        <v>1293</v>
      </c>
      <c r="D14" s="142">
        <f t="shared" si="0"/>
        <v>3</v>
      </c>
    </row>
    <row r="15" spans="1:7" ht="42" customHeight="1">
      <c r="A15" s="114" t="s">
        <v>58</v>
      </c>
      <c r="B15" s="194">
        <v>8</v>
      </c>
      <c r="C15" s="194">
        <v>138</v>
      </c>
      <c r="D15" s="142">
        <f t="shared" si="0"/>
        <v>17</v>
      </c>
    </row>
    <row r="16" spans="1:7" ht="25.2" customHeight="1">
      <c r="A16" s="114" t="s">
        <v>59</v>
      </c>
      <c r="B16" s="194">
        <v>461</v>
      </c>
      <c r="C16" s="194">
        <v>601</v>
      </c>
      <c r="D16" s="142">
        <f t="shared" si="0"/>
        <v>1</v>
      </c>
      <c r="E16" s="101"/>
    </row>
    <row r="17" spans="1:5" ht="63" customHeight="1">
      <c r="A17" s="114" t="s">
        <v>60</v>
      </c>
      <c r="B17" s="194">
        <v>390</v>
      </c>
      <c r="C17" s="194">
        <v>702</v>
      </c>
      <c r="D17" s="142">
        <f t="shared" si="0"/>
        <v>2</v>
      </c>
      <c r="E17" s="101"/>
    </row>
    <row r="18" spans="1:5" ht="30.6" customHeight="1">
      <c r="A18" s="114" t="s">
        <v>88</v>
      </c>
      <c r="B18" s="194">
        <v>125</v>
      </c>
      <c r="C18" s="194">
        <v>579</v>
      </c>
      <c r="D18" s="142">
        <f t="shared" si="0"/>
        <v>5</v>
      </c>
      <c r="E18" s="101"/>
    </row>
    <row r="19" spans="1:5">
      <c r="A19" s="103"/>
      <c r="B19" s="103"/>
      <c r="C19" s="103"/>
      <c r="D19" s="143"/>
      <c r="E19" s="101"/>
    </row>
    <row r="20" spans="1:5">
      <c r="A20" s="103"/>
      <c r="B20" s="103"/>
      <c r="C20" s="103"/>
      <c r="E20" s="101"/>
    </row>
    <row r="21" spans="1:5">
      <c r="E21" s="101"/>
    </row>
    <row r="22" spans="1:5">
      <c r="E22" s="101"/>
    </row>
    <row r="23" spans="1:5">
      <c r="E23" s="101"/>
    </row>
    <row r="24" spans="1:5">
      <c r="E24" s="101"/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1"/>
  <sheetViews>
    <sheetView view="pageBreakPreview" zoomScale="80" zoomScaleNormal="100" zoomScaleSheetLayoutView="80" workbookViewId="0">
      <selection activeCell="A4" sqref="A4:A5"/>
    </sheetView>
  </sheetViews>
  <sheetFormatPr defaultColWidth="9.109375" defaultRowHeight="13.2"/>
  <cols>
    <col min="1" max="1" width="67.6640625" style="2" customWidth="1"/>
    <col min="2" max="2" width="12.109375" style="2" customWidth="1"/>
    <col min="3" max="3" width="12" style="16" customWidth="1"/>
    <col min="4" max="4" width="8.33203125" style="2" customWidth="1"/>
    <col min="5" max="5" width="13.6640625" style="2" customWidth="1"/>
    <col min="6" max="6" width="7.5546875" style="2" customWidth="1"/>
    <col min="7" max="16384" width="9.109375" style="2"/>
  </cols>
  <sheetData>
    <row r="1" spans="1:7" ht="29.4" customHeight="1">
      <c r="A1" s="489" t="s">
        <v>148</v>
      </c>
      <c r="B1" s="489"/>
      <c r="C1" s="489"/>
      <c r="D1" s="489"/>
      <c r="E1" s="489"/>
      <c r="F1" s="1"/>
      <c r="G1" s="1"/>
    </row>
    <row r="2" spans="1:7" ht="29.4" customHeight="1">
      <c r="A2" s="489" t="s">
        <v>139</v>
      </c>
      <c r="B2" s="489"/>
      <c r="C2" s="489"/>
      <c r="D2" s="489"/>
      <c r="E2" s="489"/>
      <c r="F2" s="1"/>
      <c r="G2" s="1"/>
    </row>
    <row r="3" spans="1:7" ht="28.95" customHeight="1">
      <c r="A3" s="490" t="s">
        <v>414</v>
      </c>
      <c r="B3" s="490"/>
      <c r="C3" s="490"/>
      <c r="D3" s="490"/>
      <c r="E3" s="490"/>
    </row>
    <row r="4" spans="1:7" ht="18" customHeight="1">
      <c r="A4" s="481" t="s">
        <v>0</v>
      </c>
      <c r="B4" s="491" t="s">
        <v>1</v>
      </c>
      <c r="C4" s="491" t="s">
        <v>140</v>
      </c>
      <c r="D4" s="485" t="s">
        <v>2</v>
      </c>
      <c r="E4" s="486"/>
    </row>
    <row r="5" spans="1:7" ht="30" customHeight="1">
      <c r="A5" s="482"/>
      <c r="B5" s="492"/>
      <c r="C5" s="492"/>
      <c r="D5" s="3" t="s">
        <v>3</v>
      </c>
      <c r="E5" s="4" t="s">
        <v>402</v>
      </c>
    </row>
    <row r="6" spans="1:7" ht="24" customHeight="1">
      <c r="A6" s="394" t="s">
        <v>420</v>
      </c>
      <c r="B6" s="398" t="s">
        <v>488</v>
      </c>
      <c r="C6" s="398" t="s">
        <v>489</v>
      </c>
      <c r="D6" s="201">
        <f t="shared" ref="D6" si="0">ROUND(C6/B6*100,1)</f>
        <v>92.9</v>
      </c>
      <c r="E6" s="211">
        <f t="shared" ref="E6" si="1">C6-B6</f>
        <v>-9922</v>
      </c>
    </row>
    <row r="7" spans="1:7" ht="24" customHeight="1">
      <c r="A7" s="6" t="s">
        <v>415</v>
      </c>
      <c r="B7" s="204">
        <v>34006</v>
      </c>
      <c r="C7" s="205">
        <v>34278</v>
      </c>
      <c r="D7" s="201">
        <f t="shared" ref="D7:D10" si="2">ROUND(C7/B7*100,1)</f>
        <v>100.8</v>
      </c>
      <c r="E7" s="211">
        <f t="shared" ref="E7:E20" si="3">C7-B7</f>
        <v>272</v>
      </c>
      <c r="F7" s="5"/>
    </row>
    <row r="8" spans="1:7" ht="24" customHeight="1">
      <c r="A8" s="7" t="s">
        <v>416</v>
      </c>
      <c r="B8" s="206">
        <v>24589</v>
      </c>
      <c r="C8" s="207">
        <v>16444</v>
      </c>
      <c r="D8" s="201">
        <f t="shared" si="2"/>
        <v>66.900000000000006</v>
      </c>
      <c r="E8" s="211">
        <f t="shared" si="3"/>
        <v>-8145</v>
      </c>
      <c r="F8" s="5"/>
    </row>
    <row r="9" spans="1:7" ht="24" customHeight="1">
      <c r="A9" s="321" t="s">
        <v>396</v>
      </c>
      <c r="B9" s="206">
        <v>10951</v>
      </c>
      <c r="C9" s="206">
        <v>13435</v>
      </c>
      <c r="D9" s="227">
        <f t="shared" si="2"/>
        <v>122.7</v>
      </c>
      <c r="E9" s="228">
        <f t="shared" si="3"/>
        <v>2484</v>
      </c>
      <c r="F9" s="5"/>
    </row>
    <row r="10" spans="1:7" ht="38.4" customHeight="1">
      <c r="A10" s="322" t="s">
        <v>141</v>
      </c>
      <c r="B10" s="208">
        <v>29</v>
      </c>
      <c r="C10" s="225">
        <v>17</v>
      </c>
      <c r="D10" s="386">
        <f t="shared" si="2"/>
        <v>58.6</v>
      </c>
      <c r="E10" s="268">
        <f t="shared" si="3"/>
        <v>-12</v>
      </c>
      <c r="F10" s="5"/>
    </row>
    <row r="11" spans="1:7" ht="38.4" customHeight="1">
      <c r="A11" s="229" t="s">
        <v>190</v>
      </c>
      <c r="B11" s="209">
        <v>562</v>
      </c>
      <c r="C11" s="226">
        <v>398</v>
      </c>
      <c r="D11" s="387">
        <f t="shared" ref="D11:D14" si="4">ROUND(C11/B11*100,1)</f>
        <v>70.8</v>
      </c>
      <c r="E11" s="269">
        <f t="shared" si="3"/>
        <v>-164</v>
      </c>
      <c r="F11" s="5"/>
    </row>
    <row r="12" spans="1:7" ht="24" customHeight="1">
      <c r="A12" s="8" t="s">
        <v>142</v>
      </c>
      <c r="B12" s="275">
        <v>5401</v>
      </c>
      <c r="C12" s="210">
        <v>5540</v>
      </c>
      <c r="D12" s="227">
        <f t="shared" si="4"/>
        <v>102.6</v>
      </c>
      <c r="E12" s="228">
        <f t="shared" si="3"/>
        <v>139</v>
      </c>
      <c r="F12" s="5"/>
    </row>
    <row r="13" spans="1:7" ht="23.4" customHeight="1">
      <c r="A13" s="9" t="s">
        <v>143</v>
      </c>
      <c r="B13" s="276">
        <v>2616</v>
      </c>
      <c r="C13" s="206">
        <v>2706</v>
      </c>
      <c r="D13" s="201">
        <f t="shared" si="4"/>
        <v>103.4</v>
      </c>
      <c r="E13" s="211">
        <f t="shared" si="3"/>
        <v>90</v>
      </c>
      <c r="F13" s="5"/>
    </row>
    <row r="14" spans="1:7" ht="24" customHeight="1">
      <c r="A14" s="10" t="s">
        <v>4</v>
      </c>
      <c r="B14" s="210">
        <v>15</v>
      </c>
      <c r="C14" s="210">
        <v>23</v>
      </c>
      <c r="D14" s="201">
        <f t="shared" si="4"/>
        <v>153.30000000000001</v>
      </c>
      <c r="E14" s="211">
        <f t="shared" si="3"/>
        <v>8</v>
      </c>
      <c r="F14" s="5"/>
    </row>
    <row r="15" spans="1:7" ht="39" customHeight="1">
      <c r="A15" s="7" t="s">
        <v>144</v>
      </c>
      <c r="B15" s="206">
        <v>4804</v>
      </c>
      <c r="C15" s="206">
        <v>688</v>
      </c>
      <c r="D15" s="201">
        <f t="shared" ref="D15:D20" si="5">ROUND(C15/B15*100,1)</f>
        <v>14.3</v>
      </c>
      <c r="E15" s="211">
        <f t="shared" si="3"/>
        <v>-4116</v>
      </c>
      <c r="F15" s="5"/>
    </row>
    <row r="16" spans="1:7" ht="39" customHeight="1">
      <c r="A16" s="8" t="s">
        <v>174</v>
      </c>
      <c r="B16" s="275">
        <v>55124</v>
      </c>
      <c r="C16" s="210">
        <v>58162</v>
      </c>
      <c r="D16" s="201">
        <f t="shared" si="5"/>
        <v>105.5</v>
      </c>
      <c r="E16" s="211">
        <f t="shared" si="3"/>
        <v>3038</v>
      </c>
      <c r="F16" s="5"/>
    </row>
    <row r="17" spans="1:7" ht="29.25" customHeight="1">
      <c r="A17" s="229" t="s">
        <v>175</v>
      </c>
      <c r="B17" s="210">
        <v>33115</v>
      </c>
      <c r="C17" s="210">
        <v>32999</v>
      </c>
      <c r="D17" s="201">
        <f t="shared" si="5"/>
        <v>99.6</v>
      </c>
      <c r="E17" s="211">
        <f t="shared" si="3"/>
        <v>-116</v>
      </c>
      <c r="F17" s="5"/>
    </row>
    <row r="18" spans="1:7" ht="24" customHeight="1">
      <c r="A18" s="8" t="s">
        <v>145</v>
      </c>
      <c r="B18" s="275">
        <v>31634</v>
      </c>
      <c r="C18" s="210">
        <v>32067</v>
      </c>
      <c r="D18" s="201">
        <f t="shared" si="5"/>
        <v>101.4</v>
      </c>
      <c r="E18" s="211">
        <f t="shared" si="3"/>
        <v>433</v>
      </c>
      <c r="F18" s="5"/>
    </row>
    <row r="19" spans="1:7" ht="38.4" customHeight="1">
      <c r="A19" s="11" t="s">
        <v>146</v>
      </c>
      <c r="B19" s="275">
        <v>7367</v>
      </c>
      <c r="C19" s="210">
        <v>6144</v>
      </c>
      <c r="D19" s="201">
        <f t="shared" si="5"/>
        <v>83.4</v>
      </c>
      <c r="E19" s="211">
        <f t="shared" si="3"/>
        <v>-1223</v>
      </c>
      <c r="F19" s="5"/>
    </row>
    <row r="20" spans="1:7" ht="24" customHeight="1">
      <c r="A20" s="12" t="s">
        <v>13</v>
      </c>
      <c r="B20" s="277">
        <v>26877</v>
      </c>
      <c r="C20" s="205">
        <v>20778</v>
      </c>
      <c r="D20" s="201">
        <f t="shared" si="5"/>
        <v>77.3</v>
      </c>
      <c r="E20" s="211">
        <f t="shared" si="3"/>
        <v>-6099</v>
      </c>
      <c r="F20" s="5"/>
    </row>
    <row r="21" spans="1:7" ht="19.5" customHeight="1">
      <c r="A21" s="475" t="s">
        <v>5</v>
      </c>
      <c r="B21" s="476"/>
      <c r="C21" s="476"/>
      <c r="D21" s="476"/>
      <c r="E21" s="477"/>
      <c r="F21" s="5"/>
    </row>
    <row r="22" spans="1:7" ht="12.75" customHeight="1">
      <c r="A22" s="478"/>
      <c r="B22" s="479"/>
      <c r="C22" s="479"/>
      <c r="D22" s="479"/>
      <c r="E22" s="480"/>
      <c r="F22" s="5"/>
    </row>
    <row r="23" spans="1:7" ht="21.75" customHeight="1">
      <c r="A23" s="481" t="s">
        <v>0</v>
      </c>
      <c r="B23" s="483" t="s">
        <v>417</v>
      </c>
      <c r="C23" s="483" t="s">
        <v>418</v>
      </c>
      <c r="D23" s="485" t="s">
        <v>2</v>
      </c>
      <c r="E23" s="486"/>
      <c r="F23" s="5"/>
    </row>
    <row r="24" spans="1:7" ht="30" customHeight="1">
      <c r="A24" s="482"/>
      <c r="B24" s="484"/>
      <c r="C24" s="484"/>
      <c r="D24" s="3" t="s">
        <v>3</v>
      </c>
      <c r="E24" s="4" t="s">
        <v>401</v>
      </c>
      <c r="F24" s="5"/>
    </row>
    <row r="25" spans="1:7" ht="24" customHeight="1">
      <c r="A25" s="395" t="s">
        <v>419</v>
      </c>
      <c r="B25" s="397" t="s">
        <v>453</v>
      </c>
      <c r="C25" s="397">
        <v>12844</v>
      </c>
      <c r="D25" s="396" t="s">
        <v>100</v>
      </c>
      <c r="E25" s="230" t="s">
        <v>100</v>
      </c>
      <c r="F25" s="5"/>
    </row>
    <row r="26" spans="1:7" ht="24" customHeight="1">
      <c r="A26" s="7" t="s">
        <v>415</v>
      </c>
      <c r="B26" s="401">
        <v>12203</v>
      </c>
      <c r="C26" s="206">
        <v>7703</v>
      </c>
      <c r="D26" s="383">
        <f t="shared" ref="D26:D29" si="6">ROUND(C26/B26*100,1)</f>
        <v>63.1</v>
      </c>
      <c r="E26" s="384">
        <f>C26-B26</f>
        <v>-4500</v>
      </c>
      <c r="F26" s="5"/>
    </row>
    <row r="27" spans="1:7" ht="24" customHeight="1">
      <c r="A27" s="7" t="s">
        <v>145</v>
      </c>
      <c r="B27" s="401">
        <v>10979</v>
      </c>
      <c r="C27" s="206">
        <v>6929</v>
      </c>
      <c r="D27" s="383">
        <f t="shared" si="6"/>
        <v>63.1</v>
      </c>
      <c r="E27" s="384">
        <f>C27-B27</f>
        <v>-4050</v>
      </c>
      <c r="F27" s="5"/>
    </row>
    <row r="28" spans="1:7" ht="24" customHeight="1">
      <c r="A28" s="14" t="s">
        <v>147</v>
      </c>
      <c r="B28" s="212">
        <v>949</v>
      </c>
      <c r="C28" s="212">
        <v>2014</v>
      </c>
      <c r="D28" s="383">
        <f t="shared" si="6"/>
        <v>212.2</v>
      </c>
      <c r="E28" s="385">
        <f>C28-B28</f>
        <v>1065</v>
      </c>
      <c r="F28" s="5"/>
      <c r="G28" s="13"/>
    </row>
    <row r="29" spans="1:7" ht="38.25" customHeight="1">
      <c r="A29" s="15" t="s">
        <v>6</v>
      </c>
      <c r="B29" s="402">
        <v>6314</v>
      </c>
      <c r="C29" s="212">
        <v>7985</v>
      </c>
      <c r="D29" s="383">
        <f t="shared" si="6"/>
        <v>126.5</v>
      </c>
      <c r="E29" s="414" t="s">
        <v>491</v>
      </c>
      <c r="F29" s="5"/>
      <c r="G29" s="13"/>
    </row>
    <row r="30" spans="1:7" ht="24" customHeight="1">
      <c r="A30" s="9" t="s">
        <v>176</v>
      </c>
      <c r="B30" s="401">
        <v>13</v>
      </c>
      <c r="C30" s="230">
        <v>4</v>
      </c>
      <c r="D30" s="487" t="s">
        <v>490</v>
      </c>
      <c r="E30" s="488"/>
      <c r="F30" s="5"/>
    </row>
    <row r="31" spans="1:7" ht="73.95" customHeight="1">
      <c r="A31" s="474" t="s">
        <v>421</v>
      </c>
      <c r="B31" s="474"/>
      <c r="C31" s="474"/>
      <c r="D31" s="474"/>
      <c r="E31" s="474"/>
    </row>
  </sheetData>
  <mergeCells count="14">
    <mergeCell ref="A1:E1"/>
    <mergeCell ref="A2:E2"/>
    <mergeCell ref="A3:E3"/>
    <mergeCell ref="A4:A5"/>
    <mergeCell ref="B4:B5"/>
    <mergeCell ref="C4:C5"/>
    <mergeCell ref="D4:E4"/>
    <mergeCell ref="A31:E31"/>
    <mergeCell ref="A21:E22"/>
    <mergeCell ref="A23:A24"/>
    <mergeCell ref="B23:B24"/>
    <mergeCell ref="C23:C24"/>
    <mergeCell ref="D23:E23"/>
    <mergeCell ref="D30:E30"/>
  </mergeCells>
  <printOptions horizontalCentered="1"/>
  <pageMargins left="0.27559055118110237" right="0" top="0.39370078740157483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I130"/>
  <sheetViews>
    <sheetView view="pageBreakPreview" zoomScale="75" zoomScaleNormal="75" zoomScaleSheetLayoutView="75" workbookViewId="0">
      <selection activeCell="A3" sqref="A3:A7"/>
    </sheetView>
  </sheetViews>
  <sheetFormatPr defaultColWidth="9.109375" defaultRowHeight="13.2"/>
  <cols>
    <col min="1" max="1" width="28.6640625" style="22" customWidth="1"/>
    <col min="2" max="19" width="8.6640625" style="22" customWidth="1"/>
    <col min="20" max="25" width="6.6640625" style="22" customWidth="1"/>
    <col min="26" max="26" width="6.5546875" style="22" customWidth="1"/>
    <col min="27" max="27" width="6.44140625" style="22" customWidth="1"/>
    <col min="28" max="29" width="6.6640625" style="22" customWidth="1"/>
    <col min="30" max="30" width="6.88671875" style="22" customWidth="1"/>
    <col min="31" max="31" width="6.6640625" style="22" customWidth="1"/>
    <col min="32" max="33" width="7.33203125" style="22" customWidth="1"/>
    <col min="34" max="35" width="6.6640625" style="22" customWidth="1"/>
    <col min="36" max="37" width="7.33203125" style="22" customWidth="1"/>
    <col min="38" max="53" width="8.6640625" style="22" customWidth="1"/>
    <col min="54" max="54" width="14.6640625" style="22" customWidth="1"/>
    <col min="55" max="55" width="7.33203125" style="22" customWidth="1"/>
    <col min="56" max="56" width="6.6640625" style="22" customWidth="1"/>
    <col min="57" max="57" width="6.44140625" style="22" customWidth="1"/>
    <col min="58" max="58" width="7.88671875" style="22" customWidth="1"/>
    <col min="59" max="59" width="7.33203125" style="22" customWidth="1"/>
    <col min="60" max="60" width="6.6640625" style="22" customWidth="1"/>
    <col min="61" max="61" width="6.33203125" style="22" customWidth="1"/>
    <col min="62" max="62" width="7.44140625" style="22" customWidth="1"/>
    <col min="63" max="65" width="6.6640625" style="22" customWidth="1"/>
    <col min="66" max="66" width="6.88671875" style="22" customWidth="1"/>
    <col min="67" max="69" width="6.6640625" style="22" customWidth="1"/>
    <col min="70" max="70" width="6.109375" style="22" customWidth="1"/>
    <col min="71" max="73" width="5.6640625" style="22" customWidth="1"/>
    <col min="74" max="78" width="0" style="22" hidden="1" customWidth="1"/>
    <col min="79" max="79" width="17.109375" style="22" hidden="1" customWidth="1"/>
    <col min="80" max="80" width="15.6640625" style="22" hidden="1" customWidth="1"/>
    <col min="81" max="85" width="0" style="22" hidden="1" customWidth="1"/>
    <col min="86" max="86" width="18.5546875" style="22" hidden="1" customWidth="1"/>
    <col min="87" max="87" width="26.109375" style="22" hidden="1" customWidth="1"/>
    <col min="88" max="16384" width="9.109375" style="22"/>
  </cols>
  <sheetData>
    <row r="1" spans="1:87" ht="24.75" customHeight="1">
      <c r="A1" s="17"/>
      <c r="B1" s="524" t="s">
        <v>149</v>
      </c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18"/>
      <c r="S1" s="18"/>
      <c r="T1" s="18"/>
      <c r="U1" s="18"/>
      <c r="V1" s="18"/>
      <c r="W1" s="18"/>
      <c r="X1" s="18"/>
      <c r="Y1" s="19"/>
      <c r="Z1" s="20"/>
      <c r="AA1" s="20"/>
      <c r="AB1" s="20"/>
      <c r="AC1" s="20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1"/>
      <c r="AQ1" s="21"/>
      <c r="AT1" s="245"/>
      <c r="AU1" s="245"/>
      <c r="AV1" s="245"/>
      <c r="AW1" s="245"/>
      <c r="AX1" s="245"/>
      <c r="AY1" s="245"/>
      <c r="AZ1" s="245"/>
      <c r="BC1" s="23"/>
      <c r="BE1" s="23"/>
      <c r="BF1" s="23"/>
      <c r="BH1" s="21"/>
      <c r="BK1" s="21"/>
      <c r="BL1" s="21"/>
      <c r="BM1" s="21"/>
      <c r="BN1" s="21"/>
      <c r="BO1" s="527"/>
      <c r="BP1" s="527"/>
      <c r="BQ1" s="527"/>
      <c r="BR1" s="527"/>
      <c r="BS1" s="527"/>
      <c r="BT1" s="527"/>
      <c r="BU1" s="527"/>
    </row>
    <row r="2" spans="1:87" ht="24.75" customHeight="1">
      <c r="A2" s="24"/>
      <c r="B2" s="525" t="s">
        <v>422</v>
      </c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25"/>
      <c r="S2" s="25"/>
      <c r="T2" s="25"/>
      <c r="U2" s="25"/>
      <c r="V2" s="25"/>
      <c r="W2" s="25"/>
      <c r="X2" s="25"/>
      <c r="Y2" s="26"/>
      <c r="Z2" s="27"/>
      <c r="AA2" s="27"/>
      <c r="AB2" s="27"/>
      <c r="AC2" s="27"/>
      <c r="AD2" s="28"/>
      <c r="AE2" s="28"/>
      <c r="AH2" s="29"/>
      <c r="AI2" s="29"/>
      <c r="AK2" s="21" t="s">
        <v>7</v>
      </c>
      <c r="AL2" s="29"/>
      <c r="AM2" s="29"/>
      <c r="AN2" s="29"/>
      <c r="AO2" s="29"/>
      <c r="AP2" s="29"/>
      <c r="AQ2" s="29"/>
      <c r="AR2" s="29"/>
      <c r="AU2" s="29"/>
      <c r="AX2" s="21"/>
      <c r="AY2" s="29"/>
      <c r="AZ2" s="29"/>
      <c r="BA2" s="21" t="s">
        <v>7</v>
      </c>
      <c r="BB2" s="21"/>
      <c r="BC2" s="30"/>
      <c r="BF2" s="21"/>
      <c r="BG2" s="30"/>
      <c r="BH2" s="21"/>
      <c r="BU2" s="21" t="s">
        <v>7</v>
      </c>
    </row>
    <row r="3" spans="1:87" ht="16.5" customHeight="1">
      <c r="A3" s="521"/>
      <c r="B3" s="517" t="s">
        <v>420</v>
      </c>
      <c r="C3" s="517"/>
      <c r="D3" s="517"/>
      <c r="E3" s="517"/>
      <c r="F3" s="517" t="s">
        <v>423</v>
      </c>
      <c r="G3" s="517"/>
      <c r="H3" s="517"/>
      <c r="I3" s="517"/>
      <c r="J3" s="508" t="s">
        <v>416</v>
      </c>
      <c r="K3" s="509"/>
      <c r="L3" s="509"/>
      <c r="M3" s="510"/>
      <c r="N3" s="508" t="s">
        <v>8</v>
      </c>
      <c r="O3" s="509"/>
      <c r="P3" s="509"/>
      <c r="Q3" s="510"/>
      <c r="R3" s="517" t="s">
        <v>9</v>
      </c>
      <c r="S3" s="517"/>
      <c r="T3" s="517"/>
      <c r="U3" s="517"/>
      <c r="V3" s="517"/>
      <c r="W3" s="517"/>
      <c r="X3" s="517"/>
      <c r="Y3" s="517"/>
      <c r="Z3" s="508" t="s">
        <v>10</v>
      </c>
      <c r="AA3" s="509"/>
      <c r="AB3" s="509"/>
      <c r="AC3" s="510"/>
      <c r="AD3" s="508" t="s">
        <v>413</v>
      </c>
      <c r="AE3" s="509"/>
      <c r="AF3" s="509"/>
      <c r="AG3" s="510"/>
      <c r="AH3" s="508" t="s">
        <v>403</v>
      </c>
      <c r="AI3" s="509"/>
      <c r="AJ3" s="509"/>
      <c r="AK3" s="510"/>
      <c r="AL3" s="508" t="s">
        <v>169</v>
      </c>
      <c r="AM3" s="509"/>
      <c r="AN3" s="509"/>
      <c r="AO3" s="510"/>
      <c r="AP3" s="508" t="s">
        <v>11</v>
      </c>
      <c r="AQ3" s="509"/>
      <c r="AR3" s="509"/>
      <c r="AS3" s="510"/>
      <c r="AT3" s="528" t="s">
        <v>12</v>
      </c>
      <c r="AU3" s="529"/>
      <c r="AV3" s="529"/>
      <c r="AW3" s="530"/>
      <c r="AX3" s="517" t="s">
        <v>13</v>
      </c>
      <c r="AY3" s="517"/>
      <c r="AZ3" s="517"/>
      <c r="BA3" s="517"/>
      <c r="BB3" s="518" t="s">
        <v>424</v>
      </c>
      <c r="BC3" s="508" t="s">
        <v>425</v>
      </c>
      <c r="BD3" s="509"/>
      <c r="BE3" s="509"/>
      <c r="BF3" s="510"/>
      <c r="BG3" s="517" t="s">
        <v>14</v>
      </c>
      <c r="BH3" s="517"/>
      <c r="BI3" s="517"/>
      <c r="BJ3" s="517"/>
      <c r="BK3" s="508" t="s">
        <v>404</v>
      </c>
      <c r="BL3" s="509"/>
      <c r="BM3" s="509"/>
      <c r="BN3" s="509"/>
      <c r="BO3" s="508" t="s">
        <v>6</v>
      </c>
      <c r="BP3" s="509"/>
      <c r="BQ3" s="509"/>
      <c r="BR3" s="510"/>
      <c r="BS3" s="517" t="s">
        <v>426</v>
      </c>
      <c r="BT3" s="517"/>
      <c r="BU3" s="517"/>
    </row>
    <row r="4" spans="1:87" ht="33" customHeight="1">
      <c r="A4" s="522"/>
      <c r="B4" s="517"/>
      <c r="C4" s="517"/>
      <c r="D4" s="517"/>
      <c r="E4" s="517"/>
      <c r="F4" s="517"/>
      <c r="G4" s="517"/>
      <c r="H4" s="517"/>
      <c r="I4" s="517"/>
      <c r="J4" s="511"/>
      <c r="K4" s="512"/>
      <c r="L4" s="512"/>
      <c r="M4" s="513"/>
      <c r="N4" s="511"/>
      <c r="O4" s="512"/>
      <c r="P4" s="512"/>
      <c r="Q4" s="513"/>
      <c r="R4" s="511" t="s">
        <v>15</v>
      </c>
      <c r="S4" s="512"/>
      <c r="T4" s="512"/>
      <c r="U4" s="513"/>
      <c r="V4" s="511" t="s">
        <v>16</v>
      </c>
      <c r="W4" s="512"/>
      <c r="X4" s="512"/>
      <c r="Y4" s="513"/>
      <c r="Z4" s="511"/>
      <c r="AA4" s="512"/>
      <c r="AB4" s="512"/>
      <c r="AC4" s="513"/>
      <c r="AD4" s="511"/>
      <c r="AE4" s="512"/>
      <c r="AF4" s="512"/>
      <c r="AG4" s="513"/>
      <c r="AH4" s="511"/>
      <c r="AI4" s="512"/>
      <c r="AJ4" s="512"/>
      <c r="AK4" s="513"/>
      <c r="AL4" s="511"/>
      <c r="AM4" s="512"/>
      <c r="AN4" s="512"/>
      <c r="AO4" s="513"/>
      <c r="AP4" s="511"/>
      <c r="AQ4" s="512"/>
      <c r="AR4" s="512"/>
      <c r="AS4" s="513"/>
      <c r="AT4" s="531"/>
      <c r="AU4" s="532"/>
      <c r="AV4" s="532"/>
      <c r="AW4" s="533"/>
      <c r="AX4" s="517"/>
      <c r="AY4" s="517"/>
      <c r="AZ4" s="517"/>
      <c r="BA4" s="517"/>
      <c r="BB4" s="519"/>
      <c r="BC4" s="511"/>
      <c r="BD4" s="512"/>
      <c r="BE4" s="512"/>
      <c r="BF4" s="513"/>
      <c r="BG4" s="517"/>
      <c r="BH4" s="517"/>
      <c r="BI4" s="517"/>
      <c r="BJ4" s="517"/>
      <c r="BK4" s="511"/>
      <c r="BL4" s="512"/>
      <c r="BM4" s="512"/>
      <c r="BN4" s="512"/>
      <c r="BO4" s="511"/>
      <c r="BP4" s="512"/>
      <c r="BQ4" s="512"/>
      <c r="BR4" s="513"/>
      <c r="BS4" s="517"/>
      <c r="BT4" s="517"/>
      <c r="BU4" s="517"/>
    </row>
    <row r="5" spans="1:87" ht="30.6" customHeight="1">
      <c r="A5" s="522"/>
      <c r="B5" s="517"/>
      <c r="C5" s="517"/>
      <c r="D5" s="517"/>
      <c r="E5" s="517"/>
      <c r="F5" s="518"/>
      <c r="G5" s="518"/>
      <c r="H5" s="518"/>
      <c r="I5" s="518"/>
      <c r="J5" s="514"/>
      <c r="K5" s="515"/>
      <c r="L5" s="515"/>
      <c r="M5" s="516"/>
      <c r="N5" s="514"/>
      <c r="O5" s="515"/>
      <c r="P5" s="515"/>
      <c r="Q5" s="516"/>
      <c r="R5" s="514"/>
      <c r="S5" s="515"/>
      <c r="T5" s="515"/>
      <c r="U5" s="516"/>
      <c r="V5" s="514"/>
      <c r="W5" s="515"/>
      <c r="X5" s="515"/>
      <c r="Y5" s="516"/>
      <c r="Z5" s="514"/>
      <c r="AA5" s="515"/>
      <c r="AB5" s="515"/>
      <c r="AC5" s="516"/>
      <c r="AD5" s="514"/>
      <c r="AE5" s="515"/>
      <c r="AF5" s="515"/>
      <c r="AG5" s="516"/>
      <c r="AH5" s="514"/>
      <c r="AI5" s="515"/>
      <c r="AJ5" s="515"/>
      <c r="AK5" s="516"/>
      <c r="AL5" s="514"/>
      <c r="AM5" s="515"/>
      <c r="AN5" s="515"/>
      <c r="AO5" s="516"/>
      <c r="AP5" s="514"/>
      <c r="AQ5" s="515"/>
      <c r="AR5" s="515"/>
      <c r="AS5" s="516"/>
      <c r="AT5" s="534"/>
      <c r="AU5" s="535"/>
      <c r="AV5" s="535"/>
      <c r="AW5" s="536"/>
      <c r="AX5" s="517"/>
      <c r="AY5" s="517"/>
      <c r="AZ5" s="517"/>
      <c r="BA5" s="517"/>
      <c r="BB5" s="520"/>
      <c r="BC5" s="514"/>
      <c r="BD5" s="515"/>
      <c r="BE5" s="515"/>
      <c r="BF5" s="516"/>
      <c r="BG5" s="517"/>
      <c r="BH5" s="517"/>
      <c r="BI5" s="517"/>
      <c r="BJ5" s="517"/>
      <c r="BK5" s="514"/>
      <c r="BL5" s="515"/>
      <c r="BM5" s="515"/>
      <c r="BN5" s="515"/>
      <c r="BO5" s="514"/>
      <c r="BP5" s="515"/>
      <c r="BQ5" s="515"/>
      <c r="BR5" s="516"/>
      <c r="BS5" s="517"/>
      <c r="BT5" s="517"/>
      <c r="BU5" s="517"/>
    </row>
    <row r="6" spans="1:87" ht="35.25" customHeight="1">
      <c r="A6" s="522"/>
      <c r="B6" s="498">
        <v>2020</v>
      </c>
      <c r="C6" s="499">
        <v>2021</v>
      </c>
      <c r="D6" s="505" t="s">
        <v>17</v>
      </c>
      <c r="E6" s="505"/>
      <c r="F6" s="498">
        <v>2020</v>
      </c>
      <c r="G6" s="499">
        <v>2021</v>
      </c>
      <c r="H6" s="505" t="s">
        <v>17</v>
      </c>
      <c r="I6" s="505"/>
      <c r="J6" s="498">
        <v>2020</v>
      </c>
      <c r="K6" s="499">
        <v>2021</v>
      </c>
      <c r="L6" s="506" t="s">
        <v>17</v>
      </c>
      <c r="M6" s="507"/>
      <c r="N6" s="498">
        <v>2020</v>
      </c>
      <c r="O6" s="499">
        <v>2021</v>
      </c>
      <c r="P6" s="505" t="s">
        <v>17</v>
      </c>
      <c r="Q6" s="505"/>
      <c r="R6" s="498">
        <v>2020</v>
      </c>
      <c r="S6" s="499">
        <v>2021</v>
      </c>
      <c r="T6" s="505" t="s">
        <v>17</v>
      </c>
      <c r="U6" s="505"/>
      <c r="V6" s="498">
        <v>2020</v>
      </c>
      <c r="W6" s="499">
        <v>2021</v>
      </c>
      <c r="X6" s="505" t="s">
        <v>17</v>
      </c>
      <c r="Y6" s="505"/>
      <c r="Z6" s="498">
        <v>2020</v>
      </c>
      <c r="AA6" s="499">
        <v>2021</v>
      </c>
      <c r="AB6" s="505" t="s">
        <v>17</v>
      </c>
      <c r="AC6" s="505"/>
      <c r="AD6" s="498">
        <v>2020</v>
      </c>
      <c r="AE6" s="499">
        <v>2021</v>
      </c>
      <c r="AF6" s="505" t="s">
        <v>17</v>
      </c>
      <c r="AG6" s="505"/>
      <c r="AH6" s="498">
        <v>2020</v>
      </c>
      <c r="AI6" s="499">
        <v>2021</v>
      </c>
      <c r="AJ6" s="505" t="s">
        <v>17</v>
      </c>
      <c r="AK6" s="505"/>
      <c r="AL6" s="498">
        <v>2020</v>
      </c>
      <c r="AM6" s="499">
        <v>2021</v>
      </c>
      <c r="AN6" s="505" t="s">
        <v>17</v>
      </c>
      <c r="AO6" s="505"/>
      <c r="AP6" s="498">
        <v>2020</v>
      </c>
      <c r="AQ6" s="499">
        <v>2021</v>
      </c>
      <c r="AR6" s="505" t="s">
        <v>17</v>
      </c>
      <c r="AS6" s="505"/>
      <c r="AT6" s="499">
        <v>2020</v>
      </c>
      <c r="AU6" s="499">
        <v>2021</v>
      </c>
      <c r="AV6" s="506" t="s">
        <v>17</v>
      </c>
      <c r="AW6" s="507"/>
      <c r="AX6" s="505" t="s">
        <v>18</v>
      </c>
      <c r="AY6" s="505"/>
      <c r="AZ6" s="505" t="s">
        <v>17</v>
      </c>
      <c r="BA6" s="505"/>
      <c r="BB6" s="499">
        <v>2021</v>
      </c>
      <c r="BC6" s="498">
        <v>2020</v>
      </c>
      <c r="BD6" s="499">
        <v>2021</v>
      </c>
      <c r="BE6" s="505" t="s">
        <v>17</v>
      </c>
      <c r="BF6" s="505"/>
      <c r="BG6" s="498">
        <v>2020</v>
      </c>
      <c r="BH6" s="499">
        <v>2021</v>
      </c>
      <c r="BI6" s="505" t="s">
        <v>17</v>
      </c>
      <c r="BJ6" s="505"/>
      <c r="BK6" s="498">
        <v>2020</v>
      </c>
      <c r="BL6" s="499">
        <v>2021</v>
      </c>
      <c r="BM6" s="501" t="s">
        <v>17</v>
      </c>
      <c r="BN6" s="502"/>
      <c r="BO6" s="498">
        <v>2020</v>
      </c>
      <c r="BP6" s="499">
        <v>2021</v>
      </c>
      <c r="BQ6" s="501" t="s">
        <v>17</v>
      </c>
      <c r="BR6" s="502"/>
      <c r="BS6" s="498">
        <v>2020</v>
      </c>
      <c r="BT6" s="499">
        <v>2021</v>
      </c>
      <c r="BU6" s="503" t="s">
        <v>19</v>
      </c>
    </row>
    <row r="7" spans="1:87" s="33" customFormat="1" ht="17.399999999999999">
      <c r="A7" s="523"/>
      <c r="B7" s="498"/>
      <c r="C7" s="500"/>
      <c r="D7" s="393" t="s">
        <v>3</v>
      </c>
      <c r="E7" s="393" t="s">
        <v>19</v>
      </c>
      <c r="F7" s="498"/>
      <c r="G7" s="500"/>
      <c r="H7" s="247" t="s">
        <v>3</v>
      </c>
      <c r="I7" s="247" t="s">
        <v>19</v>
      </c>
      <c r="J7" s="498"/>
      <c r="K7" s="500"/>
      <c r="L7" s="247" t="s">
        <v>3</v>
      </c>
      <c r="M7" s="247" t="s">
        <v>19</v>
      </c>
      <c r="N7" s="498"/>
      <c r="O7" s="500"/>
      <c r="P7" s="247" t="s">
        <v>3</v>
      </c>
      <c r="Q7" s="247" t="s">
        <v>19</v>
      </c>
      <c r="R7" s="498"/>
      <c r="S7" s="500"/>
      <c r="T7" s="247" t="s">
        <v>3</v>
      </c>
      <c r="U7" s="247" t="s">
        <v>19</v>
      </c>
      <c r="V7" s="498"/>
      <c r="W7" s="500"/>
      <c r="X7" s="247" t="s">
        <v>3</v>
      </c>
      <c r="Y7" s="247" t="s">
        <v>19</v>
      </c>
      <c r="Z7" s="498"/>
      <c r="AA7" s="500"/>
      <c r="AB7" s="247" t="s">
        <v>3</v>
      </c>
      <c r="AC7" s="247" t="s">
        <v>19</v>
      </c>
      <c r="AD7" s="498"/>
      <c r="AE7" s="500"/>
      <c r="AF7" s="247" t="s">
        <v>3</v>
      </c>
      <c r="AG7" s="247" t="s">
        <v>19</v>
      </c>
      <c r="AH7" s="498"/>
      <c r="AI7" s="500"/>
      <c r="AJ7" s="247" t="s">
        <v>3</v>
      </c>
      <c r="AK7" s="247" t="s">
        <v>19</v>
      </c>
      <c r="AL7" s="498"/>
      <c r="AM7" s="500"/>
      <c r="AN7" s="247" t="s">
        <v>3</v>
      </c>
      <c r="AO7" s="247" t="s">
        <v>19</v>
      </c>
      <c r="AP7" s="498"/>
      <c r="AQ7" s="500"/>
      <c r="AR7" s="247" t="s">
        <v>3</v>
      </c>
      <c r="AS7" s="247" t="s">
        <v>19</v>
      </c>
      <c r="AT7" s="500"/>
      <c r="AU7" s="500"/>
      <c r="AV7" s="247" t="s">
        <v>3</v>
      </c>
      <c r="AW7" s="247" t="s">
        <v>19</v>
      </c>
      <c r="AX7" s="246">
        <v>2020</v>
      </c>
      <c r="AY7" s="246">
        <v>2021</v>
      </c>
      <c r="AZ7" s="247" t="s">
        <v>3</v>
      </c>
      <c r="BA7" s="247" t="s">
        <v>19</v>
      </c>
      <c r="BB7" s="500"/>
      <c r="BC7" s="498"/>
      <c r="BD7" s="500"/>
      <c r="BE7" s="247" t="s">
        <v>3</v>
      </c>
      <c r="BF7" s="247" t="s">
        <v>19</v>
      </c>
      <c r="BG7" s="498"/>
      <c r="BH7" s="500"/>
      <c r="BI7" s="247" t="s">
        <v>3</v>
      </c>
      <c r="BJ7" s="247" t="s">
        <v>19</v>
      </c>
      <c r="BK7" s="498"/>
      <c r="BL7" s="500"/>
      <c r="BM7" s="246" t="s">
        <v>3</v>
      </c>
      <c r="BN7" s="246" t="s">
        <v>19</v>
      </c>
      <c r="BO7" s="498"/>
      <c r="BP7" s="500"/>
      <c r="BQ7" s="246" t="s">
        <v>3</v>
      </c>
      <c r="BR7" s="246" t="s">
        <v>19</v>
      </c>
      <c r="BS7" s="498"/>
      <c r="BT7" s="500"/>
      <c r="BU7" s="504"/>
      <c r="BV7" s="493" t="s">
        <v>20</v>
      </c>
      <c r="BW7" s="493"/>
      <c r="BX7" s="493"/>
      <c r="BY7" s="494"/>
      <c r="BZ7" s="495"/>
      <c r="CA7" s="31">
        <v>2020</v>
      </c>
      <c r="CB7" s="32"/>
      <c r="CC7" s="493" t="s">
        <v>21</v>
      </c>
      <c r="CD7" s="493"/>
      <c r="CE7" s="493"/>
      <c r="CF7" s="494"/>
      <c r="CG7" s="495"/>
      <c r="CH7" s="496">
        <v>2019</v>
      </c>
      <c r="CI7" s="497"/>
    </row>
    <row r="8" spans="1:87" ht="12.75" customHeight="1">
      <c r="A8" s="34" t="s">
        <v>22</v>
      </c>
      <c r="B8" s="34">
        <v>1</v>
      </c>
      <c r="C8" s="34">
        <v>2</v>
      </c>
      <c r="D8" s="34">
        <v>3</v>
      </c>
      <c r="E8" s="34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4">
        <v>10</v>
      </c>
      <c r="L8" s="34">
        <v>11</v>
      </c>
      <c r="M8" s="34">
        <v>12</v>
      </c>
      <c r="N8" s="34">
        <v>13</v>
      </c>
      <c r="O8" s="34">
        <v>14</v>
      </c>
      <c r="P8" s="34">
        <v>15</v>
      </c>
      <c r="Q8" s="34">
        <v>16</v>
      </c>
      <c r="R8" s="34">
        <v>17</v>
      </c>
      <c r="S8" s="34">
        <v>18</v>
      </c>
      <c r="T8" s="34">
        <v>19</v>
      </c>
      <c r="U8" s="34">
        <v>20</v>
      </c>
      <c r="V8" s="34">
        <v>21</v>
      </c>
      <c r="W8" s="34">
        <v>22</v>
      </c>
      <c r="X8" s="34">
        <v>23</v>
      </c>
      <c r="Y8" s="34">
        <v>24</v>
      </c>
      <c r="Z8" s="34">
        <v>25</v>
      </c>
      <c r="AA8" s="34">
        <v>26</v>
      </c>
      <c r="AB8" s="34">
        <v>27</v>
      </c>
      <c r="AC8" s="34">
        <v>28</v>
      </c>
      <c r="AD8" s="34">
        <v>29</v>
      </c>
      <c r="AE8" s="34">
        <v>30</v>
      </c>
      <c r="AF8" s="34">
        <v>31</v>
      </c>
      <c r="AG8" s="34">
        <v>32</v>
      </c>
      <c r="AH8" s="34">
        <v>33</v>
      </c>
      <c r="AI8" s="34">
        <v>34</v>
      </c>
      <c r="AJ8" s="34">
        <v>35</v>
      </c>
      <c r="AK8" s="34">
        <v>36</v>
      </c>
      <c r="AL8" s="34">
        <v>37</v>
      </c>
      <c r="AM8" s="34">
        <v>38</v>
      </c>
      <c r="AN8" s="34">
        <v>39</v>
      </c>
      <c r="AO8" s="34">
        <v>40</v>
      </c>
      <c r="AP8" s="34">
        <v>41</v>
      </c>
      <c r="AQ8" s="34">
        <v>42</v>
      </c>
      <c r="AR8" s="34">
        <v>43</v>
      </c>
      <c r="AS8" s="34">
        <v>44</v>
      </c>
      <c r="AT8" s="34">
        <v>45</v>
      </c>
      <c r="AU8" s="34">
        <v>46</v>
      </c>
      <c r="AV8" s="34">
        <v>47</v>
      </c>
      <c r="AW8" s="34">
        <v>48</v>
      </c>
      <c r="AX8" s="34">
        <v>49</v>
      </c>
      <c r="AY8" s="34">
        <v>50</v>
      </c>
      <c r="AZ8" s="34">
        <v>51</v>
      </c>
      <c r="BA8" s="34">
        <v>52</v>
      </c>
      <c r="BB8" s="34">
        <v>53</v>
      </c>
      <c r="BC8" s="34">
        <v>54</v>
      </c>
      <c r="BD8" s="34">
        <v>55</v>
      </c>
      <c r="BE8" s="34">
        <v>56</v>
      </c>
      <c r="BF8" s="34">
        <v>57</v>
      </c>
      <c r="BG8" s="34">
        <v>58</v>
      </c>
      <c r="BH8" s="34">
        <v>59</v>
      </c>
      <c r="BI8" s="34">
        <v>60</v>
      </c>
      <c r="BJ8" s="34">
        <v>61</v>
      </c>
      <c r="BK8" s="34">
        <v>62</v>
      </c>
      <c r="BL8" s="34">
        <v>63</v>
      </c>
      <c r="BM8" s="34">
        <v>64</v>
      </c>
      <c r="BN8" s="34">
        <v>65</v>
      </c>
      <c r="BO8" s="34">
        <v>66</v>
      </c>
      <c r="BP8" s="34">
        <v>67</v>
      </c>
      <c r="BQ8" s="34">
        <v>68</v>
      </c>
      <c r="BR8" s="34">
        <v>69</v>
      </c>
      <c r="BS8" s="34">
        <v>70</v>
      </c>
      <c r="BT8" s="34">
        <v>71</v>
      </c>
      <c r="BU8" s="34">
        <v>72</v>
      </c>
      <c r="BV8" s="34">
        <v>84</v>
      </c>
      <c r="BW8" s="34">
        <v>85</v>
      </c>
      <c r="BX8" s="34">
        <v>86</v>
      </c>
      <c r="BY8" s="34">
        <v>87</v>
      </c>
      <c r="BZ8" s="34">
        <v>88</v>
      </c>
      <c r="CA8" s="34">
        <v>89</v>
      </c>
      <c r="CB8" s="34">
        <v>90</v>
      </c>
      <c r="CC8" s="34">
        <v>91</v>
      </c>
      <c r="CD8" s="34">
        <v>92</v>
      </c>
      <c r="CE8" s="34">
        <v>93</v>
      </c>
      <c r="CF8" s="34">
        <v>94</v>
      </c>
      <c r="CG8" s="34">
        <v>95</v>
      </c>
      <c r="CH8" s="34">
        <v>96</v>
      </c>
      <c r="CI8" s="34">
        <v>97</v>
      </c>
    </row>
    <row r="9" spans="1:87" s="39" customFormat="1" ht="24" customHeight="1">
      <c r="A9" s="192" t="s">
        <v>120</v>
      </c>
      <c r="B9" s="214">
        <f t="shared" ref="B9:C9" si="0">SUM(B10:B26)</f>
        <v>140454</v>
      </c>
      <c r="C9" s="214">
        <f t="shared" si="0"/>
        <v>130532</v>
      </c>
      <c r="D9" s="215">
        <f>C9/B9*100</f>
        <v>92.935765446338308</v>
      </c>
      <c r="E9" s="214">
        <f>C9-B9</f>
        <v>-9922</v>
      </c>
      <c r="F9" s="214">
        <f t="shared" ref="F9:G9" si="1">SUM(F10:F26)</f>
        <v>34006</v>
      </c>
      <c r="G9" s="214">
        <f t="shared" si="1"/>
        <v>34278</v>
      </c>
      <c r="H9" s="215">
        <f>G9/F9*100</f>
        <v>100.79985884843852</v>
      </c>
      <c r="I9" s="214">
        <f>G9-F9</f>
        <v>272</v>
      </c>
      <c r="J9" s="214">
        <f t="shared" ref="J9" si="2">SUM(J10:J26)</f>
        <v>24589</v>
      </c>
      <c r="K9" s="214">
        <f t="shared" ref="K9" si="3">SUM(K10:K26)</f>
        <v>16444</v>
      </c>
      <c r="L9" s="215">
        <f>K9/J9*100</f>
        <v>66.875432103786252</v>
      </c>
      <c r="M9" s="214">
        <f>K9-J9</f>
        <v>-8145</v>
      </c>
      <c r="N9" s="214">
        <f t="shared" ref="N9" si="4">SUM(N10:N26)</f>
        <v>10951</v>
      </c>
      <c r="O9" s="214">
        <f t="shared" ref="O9" si="5">SUM(O10:O26)</f>
        <v>13435</v>
      </c>
      <c r="P9" s="216">
        <f>O9/N9*100</f>
        <v>122.68286001278422</v>
      </c>
      <c r="Q9" s="214">
        <f>O9-N9</f>
        <v>2484</v>
      </c>
      <c r="R9" s="214">
        <f t="shared" ref="R9" si="6">SUM(R10:R26)</f>
        <v>29</v>
      </c>
      <c r="S9" s="214">
        <f t="shared" ref="S9" si="7">SUM(S10:S26)</f>
        <v>17</v>
      </c>
      <c r="T9" s="216">
        <f>S9/R9*100</f>
        <v>58.620689655172406</v>
      </c>
      <c r="U9" s="214">
        <f>S9-R9</f>
        <v>-12</v>
      </c>
      <c r="V9" s="214">
        <f t="shared" ref="V9:W9" si="8">SUM(V10:V26)</f>
        <v>562</v>
      </c>
      <c r="W9" s="214">
        <f t="shared" si="8"/>
        <v>398</v>
      </c>
      <c r="X9" s="216">
        <f>W9/V9*100</f>
        <v>70.818505338078296</v>
      </c>
      <c r="Y9" s="214">
        <f>W9-V9</f>
        <v>-164</v>
      </c>
      <c r="Z9" s="214">
        <f t="shared" ref="Z9" si="9">SUM(Z10:Z26)</f>
        <v>15</v>
      </c>
      <c r="AA9" s="214">
        <f t="shared" ref="AA9" si="10">SUM(AA10:AA26)</f>
        <v>23</v>
      </c>
      <c r="AB9" s="216">
        <f>AA9/Z9*100</f>
        <v>153.33333333333334</v>
      </c>
      <c r="AC9" s="217">
        <f>AA9-Z9</f>
        <v>8</v>
      </c>
      <c r="AD9" s="214">
        <f t="shared" ref="AD9:AE9" si="11">SUM(AD10:AD26)</f>
        <v>5401</v>
      </c>
      <c r="AE9" s="214">
        <f t="shared" si="11"/>
        <v>5540</v>
      </c>
      <c r="AF9" s="216">
        <f>AE9/AD9*100</f>
        <v>102.57359748194779</v>
      </c>
      <c r="AG9" s="214">
        <f>AE9-AD9</f>
        <v>139</v>
      </c>
      <c r="AH9" s="214">
        <f t="shared" ref="AH9" si="12">SUM(AH10:AH26)</f>
        <v>2616</v>
      </c>
      <c r="AI9" s="214">
        <f t="shared" ref="AI9" si="13">SUM(AI10:AI26)</f>
        <v>2706</v>
      </c>
      <c r="AJ9" s="216">
        <f>AI9/AH9*100</f>
        <v>103.44036697247707</v>
      </c>
      <c r="AK9" s="214">
        <f>AI9-AH9</f>
        <v>90</v>
      </c>
      <c r="AL9" s="214">
        <f t="shared" ref="AL9" si="14">SUM(AL10:AL26)</f>
        <v>4804</v>
      </c>
      <c r="AM9" s="214">
        <f t="shared" ref="AM9" si="15">SUM(AM10:AM26)</f>
        <v>688</v>
      </c>
      <c r="AN9" s="216">
        <f>AM9/AL9*100</f>
        <v>14.321398834304746</v>
      </c>
      <c r="AO9" s="214">
        <f>AM9-AL9</f>
        <v>-4116</v>
      </c>
      <c r="AP9" s="214">
        <f t="shared" ref="AP9" si="16">SUM(AP10:AP26)</f>
        <v>31634</v>
      </c>
      <c r="AQ9" s="214">
        <f t="shared" ref="AQ9" si="17">SUM(AQ10:AQ26)</f>
        <v>32067</v>
      </c>
      <c r="AR9" s="218">
        <f>AQ9/AP9*100</f>
        <v>101.36878042612378</v>
      </c>
      <c r="AS9" s="219">
        <f>AQ9-AP9</f>
        <v>433</v>
      </c>
      <c r="AT9" s="214">
        <f t="shared" ref="AT9" si="18">SUM(AT10:AT26)</f>
        <v>7367</v>
      </c>
      <c r="AU9" s="214">
        <f t="shared" ref="AU9" si="19">SUM(AU10:AU26)</f>
        <v>6144</v>
      </c>
      <c r="AV9" s="220">
        <f>AU9/AT9*100</f>
        <v>83.398941224378987</v>
      </c>
      <c r="AW9" s="221">
        <f>AU9-AT9</f>
        <v>-1223</v>
      </c>
      <c r="AX9" s="214">
        <f t="shared" ref="AX9" si="20">SUM(AX10:AX26)</f>
        <v>26877</v>
      </c>
      <c r="AY9" s="214">
        <f t="shared" ref="AY9" si="21">SUM(AY10:AY26)</f>
        <v>20778</v>
      </c>
      <c r="AZ9" s="216">
        <f>AY9/AX9*100</f>
        <v>77.307735238307856</v>
      </c>
      <c r="BA9" s="214">
        <f>AY9-AX9</f>
        <v>-6099</v>
      </c>
      <c r="BB9" s="214">
        <f t="shared" ref="BB9:BC9" si="22">SUM(BB10:BB26)</f>
        <v>12844</v>
      </c>
      <c r="BC9" s="214">
        <f t="shared" si="22"/>
        <v>12203</v>
      </c>
      <c r="BD9" s="214">
        <f t="shared" ref="BD9" si="23">SUM(BD10:BD26)</f>
        <v>7703</v>
      </c>
      <c r="BE9" s="216">
        <f>BD9/BC9*100</f>
        <v>63.123822010980902</v>
      </c>
      <c r="BF9" s="214">
        <f>BD9-BC9</f>
        <v>-4500</v>
      </c>
      <c r="BG9" s="214">
        <f t="shared" ref="BG9" si="24">SUM(BG10:BG26)</f>
        <v>10979</v>
      </c>
      <c r="BH9" s="214">
        <f t="shared" ref="BH9" si="25">SUM(BH10:BH26)</f>
        <v>6929</v>
      </c>
      <c r="BI9" s="216">
        <f>BH9/BG9*100</f>
        <v>63.111394480371615</v>
      </c>
      <c r="BJ9" s="214">
        <f>BH9-BG9</f>
        <v>-4050</v>
      </c>
      <c r="BK9" s="214">
        <f t="shared" ref="BK9" si="26">SUM(BK10:BK26)</f>
        <v>949</v>
      </c>
      <c r="BL9" s="214">
        <f t="shared" ref="BL9" si="27">SUM(BL10:BL26)</f>
        <v>2014</v>
      </c>
      <c r="BM9" s="215">
        <f>BL9/BK9*100</f>
        <v>212.22339304531084</v>
      </c>
      <c r="BN9" s="214">
        <f>BL9-BK9</f>
        <v>1065</v>
      </c>
      <c r="BO9" s="404">
        <v>6314</v>
      </c>
      <c r="BP9" s="388">
        <v>7985</v>
      </c>
      <c r="BQ9" s="215">
        <f>BP9/BO9*100</f>
        <v>126.46499841621792</v>
      </c>
      <c r="BR9" s="214">
        <f>BP9-BO9</f>
        <v>1671</v>
      </c>
      <c r="BS9" s="390">
        <v>13</v>
      </c>
      <c r="BT9" s="317">
        <v>4</v>
      </c>
      <c r="BU9" s="217">
        <f>BT9-BS9</f>
        <v>-9</v>
      </c>
      <c r="BV9" s="35"/>
      <c r="BW9" s="35"/>
      <c r="BX9" s="35"/>
      <c r="BY9" s="36"/>
      <c r="BZ9" s="37"/>
      <c r="CA9" s="38"/>
      <c r="CB9" s="38"/>
      <c r="CC9" s="35"/>
      <c r="CD9" s="35">
        <v>10396</v>
      </c>
      <c r="CE9" s="35">
        <v>165</v>
      </c>
      <c r="CF9" s="36">
        <v>280776</v>
      </c>
      <c r="CG9" s="37">
        <v>58441</v>
      </c>
      <c r="CH9" s="38">
        <v>810263</v>
      </c>
      <c r="CI9" s="38">
        <v>660444</v>
      </c>
    </row>
    <row r="10" spans="1:87" s="45" customFormat="1" ht="19.95" customHeight="1">
      <c r="A10" s="332" t="s">
        <v>150</v>
      </c>
      <c r="B10" s="213">
        <v>3187</v>
      </c>
      <c r="C10" s="213">
        <v>2604</v>
      </c>
      <c r="D10" s="215">
        <f t="shared" ref="D10:D26" si="28">C10/B10*100</f>
        <v>81.706934421085663</v>
      </c>
      <c r="E10" s="214">
        <f t="shared" ref="E10:E26" si="29">C10-B10</f>
        <v>-583</v>
      </c>
      <c r="F10" s="213">
        <v>734</v>
      </c>
      <c r="G10" s="213">
        <v>659</v>
      </c>
      <c r="H10" s="215">
        <f t="shared" ref="H10:H26" si="30">G10/F10*100</f>
        <v>89.782016348773837</v>
      </c>
      <c r="I10" s="214">
        <f t="shared" ref="I10:I26" si="31">G10-F10</f>
        <v>-75</v>
      </c>
      <c r="J10" s="196">
        <v>493</v>
      </c>
      <c r="K10" s="196">
        <v>293</v>
      </c>
      <c r="L10" s="215">
        <f t="shared" ref="L10:L26" si="32">K10/J10*100</f>
        <v>59.43204868154158</v>
      </c>
      <c r="M10" s="214">
        <f t="shared" ref="M10:M26" si="33">K10-J10</f>
        <v>-200</v>
      </c>
      <c r="N10" s="299">
        <v>246</v>
      </c>
      <c r="O10" s="415">
        <v>272</v>
      </c>
      <c r="P10" s="216">
        <f t="shared" ref="P10:P26" si="34">O10/N10*100</f>
        <v>110.56910569105692</v>
      </c>
      <c r="Q10" s="214">
        <f t="shared" ref="Q10:Q26" si="35">O10-N10</f>
        <v>26</v>
      </c>
      <c r="R10" s="213">
        <v>0</v>
      </c>
      <c r="S10" s="213">
        <v>0</v>
      </c>
      <c r="T10" s="216" t="s">
        <v>100</v>
      </c>
      <c r="U10" s="214">
        <f t="shared" ref="U10:U26" si="36">S10-R10</f>
        <v>0</v>
      </c>
      <c r="V10" s="267">
        <v>6</v>
      </c>
      <c r="W10" s="213">
        <v>6</v>
      </c>
      <c r="X10" s="216">
        <f t="shared" ref="X10:X26" si="37">W10/V10*100</f>
        <v>100</v>
      </c>
      <c r="Y10" s="214">
        <f t="shared" ref="Y10:Y26" si="38">W10-V10</f>
        <v>0</v>
      </c>
      <c r="Z10" s="213">
        <v>1</v>
      </c>
      <c r="AA10" s="213">
        <v>0</v>
      </c>
      <c r="AB10" s="260">
        <f>AA10/Z10*100</f>
        <v>0</v>
      </c>
      <c r="AC10" s="217">
        <f t="shared" ref="AC10:AC26" si="39">AA10-Z10</f>
        <v>-1</v>
      </c>
      <c r="AD10" s="213">
        <v>68</v>
      </c>
      <c r="AE10" s="213">
        <v>67</v>
      </c>
      <c r="AF10" s="216">
        <f t="shared" ref="AF10:AF26" si="40">AE10/AD10*100</f>
        <v>98.529411764705884</v>
      </c>
      <c r="AG10" s="214">
        <f t="shared" ref="AG10:AG26" si="41">AE10-AD10</f>
        <v>-1</v>
      </c>
      <c r="AH10" s="222">
        <v>45</v>
      </c>
      <c r="AI10" s="222">
        <v>40</v>
      </c>
      <c r="AJ10" s="216">
        <f t="shared" ref="AJ10:AJ26" si="42">AI10/AH10*100</f>
        <v>88.888888888888886</v>
      </c>
      <c r="AK10" s="214">
        <f t="shared" ref="AK10:AK26" si="43">AI10-AH10</f>
        <v>-5</v>
      </c>
      <c r="AL10" s="196">
        <v>51</v>
      </c>
      <c r="AM10" s="202">
        <v>8</v>
      </c>
      <c r="AN10" s="216">
        <f t="shared" ref="AN10:AN26" si="44">AM10/AL10*100</f>
        <v>15.686274509803921</v>
      </c>
      <c r="AO10" s="214">
        <f t="shared" ref="AO10:AO26" si="45">AM10-AL10</f>
        <v>-43</v>
      </c>
      <c r="AP10" s="213">
        <v>665</v>
      </c>
      <c r="AQ10" s="213">
        <v>591</v>
      </c>
      <c r="AR10" s="218">
        <f t="shared" ref="AR10:AR26" si="46">AQ10/AP10*100</f>
        <v>88.872180451127818</v>
      </c>
      <c r="AS10" s="219">
        <f t="shared" ref="AS10:AS26" si="47">AQ10-AP10</f>
        <v>-74</v>
      </c>
      <c r="AT10" s="224">
        <v>144</v>
      </c>
      <c r="AU10" s="224">
        <v>120</v>
      </c>
      <c r="AV10" s="220">
        <f t="shared" ref="AV10:AV26" si="48">AU10/AT10*100</f>
        <v>83.333333333333343</v>
      </c>
      <c r="AW10" s="221">
        <f t="shared" ref="AW10:AW26" si="49">AU10-AT10</f>
        <v>-24</v>
      </c>
      <c r="AX10" s="224">
        <v>486</v>
      </c>
      <c r="AY10" s="224">
        <v>285</v>
      </c>
      <c r="AZ10" s="216">
        <f t="shared" ref="AZ10:AZ26" si="50">AY10/AX10*100</f>
        <v>58.641975308641982</v>
      </c>
      <c r="BA10" s="214">
        <f t="shared" ref="BA10:BA26" si="51">AY10-AX10</f>
        <v>-201</v>
      </c>
      <c r="BB10" s="213">
        <v>155</v>
      </c>
      <c r="BC10" s="213">
        <v>259</v>
      </c>
      <c r="BD10" s="213">
        <v>155</v>
      </c>
      <c r="BE10" s="216">
        <f t="shared" ref="BE10:BE26" si="52">BD10/BC10*100</f>
        <v>59.845559845559848</v>
      </c>
      <c r="BF10" s="214">
        <f t="shared" ref="BF10:BF26" si="53">BD10-BC10</f>
        <v>-104</v>
      </c>
      <c r="BG10" s="213">
        <v>229</v>
      </c>
      <c r="BH10" s="213">
        <v>136</v>
      </c>
      <c r="BI10" s="216">
        <f t="shared" ref="BI10:BI26" si="54">BH10/BG10*100</f>
        <v>59.388646288209614</v>
      </c>
      <c r="BJ10" s="214">
        <f t="shared" ref="BJ10:BJ26" si="55">BH10-BG10</f>
        <v>-93</v>
      </c>
      <c r="BK10" s="224">
        <v>6</v>
      </c>
      <c r="BL10" s="224">
        <v>4</v>
      </c>
      <c r="BM10" s="215">
        <f t="shared" ref="BM10:BM26" si="56">BL10/BK10*100</f>
        <v>66.666666666666657</v>
      </c>
      <c r="BN10" s="214">
        <f t="shared" ref="BN10:BN26" si="57">BL10-BK10</f>
        <v>-2</v>
      </c>
      <c r="BO10" s="405">
        <v>5050</v>
      </c>
      <c r="BP10" s="389">
        <v>6275</v>
      </c>
      <c r="BQ10" s="215">
        <f t="shared" ref="BQ10:BQ26" si="58">BP10/BO10*100</f>
        <v>124.25742574257426</v>
      </c>
      <c r="BR10" s="214">
        <f t="shared" ref="BR10:BR26" si="59">BP10-BO10</f>
        <v>1225</v>
      </c>
      <c r="BS10" s="223">
        <v>43</v>
      </c>
      <c r="BT10" s="213">
        <v>39</v>
      </c>
      <c r="BU10" s="217">
        <f t="shared" ref="BU10:BU26" si="60">BT10-BS10</f>
        <v>-4</v>
      </c>
      <c r="BV10" s="40"/>
      <c r="BW10" s="40"/>
      <c r="BX10" s="40"/>
      <c r="BY10" s="41"/>
      <c r="BZ10" s="42"/>
      <c r="CA10" s="43"/>
      <c r="CB10" s="43"/>
      <c r="CC10" s="40"/>
      <c r="CD10" s="40">
        <v>134</v>
      </c>
      <c r="CE10" s="40">
        <v>0</v>
      </c>
      <c r="CF10" s="41">
        <v>18303</v>
      </c>
      <c r="CG10" s="42">
        <v>856</v>
      </c>
      <c r="CH10" s="44">
        <v>29070</v>
      </c>
      <c r="CI10" s="43">
        <v>24553</v>
      </c>
    </row>
    <row r="11" spans="1:87" s="45" customFormat="1" ht="19.95" customHeight="1">
      <c r="A11" s="332" t="s">
        <v>151</v>
      </c>
      <c r="B11" s="213">
        <v>25446</v>
      </c>
      <c r="C11" s="213">
        <v>26008</v>
      </c>
      <c r="D11" s="215">
        <f t="shared" si="28"/>
        <v>102.20859860095889</v>
      </c>
      <c r="E11" s="214">
        <f t="shared" si="29"/>
        <v>562</v>
      </c>
      <c r="F11" s="213">
        <v>6803</v>
      </c>
      <c r="G11" s="213">
        <v>7162</v>
      </c>
      <c r="H11" s="215">
        <f t="shared" si="30"/>
        <v>105.27708363957078</v>
      </c>
      <c r="I11" s="214">
        <f t="shared" si="31"/>
        <v>359</v>
      </c>
      <c r="J11" s="196">
        <v>2882</v>
      </c>
      <c r="K11" s="196">
        <v>2032</v>
      </c>
      <c r="L11" s="215">
        <f t="shared" si="32"/>
        <v>70.506592643997223</v>
      </c>
      <c r="M11" s="214">
        <f t="shared" si="33"/>
        <v>-850</v>
      </c>
      <c r="N11" s="299">
        <v>1566</v>
      </c>
      <c r="O11" s="415">
        <v>1612</v>
      </c>
      <c r="P11" s="216">
        <f>O11/N11*100</f>
        <v>102.9374201787995</v>
      </c>
      <c r="Q11" s="214">
        <f t="shared" si="35"/>
        <v>46</v>
      </c>
      <c r="R11" s="213">
        <v>2</v>
      </c>
      <c r="S11" s="213">
        <v>2</v>
      </c>
      <c r="T11" s="216">
        <f>S11/R11*100</f>
        <v>100</v>
      </c>
      <c r="U11" s="214">
        <f t="shared" si="36"/>
        <v>0</v>
      </c>
      <c r="V11" s="267">
        <v>33</v>
      </c>
      <c r="W11" s="213">
        <v>44</v>
      </c>
      <c r="X11" s="216">
        <f t="shared" si="37"/>
        <v>133.33333333333331</v>
      </c>
      <c r="Y11" s="214">
        <f t="shared" si="38"/>
        <v>11</v>
      </c>
      <c r="Z11" s="213">
        <v>0</v>
      </c>
      <c r="AA11" s="213">
        <v>1</v>
      </c>
      <c r="AB11" s="216" t="s">
        <v>100</v>
      </c>
      <c r="AC11" s="217">
        <f t="shared" si="39"/>
        <v>1</v>
      </c>
      <c r="AD11" s="213">
        <v>603</v>
      </c>
      <c r="AE11" s="213">
        <v>678</v>
      </c>
      <c r="AF11" s="216">
        <f t="shared" si="40"/>
        <v>112.43781094527363</v>
      </c>
      <c r="AG11" s="214">
        <f t="shared" si="41"/>
        <v>75</v>
      </c>
      <c r="AH11" s="222">
        <v>126</v>
      </c>
      <c r="AI11" s="222">
        <v>153</v>
      </c>
      <c r="AJ11" s="216">
        <f t="shared" si="42"/>
        <v>121.42857142857142</v>
      </c>
      <c r="AK11" s="214">
        <f t="shared" si="43"/>
        <v>27</v>
      </c>
      <c r="AL11" s="196">
        <v>359</v>
      </c>
      <c r="AM11" s="202">
        <v>109</v>
      </c>
      <c r="AN11" s="216">
        <f t="shared" si="44"/>
        <v>30.362116991643457</v>
      </c>
      <c r="AO11" s="214">
        <f t="shared" si="45"/>
        <v>-250</v>
      </c>
      <c r="AP11" s="213">
        <v>6299</v>
      </c>
      <c r="AQ11" s="213">
        <v>6692</v>
      </c>
      <c r="AR11" s="218">
        <f t="shared" si="46"/>
        <v>106.23908556913794</v>
      </c>
      <c r="AS11" s="219">
        <f t="shared" si="47"/>
        <v>393</v>
      </c>
      <c r="AT11" s="224">
        <v>805</v>
      </c>
      <c r="AU11" s="224">
        <v>959</v>
      </c>
      <c r="AV11" s="220">
        <f t="shared" si="48"/>
        <v>119.1304347826087</v>
      </c>
      <c r="AW11" s="221">
        <f t="shared" si="49"/>
        <v>154</v>
      </c>
      <c r="AX11" s="224">
        <v>4331</v>
      </c>
      <c r="AY11" s="224">
        <v>4569</v>
      </c>
      <c r="AZ11" s="216">
        <f t="shared" si="50"/>
        <v>105.49526668205958</v>
      </c>
      <c r="BA11" s="214">
        <f t="shared" si="51"/>
        <v>238</v>
      </c>
      <c r="BB11" s="213">
        <v>5425</v>
      </c>
      <c r="BC11" s="213">
        <v>3237</v>
      </c>
      <c r="BD11" s="213">
        <v>1960</v>
      </c>
      <c r="BE11" s="216">
        <f t="shared" si="52"/>
        <v>60.549891875193083</v>
      </c>
      <c r="BF11" s="214">
        <f t="shared" si="53"/>
        <v>-1277</v>
      </c>
      <c r="BG11" s="213">
        <v>2810</v>
      </c>
      <c r="BH11" s="213">
        <v>1748</v>
      </c>
      <c r="BI11" s="216">
        <f t="shared" si="54"/>
        <v>62.206405693950174</v>
      </c>
      <c r="BJ11" s="214">
        <f t="shared" si="55"/>
        <v>-1062</v>
      </c>
      <c r="BK11" s="224">
        <v>438</v>
      </c>
      <c r="BL11" s="224">
        <v>1074</v>
      </c>
      <c r="BM11" s="215">
        <f t="shared" si="56"/>
        <v>245.20547945205479</v>
      </c>
      <c r="BN11" s="214">
        <f t="shared" si="57"/>
        <v>636</v>
      </c>
      <c r="BO11" s="405">
        <v>7035</v>
      </c>
      <c r="BP11" s="389">
        <v>8406</v>
      </c>
      <c r="BQ11" s="215">
        <f t="shared" si="58"/>
        <v>119.48827292110875</v>
      </c>
      <c r="BR11" s="214">
        <f t="shared" si="59"/>
        <v>1371</v>
      </c>
      <c r="BS11" s="223">
        <v>7</v>
      </c>
      <c r="BT11" s="213">
        <v>2</v>
      </c>
      <c r="BU11" s="217">
        <f t="shared" si="60"/>
        <v>-5</v>
      </c>
      <c r="BV11" s="40"/>
      <c r="BW11" s="40"/>
      <c r="BX11" s="40"/>
      <c r="BY11" s="41"/>
      <c r="BZ11" s="42"/>
      <c r="CA11" s="43"/>
      <c r="CB11" s="43"/>
      <c r="CC11" s="40"/>
      <c r="CD11" s="40">
        <v>316</v>
      </c>
      <c r="CE11" s="40">
        <v>6</v>
      </c>
      <c r="CF11" s="41">
        <v>6357</v>
      </c>
      <c r="CG11" s="42">
        <v>2582</v>
      </c>
      <c r="CH11" s="44">
        <v>20788</v>
      </c>
      <c r="CI11" s="43">
        <v>14705</v>
      </c>
    </row>
    <row r="12" spans="1:87" s="45" customFormat="1" ht="19.95" customHeight="1">
      <c r="A12" s="332" t="s">
        <v>152</v>
      </c>
      <c r="B12" s="213">
        <v>4247</v>
      </c>
      <c r="C12" s="213">
        <v>3556</v>
      </c>
      <c r="D12" s="215">
        <f t="shared" si="28"/>
        <v>83.729691546974337</v>
      </c>
      <c r="E12" s="214">
        <f t="shared" si="29"/>
        <v>-691</v>
      </c>
      <c r="F12" s="213">
        <v>947</v>
      </c>
      <c r="G12" s="213">
        <v>817</v>
      </c>
      <c r="H12" s="215">
        <f t="shared" si="30"/>
        <v>86.27243928194298</v>
      </c>
      <c r="I12" s="214">
        <f t="shared" si="31"/>
        <v>-130</v>
      </c>
      <c r="J12" s="196">
        <v>968</v>
      </c>
      <c r="K12" s="196">
        <v>425</v>
      </c>
      <c r="L12" s="215">
        <f t="shared" si="32"/>
        <v>43.904958677685954</v>
      </c>
      <c r="M12" s="214">
        <f t="shared" si="33"/>
        <v>-543</v>
      </c>
      <c r="N12" s="299">
        <v>339</v>
      </c>
      <c r="O12" s="415">
        <v>347</v>
      </c>
      <c r="P12" s="216">
        <f t="shared" si="34"/>
        <v>102.35988200589972</v>
      </c>
      <c r="Q12" s="214">
        <f t="shared" si="35"/>
        <v>8</v>
      </c>
      <c r="R12" s="213">
        <v>3</v>
      </c>
      <c r="S12" s="213">
        <v>1</v>
      </c>
      <c r="T12" s="216">
        <f>S12/R12*100</f>
        <v>33.333333333333329</v>
      </c>
      <c r="U12" s="214">
        <f t="shared" si="36"/>
        <v>-2</v>
      </c>
      <c r="V12" s="267">
        <v>15</v>
      </c>
      <c r="W12" s="213">
        <v>32</v>
      </c>
      <c r="X12" s="216">
        <f t="shared" si="37"/>
        <v>213.33333333333334</v>
      </c>
      <c r="Y12" s="214">
        <f t="shared" si="38"/>
        <v>17</v>
      </c>
      <c r="Z12" s="213">
        <v>0</v>
      </c>
      <c r="AA12" s="213">
        <v>0</v>
      </c>
      <c r="AB12" s="216" t="s">
        <v>100</v>
      </c>
      <c r="AC12" s="217">
        <f t="shared" si="39"/>
        <v>0</v>
      </c>
      <c r="AD12" s="213">
        <v>214</v>
      </c>
      <c r="AE12" s="213">
        <v>179</v>
      </c>
      <c r="AF12" s="216">
        <f t="shared" si="40"/>
        <v>83.644859813084111</v>
      </c>
      <c r="AG12" s="214">
        <f t="shared" si="41"/>
        <v>-35</v>
      </c>
      <c r="AH12" s="222">
        <v>94</v>
      </c>
      <c r="AI12" s="222">
        <v>79</v>
      </c>
      <c r="AJ12" s="216">
        <f t="shared" si="42"/>
        <v>84.042553191489361</v>
      </c>
      <c r="AK12" s="214">
        <f t="shared" si="43"/>
        <v>-15</v>
      </c>
      <c r="AL12" s="196">
        <v>99</v>
      </c>
      <c r="AM12" s="202">
        <v>15</v>
      </c>
      <c r="AN12" s="216">
        <f t="shared" si="44"/>
        <v>15.151515151515152</v>
      </c>
      <c r="AO12" s="214">
        <f t="shared" si="45"/>
        <v>-84</v>
      </c>
      <c r="AP12" s="213">
        <v>893</v>
      </c>
      <c r="AQ12" s="213">
        <v>783</v>
      </c>
      <c r="AR12" s="218">
        <f t="shared" si="46"/>
        <v>87.681970884658455</v>
      </c>
      <c r="AS12" s="219">
        <f t="shared" si="47"/>
        <v>-110</v>
      </c>
      <c r="AT12" s="224">
        <v>264</v>
      </c>
      <c r="AU12" s="224">
        <v>241</v>
      </c>
      <c r="AV12" s="220">
        <f t="shared" si="48"/>
        <v>91.287878787878782</v>
      </c>
      <c r="AW12" s="221">
        <f t="shared" si="49"/>
        <v>-23</v>
      </c>
      <c r="AX12" s="224">
        <v>1364</v>
      </c>
      <c r="AY12" s="224">
        <v>1041</v>
      </c>
      <c r="AZ12" s="216">
        <f t="shared" si="50"/>
        <v>76.319648093841636</v>
      </c>
      <c r="BA12" s="214">
        <f t="shared" si="51"/>
        <v>-323</v>
      </c>
      <c r="BB12" s="213">
        <v>182</v>
      </c>
      <c r="BC12" s="213">
        <v>369</v>
      </c>
      <c r="BD12" s="213">
        <v>142</v>
      </c>
      <c r="BE12" s="216">
        <f t="shared" si="52"/>
        <v>38.482384823848236</v>
      </c>
      <c r="BF12" s="214">
        <f t="shared" si="53"/>
        <v>-227</v>
      </c>
      <c r="BG12" s="213">
        <v>332</v>
      </c>
      <c r="BH12" s="213">
        <v>135</v>
      </c>
      <c r="BI12" s="216">
        <f t="shared" si="54"/>
        <v>40.662650602409641</v>
      </c>
      <c r="BJ12" s="214">
        <f t="shared" si="55"/>
        <v>-197</v>
      </c>
      <c r="BK12" s="224">
        <v>36</v>
      </c>
      <c r="BL12" s="224">
        <v>165</v>
      </c>
      <c r="BM12" s="215">
        <f t="shared" si="56"/>
        <v>458.33333333333331</v>
      </c>
      <c r="BN12" s="214">
        <f t="shared" si="57"/>
        <v>129</v>
      </c>
      <c r="BO12" s="405">
        <v>6150</v>
      </c>
      <c r="BP12" s="389">
        <v>8445</v>
      </c>
      <c r="BQ12" s="215">
        <f t="shared" si="58"/>
        <v>137.31707317073173</v>
      </c>
      <c r="BR12" s="214">
        <f t="shared" si="59"/>
        <v>2295</v>
      </c>
      <c r="BS12" s="223">
        <v>10</v>
      </c>
      <c r="BT12" s="213">
        <v>1</v>
      </c>
      <c r="BU12" s="217">
        <f t="shared" si="60"/>
        <v>-9</v>
      </c>
      <c r="BV12" s="40"/>
      <c r="BW12" s="40"/>
      <c r="BX12" s="40"/>
      <c r="BY12" s="41"/>
      <c r="BZ12" s="42"/>
      <c r="CA12" s="43"/>
      <c r="CB12" s="43"/>
      <c r="CC12" s="40"/>
      <c r="CD12" s="40">
        <v>1202</v>
      </c>
      <c r="CE12" s="40">
        <v>2</v>
      </c>
      <c r="CF12" s="41">
        <v>21367</v>
      </c>
      <c r="CG12" s="42">
        <v>6372</v>
      </c>
      <c r="CH12" s="44">
        <v>27380</v>
      </c>
      <c r="CI12" s="43">
        <v>19475</v>
      </c>
    </row>
    <row r="13" spans="1:87" s="45" customFormat="1" ht="19.95" customHeight="1">
      <c r="A13" s="332" t="s">
        <v>153</v>
      </c>
      <c r="B13" s="213">
        <v>3150</v>
      </c>
      <c r="C13" s="213">
        <v>2787</v>
      </c>
      <c r="D13" s="215">
        <f t="shared" si="28"/>
        <v>88.476190476190482</v>
      </c>
      <c r="E13" s="214">
        <f t="shared" si="29"/>
        <v>-363</v>
      </c>
      <c r="F13" s="213">
        <v>1965</v>
      </c>
      <c r="G13" s="213">
        <v>1927</v>
      </c>
      <c r="H13" s="215">
        <f t="shared" si="30"/>
        <v>98.066157760814249</v>
      </c>
      <c r="I13" s="214">
        <f t="shared" si="31"/>
        <v>-38</v>
      </c>
      <c r="J13" s="196">
        <v>1095</v>
      </c>
      <c r="K13" s="196">
        <v>744</v>
      </c>
      <c r="L13" s="215">
        <f t="shared" si="32"/>
        <v>67.945205479452056</v>
      </c>
      <c r="M13" s="214">
        <f t="shared" si="33"/>
        <v>-351</v>
      </c>
      <c r="N13" s="299">
        <v>606</v>
      </c>
      <c r="O13" s="415">
        <v>611</v>
      </c>
      <c r="P13" s="216">
        <f t="shared" si="34"/>
        <v>100.82508250825082</v>
      </c>
      <c r="Q13" s="214">
        <f t="shared" si="35"/>
        <v>5</v>
      </c>
      <c r="R13" s="213">
        <v>2</v>
      </c>
      <c r="S13" s="213">
        <v>2</v>
      </c>
      <c r="T13" s="216">
        <f>S13/R13*100</f>
        <v>100</v>
      </c>
      <c r="U13" s="214">
        <f t="shared" si="36"/>
        <v>0</v>
      </c>
      <c r="V13" s="267">
        <v>37</v>
      </c>
      <c r="W13" s="213">
        <v>29</v>
      </c>
      <c r="X13" s="216">
        <f t="shared" si="37"/>
        <v>78.378378378378372</v>
      </c>
      <c r="Y13" s="214">
        <f t="shared" si="38"/>
        <v>-8</v>
      </c>
      <c r="Z13" s="213">
        <v>0</v>
      </c>
      <c r="AA13" s="213">
        <v>0</v>
      </c>
      <c r="AB13" s="216" t="s">
        <v>100</v>
      </c>
      <c r="AC13" s="217">
        <f t="shared" si="39"/>
        <v>0</v>
      </c>
      <c r="AD13" s="213">
        <v>278</v>
      </c>
      <c r="AE13" s="213">
        <v>284</v>
      </c>
      <c r="AF13" s="216">
        <f t="shared" si="40"/>
        <v>102.15827338129498</v>
      </c>
      <c r="AG13" s="214">
        <f t="shared" si="41"/>
        <v>6</v>
      </c>
      <c r="AH13" s="222">
        <v>132</v>
      </c>
      <c r="AI13" s="222">
        <v>154</v>
      </c>
      <c r="AJ13" s="216">
        <f t="shared" si="42"/>
        <v>116.66666666666667</v>
      </c>
      <c r="AK13" s="214">
        <f t="shared" si="43"/>
        <v>22</v>
      </c>
      <c r="AL13" s="196">
        <v>187</v>
      </c>
      <c r="AM13" s="202">
        <v>21</v>
      </c>
      <c r="AN13" s="216">
        <f t="shared" si="44"/>
        <v>11.229946524064172</v>
      </c>
      <c r="AO13" s="214">
        <f t="shared" si="45"/>
        <v>-166</v>
      </c>
      <c r="AP13" s="213">
        <v>1891</v>
      </c>
      <c r="AQ13" s="213">
        <v>1853</v>
      </c>
      <c r="AR13" s="218">
        <f t="shared" si="46"/>
        <v>97.990481226864091</v>
      </c>
      <c r="AS13" s="219">
        <f t="shared" si="47"/>
        <v>-38</v>
      </c>
      <c r="AT13" s="224">
        <v>376</v>
      </c>
      <c r="AU13" s="224">
        <v>326</v>
      </c>
      <c r="AV13" s="220">
        <f t="shared" si="48"/>
        <v>86.702127659574472</v>
      </c>
      <c r="AW13" s="221">
        <f t="shared" si="49"/>
        <v>-50</v>
      </c>
      <c r="AX13" s="224">
        <v>1073</v>
      </c>
      <c r="AY13" s="224">
        <v>832</v>
      </c>
      <c r="AZ13" s="216">
        <f t="shared" si="50"/>
        <v>77.539608574091332</v>
      </c>
      <c r="BA13" s="214">
        <f t="shared" si="51"/>
        <v>-241</v>
      </c>
      <c r="BB13" s="213">
        <v>535</v>
      </c>
      <c r="BC13" s="213">
        <v>714</v>
      </c>
      <c r="BD13" s="213">
        <v>478</v>
      </c>
      <c r="BE13" s="216">
        <f t="shared" si="52"/>
        <v>66.946778711484583</v>
      </c>
      <c r="BF13" s="214">
        <f t="shared" si="53"/>
        <v>-236</v>
      </c>
      <c r="BG13" s="213">
        <v>686</v>
      </c>
      <c r="BH13" s="213">
        <v>437</v>
      </c>
      <c r="BI13" s="216">
        <f t="shared" si="54"/>
        <v>63.702623906705533</v>
      </c>
      <c r="BJ13" s="214">
        <f t="shared" si="55"/>
        <v>-249</v>
      </c>
      <c r="BK13" s="224">
        <v>15</v>
      </c>
      <c r="BL13" s="224">
        <v>70</v>
      </c>
      <c r="BM13" s="215">
        <f t="shared" si="56"/>
        <v>466.66666666666669</v>
      </c>
      <c r="BN13" s="214">
        <f t="shared" si="57"/>
        <v>55</v>
      </c>
      <c r="BO13" s="405">
        <v>5059</v>
      </c>
      <c r="BP13" s="389">
        <v>6943</v>
      </c>
      <c r="BQ13" s="215">
        <f t="shared" si="58"/>
        <v>137.24056137576596</v>
      </c>
      <c r="BR13" s="214">
        <f t="shared" si="59"/>
        <v>1884</v>
      </c>
      <c r="BS13" s="223">
        <v>48</v>
      </c>
      <c r="BT13" s="213">
        <v>7</v>
      </c>
      <c r="BU13" s="217">
        <f t="shared" si="60"/>
        <v>-41</v>
      </c>
      <c r="BV13" s="40"/>
      <c r="BW13" s="40"/>
      <c r="BX13" s="40"/>
      <c r="BY13" s="41"/>
      <c r="BZ13" s="42"/>
      <c r="CA13" s="43"/>
      <c r="CB13" s="43"/>
      <c r="CC13" s="40"/>
      <c r="CD13" s="40">
        <v>807</v>
      </c>
      <c r="CE13" s="40">
        <v>8</v>
      </c>
      <c r="CF13" s="41">
        <v>8148</v>
      </c>
      <c r="CG13" s="42">
        <v>765</v>
      </c>
      <c r="CH13" s="44">
        <v>34284</v>
      </c>
      <c r="CI13" s="43">
        <v>29299</v>
      </c>
    </row>
    <row r="14" spans="1:87" s="46" customFormat="1" ht="19.95" customHeight="1">
      <c r="A14" s="332" t="s">
        <v>154</v>
      </c>
      <c r="B14" s="213">
        <v>4760</v>
      </c>
      <c r="C14" s="213">
        <v>3446</v>
      </c>
      <c r="D14" s="215">
        <f t="shared" si="28"/>
        <v>72.394957983193279</v>
      </c>
      <c r="E14" s="214">
        <f t="shared" si="29"/>
        <v>-1314</v>
      </c>
      <c r="F14" s="213">
        <v>1685</v>
      </c>
      <c r="G14" s="213">
        <v>1358</v>
      </c>
      <c r="H14" s="215">
        <f t="shared" si="30"/>
        <v>80.593471810089028</v>
      </c>
      <c r="I14" s="214">
        <f t="shared" si="31"/>
        <v>-327</v>
      </c>
      <c r="J14" s="196">
        <v>962</v>
      </c>
      <c r="K14" s="196">
        <v>770</v>
      </c>
      <c r="L14" s="215">
        <f t="shared" si="32"/>
        <v>80.041580041580033</v>
      </c>
      <c r="M14" s="214">
        <f t="shared" si="33"/>
        <v>-192</v>
      </c>
      <c r="N14" s="299">
        <v>660</v>
      </c>
      <c r="O14" s="415">
        <v>661</v>
      </c>
      <c r="P14" s="216">
        <f t="shared" si="34"/>
        <v>100.15151515151514</v>
      </c>
      <c r="Q14" s="214">
        <f t="shared" si="35"/>
        <v>1</v>
      </c>
      <c r="R14" s="213">
        <v>1</v>
      </c>
      <c r="S14" s="213">
        <v>0</v>
      </c>
      <c r="T14" s="216">
        <f t="shared" ref="T14:T26" si="61">S14/R14*100</f>
        <v>0</v>
      </c>
      <c r="U14" s="214">
        <f t="shared" si="36"/>
        <v>-1</v>
      </c>
      <c r="V14" s="267">
        <v>17</v>
      </c>
      <c r="W14" s="213">
        <v>13</v>
      </c>
      <c r="X14" s="216">
        <f t="shared" si="37"/>
        <v>76.470588235294116</v>
      </c>
      <c r="Y14" s="214">
        <f t="shared" si="38"/>
        <v>-4</v>
      </c>
      <c r="Z14" s="213">
        <v>0</v>
      </c>
      <c r="AA14" s="213">
        <v>0</v>
      </c>
      <c r="AB14" s="216" t="s">
        <v>100</v>
      </c>
      <c r="AC14" s="217">
        <f t="shared" si="39"/>
        <v>0</v>
      </c>
      <c r="AD14" s="213">
        <v>370</v>
      </c>
      <c r="AE14" s="213">
        <v>289</v>
      </c>
      <c r="AF14" s="216">
        <f t="shared" si="40"/>
        <v>78.108108108108112</v>
      </c>
      <c r="AG14" s="214">
        <f t="shared" si="41"/>
        <v>-81</v>
      </c>
      <c r="AH14" s="222">
        <v>292</v>
      </c>
      <c r="AI14" s="222">
        <v>175</v>
      </c>
      <c r="AJ14" s="216">
        <f t="shared" si="42"/>
        <v>59.931506849315063</v>
      </c>
      <c r="AK14" s="214">
        <f t="shared" si="43"/>
        <v>-117</v>
      </c>
      <c r="AL14" s="196">
        <v>586</v>
      </c>
      <c r="AM14" s="202">
        <v>0</v>
      </c>
      <c r="AN14" s="216">
        <f t="shared" si="44"/>
        <v>0</v>
      </c>
      <c r="AO14" s="214">
        <f t="shared" si="45"/>
        <v>-586</v>
      </c>
      <c r="AP14" s="213">
        <v>1586</v>
      </c>
      <c r="AQ14" s="213">
        <v>1316</v>
      </c>
      <c r="AR14" s="218">
        <f t="shared" si="46"/>
        <v>82.97604035308953</v>
      </c>
      <c r="AS14" s="219">
        <f t="shared" si="47"/>
        <v>-270</v>
      </c>
      <c r="AT14" s="224">
        <v>236</v>
      </c>
      <c r="AU14" s="224">
        <v>204</v>
      </c>
      <c r="AV14" s="220">
        <f t="shared" si="48"/>
        <v>86.440677966101703</v>
      </c>
      <c r="AW14" s="221">
        <f t="shared" si="49"/>
        <v>-32</v>
      </c>
      <c r="AX14" s="224">
        <v>960</v>
      </c>
      <c r="AY14" s="224">
        <v>666</v>
      </c>
      <c r="AZ14" s="216">
        <f t="shared" si="50"/>
        <v>69.375</v>
      </c>
      <c r="BA14" s="214">
        <f t="shared" si="51"/>
        <v>-294</v>
      </c>
      <c r="BB14" s="213">
        <v>336</v>
      </c>
      <c r="BC14" s="213">
        <v>470</v>
      </c>
      <c r="BD14" s="213">
        <v>286</v>
      </c>
      <c r="BE14" s="216">
        <f t="shared" si="52"/>
        <v>60.851063829787236</v>
      </c>
      <c r="BF14" s="214">
        <f t="shared" si="53"/>
        <v>-184</v>
      </c>
      <c r="BG14" s="213">
        <v>443</v>
      </c>
      <c r="BH14" s="213">
        <v>282</v>
      </c>
      <c r="BI14" s="216">
        <f t="shared" si="54"/>
        <v>63.656884875846501</v>
      </c>
      <c r="BJ14" s="214">
        <f t="shared" si="55"/>
        <v>-161</v>
      </c>
      <c r="BK14" s="224">
        <v>29</v>
      </c>
      <c r="BL14" s="224">
        <v>27</v>
      </c>
      <c r="BM14" s="215">
        <f t="shared" si="56"/>
        <v>93.103448275862064</v>
      </c>
      <c r="BN14" s="214">
        <f t="shared" si="57"/>
        <v>-2</v>
      </c>
      <c r="BO14" s="405">
        <v>5021</v>
      </c>
      <c r="BP14" s="389">
        <v>6442</v>
      </c>
      <c r="BQ14" s="215">
        <f t="shared" si="58"/>
        <v>128.3011352320255</v>
      </c>
      <c r="BR14" s="214">
        <f t="shared" si="59"/>
        <v>1421</v>
      </c>
      <c r="BS14" s="223">
        <v>16</v>
      </c>
      <c r="BT14" s="213">
        <v>11</v>
      </c>
      <c r="BU14" s="217">
        <f t="shared" si="60"/>
        <v>-5</v>
      </c>
      <c r="BV14" s="40"/>
      <c r="BW14" s="40"/>
      <c r="BX14" s="40"/>
      <c r="BY14" s="41"/>
      <c r="BZ14" s="42"/>
      <c r="CA14" s="43"/>
      <c r="CB14" s="43"/>
      <c r="CC14" s="40"/>
      <c r="CD14" s="40">
        <v>351</v>
      </c>
      <c r="CE14" s="40">
        <v>0</v>
      </c>
      <c r="CF14" s="41">
        <v>11339</v>
      </c>
      <c r="CG14" s="42">
        <v>2241</v>
      </c>
      <c r="CH14" s="44">
        <v>20831</v>
      </c>
      <c r="CI14" s="43">
        <v>13351</v>
      </c>
    </row>
    <row r="15" spans="1:87" s="46" customFormat="1" ht="19.95" customHeight="1">
      <c r="A15" s="332" t="s">
        <v>155</v>
      </c>
      <c r="B15" s="213">
        <v>8236</v>
      </c>
      <c r="C15" s="213">
        <v>7435</v>
      </c>
      <c r="D15" s="215">
        <f t="shared" si="28"/>
        <v>90.274405050995625</v>
      </c>
      <c r="E15" s="214">
        <f t="shared" si="29"/>
        <v>-801</v>
      </c>
      <c r="F15" s="213">
        <v>1459</v>
      </c>
      <c r="G15" s="213">
        <v>1449</v>
      </c>
      <c r="H15" s="215">
        <f t="shared" si="30"/>
        <v>99.314599040438651</v>
      </c>
      <c r="I15" s="214">
        <f t="shared" si="31"/>
        <v>-10</v>
      </c>
      <c r="J15" s="196">
        <v>1114</v>
      </c>
      <c r="K15" s="196">
        <v>659</v>
      </c>
      <c r="L15" s="215">
        <f t="shared" si="32"/>
        <v>59.156193895870736</v>
      </c>
      <c r="M15" s="214">
        <f t="shared" si="33"/>
        <v>-455</v>
      </c>
      <c r="N15" s="299">
        <v>374</v>
      </c>
      <c r="O15" s="415">
        <v>535</v>
      </c>
      <c r="P15" s="216">
        <f t="shared" si="34"/>
        <v>143.04812834224597</v>
      </c>
      <c r="Q15" s="214">
        <f t="shared" si="35"/>
        <v>161</v>
      </c>
      <c r="R15" s="213">
        <v>1</v>
      </c>
      <c r="S15" s="213">
        <v>0</v>
      </c>
      <c r="T15" s="216">
        <f t="shared" si="61"/>
        <v>0</v>
      </c>
      <c r="U15" s="214">
        <f t="shared" si="36"/>
        <v>-1</v>
      </c>
      <c r="V15" s="267">
        <v>18</v>
      </c>
      <c r="W15" s="213">
        <v>3</v>
      </c>
      <c r="X15" s="216">
        <f t="shared" si="37"/>
        <v>16.666666666666664</v>
      </c>
      <c r="Y15" s="214">
        <f t="shared" si="38"/>
        <v>-15</v>
      </c>
      <c r="Z15" s="213">
        <v>0</v>
      </c>
      <c r="AA15" s="213">
        <v>1</v>
      </c>
      <c r="AB15" s="216" t="s">
        <v>100</v>
      </c>
      <c r="AC15" s="217">
        <f t="shared" si="39"/>
        <v>1</v>
      </c>
      <c r="AD15" s="213">
        <v>127</v>
      </c>
      <c r="AE15" s="213">
        <v>174</v>
      </c>
      <c r="AF15" s="216">
        <f t="shared" si="40"/>
        <v>137.00787401574803</v>
      </c>
      <c r="AG15" s="214">
        <f t="shared" si="41"/>
        <v>47</v>
      </c>
      <c r="AH15" s="222">
        <v>104</v>
      </c>
      <c r="AI15" s="222">
        <v>137</v>
      </c>
      <c r="AJ15" s="216">
        <f t="shared" si="42"/>
        <v>131.73076923076923</v>
      </c>
      <c r="AK15" s="214">
        <f t="shared" si="43"/>
        <v>33</v>
      </c>
      <c r="AL15" s="196">
        <v>323</v>
      </c>
      <c r="AM15" s="202">
        <v>11</v>
      </c>
      <c r="AN15" s="216">
        <f t="shared" si="44"/>
        <v>3.4055727554179565</v>
      </c>
      <c r="AO15" s="214">
        <f t="shared" si="45"/>
        <v>-312</v>
      </c>
      <c r="AP15" s="213">
        <v>1394</v>
      </c>
      <c r="AQ15" s="213">
        <v>1391</v>
      </c>
      <c r="AR15" s="218">
        <f t="shared" si="46"/>
        <v>99.784791965566711</v>
      </c>
      <c r="AS15" s="219">
        <f t="shared" si="47"/>
        <v>-3</v>
      </c>
      <c r="AT15" s="224">
        <v>368</v>
      </c>
      <c r="AU15" s="224">
        <v>244</v>
      </c>
      <c r="AV15" s="220">
        <f t="shared" si="48"/>
        <v>66.304347826086953</v>
      </c>
      <c r="AW15" s="221">
        <f t="shared" si="49"/>
        <v>-124</v>
      </c>
      <c r="AX15" s="224">
        <v>1122</v>
      </c>
      <c r="AY15" s="224">
        <v>681</v>
      </c>
      <c r="AZ15" s="216">
        <f t="shared" si="50"/>
        <v>60.695187165775401</v>
      </c>
      <c r="BA15" s="214">
        <f t="shared" si="51"/>
        <v>-441</v>
      </c>
      <c r="BB15" s="213">
        <v>395</v>
      </c>
      <c r="BC15" s="213">
        <v>541</v>
      </c>
      <c r="BD15" s="213">
        <v>327</v>
      </c>
      <c r="BE15" s="216">
        <f t="shared" si="52"/>
        <v>60.443622920517562</v>
      </c>
      <c r="BF15" s="214">
        <f t="shared" si="53"/>
        <v>-214</v>
      </c>
      <c r="BG15" s="213">
        <v>496</v>
      </c>
      <c r="BH15" s="213">
        <v>298</v>
      </c>
      <c r="BI15" s="216">
        <f t="shared" si="54"/>
        <v>60.080645161290327</v>
      </c>
      <c r="BJ15" s="214">
        <f t="shared" si="55"/>
        <v>-198</v>
      </c>
      <c r="BK15" s="224">
        <v>32</v>
      </c>
      <c r="BL15" s="224">
        <v>34</v>
      </c>
      <c r="BM15" s="215">
        <f t="shared" si="56"/>
        <v>106.25</v>
      </c>
      <c r="BN15" s="214">
        <f t="shared" si="57"/>
        <v>2</v>
      </c>
      <c r="BO15" s="405">
        <v>5804</v>
      </c>
      <c r="BP15" s="389">
        <v>7497</v>
      </c>
      <c r="BQ15" s="215">
        <f t="shared" si="58"/>
        <v>129.16953824948311</v>
      </c>
      <c r="BR15" s="214">
        <f t="shared" si="59"/>
        <v>1693</v>
      </c>
      <c r="BS15" s="223">
        <v>17</v>
      </c>
      <c r="BT15" s="213">
        <v>10</v>
      </c>
      <c r="BU15" s="217">
        <f t="shared" si="60"/>
        <v>-7</v>
      </c>
      <c r="BV15" s="40">
        <v>4913</v>
      </c>
      <c r="BW15" s="40">
        <v>52</v>
      </c>
      <c r="BX15" s="40">
        <v>6</v>
      </c>
      <c r="BY15" s="41">
        <v>4152</v>
      </c>
      <c r="BZ15" s="42">
        <v>1242</v>
      </c>
      <c r="CA15" s="43">
        <v>21640</v>
      </c>
      <c r="CB15" s="43">
        <v>17802</v>
      </c>
      <c r="CC15" s="40">
        <v>4610</v>
      </c>
      <c r="CD15" s="40">
        <v>60</v>
      </c>
      <c r="CE15" s="40">
        <v>0</v>
      </c>
      <c r="CF15" s="41">
        <v>3755</v>
      </c>
      <c r="CG15" s="42">
        <v>1164</v>
      </c>
      <c r="CH15" s="44">
        <v>23785</v>
      </c>
      <c r="CI15" s="43">
        <v>17439</v>
      </c>
    </row>
    <row r="16" spans="1:87" s="46" customFormat="1" ht="19.95" customHeight="1">
      <c r="A16" s="332" t="s">
        <v>156</v>
      </c>
      <c r="B16" s="213">
        <v>6116</v>
      </c>
      <c r="C16" s="213">
        <v>6055</v>
      </c>
      <c r="D16" s="215">
        <f t="shared" si="28"/>
        <v>99.002616088947022</v>
      </c>
      <c r="E16" s="214">
        <f t="shared" si="29"/>
        <v>-61</v>
      </c>
      <c r="F16" s="213">
        <v>1204</v>
      </c>
      <c r="G16" s="213">
        <v>1508</v>
      </c>
      <c r="H16" s="215">
        <f t="shared" si="30"/>
        <v>125.24916943521596</v>
      </c>
      <c r="I16" s="214">
        <f t="shared" si="31"/>
        <v>304</v>
      </c>
      <c r="J16" s="196">
        <v>1146</v>
      </c>
      <c r="K16" s="196">
        <v>742</v>
      </c>
      <c r="L16" s="215">
        <f t="shared" si="32"/>
        <v>64.746945898778364</v>
      </c>
      <c r="M16" s="214">
        <f t="shared" si="33"/>
        <v>-404</v>
      </c>
      <c r="N16" s="299">
        <v>453</v>
      </c>
      <c r="O16" s="415">
        <v>591</v>
      </c>
      <c r="P16" s="216">
        <f t="shared" si="34"/>
        <v>130.46357615894038</v>
      </c>
      <c r="Q16" s="214">
        <f t="shared" si="35"/>
        <v>138</v>
      </c>
      <c r="R16" s="213">
        <v>1</v>
      </c>
      <c r="S16" s="213">
        <v>1</v>
      </c>
      <c r="T16" s="216">
        <f t="shared" si="61"/>
        <v>100</v>
      </c>
      <c r="U16" s="214">
        <f t="shared" si="36"/>
        <v>0</v>
      </c>
      <c r="V16" s="267">
        <v>20</v>
      </c>
      <c r="W16" s="213">
        <v>14</v>
      </c>
      <c r="X16" s="216">
        <f t="shared" si="37"/>
        <v>70</v>
      </c>
      <c r="Y16" s="214">
        <f t="shared" si="38"/>
        <v>-6</v>
      </c>
      <c r="Z16" s="213">
        <v>0</v>
      </c>
      <c r="AA16" s="213">
        <v>0</v>
      </c>
      <c r="AB16" s="216" t="s">
        <v>100</v>
      </c>
      <c r="AC16" s="217">
        <f t="shared" si="39"/>
        <v>0</v>
      </c>
      <c r="AD16" s="213">
        <v>168</v>
      </c>
      <c r="AE16" s="213">
        <v>228</v>
      </c>
      <c r="AF16" s="216">
        <f t="shared" si="40"/>
        <v>135.71428571428572</v>
      </c>
      <c r="AG16" s="214">
        <f t="shared" si="41"/>
        <v>60</v>
      </c>
      <c r="AH16" s="222">
        <v>69</v>
      </c>
      <c r="AI16" s="222">
        <v>174</v>
      </c>
      <c r="AJ16" s="216">
        <f t="shared" si="42"/>
        <v>252.17391304347828</v>
      </c>
      <c r="AK16" s="214">
        <f t="shared" si="43"/>
        <v>105</v>
      </c>
      <c r="AL16" s="196">
        <v>69</v>
      </c>
      <c r="AM16" s="202">
        <v>7</v>
      </c>
      <c r="AN16" s="216">
        <f t="shared" si="44"/>
        <v>10.144927536231885</v>
      </c>
      <c r="AO16" s="214">
        <f t="shared" si="45"/>
        <v>-62</v>
      </c>
      <c r="AP16" s="213">
        <v>1099</v>
      </c>
      <c r="AQ16" s="213">
        <v>1316</v>
      </c>
      <c r="AR16" s="218">
        <f t="shared" si="46"/>
        <v>119.7452229299363</v>
      </c>
      <c r="AS16" s="219">
        <f t="shared" si="47"/>
        <v>217</v>
      </c>
      <c r="AT16" s="224">
        <v>278</v>
      </c>
      <c r="AU16" s="224">
        <v>205</v>
      </c>
      <c r="AV16" s="220">
        <f t="shared" si="48"/>
        <v>73.741007194244602</v>
      </c>
      <c r="AW16" s="221">
        <f t="shared" si="49"/>
        <v>-73</v>
      </c>
      <c r="AX16" s="224">
        <v>1204</v>
      </c>
      <c r="AY16" s="224">
        <v>762</v>
      </c>
      <c r="AZ16" s="216">
        <f t="shared" si="50"/>
        <v>63.289036544850497</v>
      </c>
      <c r="BA16" s="214">
        <f t="shared" si="51"/>
        <v>-442</v>
      </c>
      <c r="BB16" s="213">
        <v>457</v>
      </c>
      <c r="BC16" s="213">
        <v>467</v>
      </c>
      <c r="BD16" s="213">
        <v>405</v>
      </c>
      <c r="BE16" s="216">
        <f t="shared" si="52"/>
        <v>86.723768736616705</v>
      </c>
      <c r="BF16" s="214">
        <f t="shared" si="53"/>
        <v>-62</v>
      </c>
      <c r="BG16" s="213">
        <v>400</v>
      </c>
      <c r="BH16" s="213">
        <v>328</v>
      </c>
      <c r="BI16" s="216">
        <f t="shared" si="54"/>
        <v>82</v>
      </c>
      <c r="BJ16" s="214">
        <f t="shared" si="55"/>
        <v>-72</v>
      </c>
      <c r="BK16" s="224">
        <v>17</v>
      </c>
      <c r="BL16" s="224">
        <v>15</v>
      </c>
      <c r="BM16" s="215">
        <f t="shared" si="56"/>
        <v>88.235294117647058</v>
      </c>
      <c r="BN16" s="214">
        <f t="shared" si="57"/>
        <v>-2</v>
      </c>
      <c r="BO16" s="405">
        <v>5735</v>
      </c>
      <c r="BP16" s="389">
        <v>6847</v>
      </c>
      <c r="BQ16" s="215">
        <f t="shared" si="58"/>
        <v>119.38971229293811</v>
      </c>
      <c r="BR16" s="214">
        <f t="shared" si="59"/>
        <v>1112</v>
      </c>
      <c r="BS16" s="223">
        <v>27</v>
      </c>
      <c r="BT16" s="213">
        <v>27</v>
      </c>
      <c r="BU16" s="217">
        <f t="shared" si="60"/>
        <v>0</v>
      </c>
      <c r="BV16" s="40">
        <v>19359</v>
      </c>
      <c r="BW16" s="40">
        <v>112</v>
      </c>
      <c r="BX16" s="40">
        <v>0</v>
      </c>
      <c r="BY16" s="41">
        <v>15496</v>
      </c>
      <c r="BZ16" s="42">
        <v>1109</v>
      </c>
      <c r="CA16" s="43">
        <v>23558</v>
      </c>
      <c r="CB16" s="43">
        <v>15145</v>
      </c>
      <c r="CC16" s="40">
        <v>22317</v>
      </c>
      <c r="CD16" s="40">
        <v>180</v>
      </c>
      <c r="CE16" s="40">
        <v>1</v>
      </c>
      <c r="CF16" s="41">
        <v>17102</v>
      </c>
      <c r="CG16" s="42">
        <v>848</v>
      </c>
      <c r="CH16" s="44">
        <v>26555</v>
      </c>
      <c r="CI16" s="43">
        <v>17319</v>
      </c>
    </row>
    <row r="17" spans="1:87" s="46" customFormat="1" ht="19.95" customHeight="1">
      <c r="A17" s="332" t="s">
        <v>157</v>
      </c>
      <c r="B17" s="213">
        <v>6695</v>
      </c>
      <c r="C17" s="213">
        <v>6093</v>
      </c>
      <c r="D17" s="215">
        <f t="shared" si="28"/>
        <v>91.008215085884984</v>
      </c>
      <c r="E17" s="214">
        <f t="shared" si="29"/>
        <v>-602</v>
      </c>
      <c r="F17" s="213">
        <v>2006</v>
      </c>
      <c r="G17" s="213">
        <v>2325</v>
      </c>
      <c r="H17" s="215">
        <f t="shared" si="30"/>
        <v>115.90229312063809</v>
      </c>
      <c r="I17" s="214">
        <f t="shared" si="31"/>
        <v>319</v>
      </c>
      <c r="J17" s="196">
        <v>1984</v>
      </c>
      <c r="K17" s="196">
        <v>1623</v>
      </c>
      <c r="L17" s="215">
        <f t="shared" si="32"/>
        <v>81.804435483870961</v>
      </c>
      <c r="M17" s="214">
        <f t="shared" si="33"/>
        <v>-361</v>
      </c>
      <c r="N17" s="299">
        <v>844</v>
      </c>
      <c r="O17" s="415">
        <v>1372</v>
      </c>
      <c r="P17" s="216">
        <f t="shared" si="34"/>
        <v>162.55924170616115</v>
      </c>
      <c r="Q17" s="214">
        <f t="shared" si="35"/>
        <v>528</v>
      </c>
      <c r="R17" s="213">
        <v>1</v>
      </c>
      <c r="S17" s="213">
        <v>2</v>
      </c>
      <c r="T17" s="216">
        <f t="shared" si="61"/>
        <v>200</v>
      </c>
      <c r="U17" s="214">
        <f t="shared" si="36"/>
        <v>1</v>
      </c>
      <c r="V17" s="267">
        <v>11</v>
      </c>
      <c r="W17" s="213">
        <v>7</v>
      </c>
      <c r="X17" s="216">
        <f t="shared" si="37"/>
        <v>63.636363636363633</v>
      </c>
      <c r="Y17" s="214">
        <f t="shared" si="38"/>
        <v>-4</v>
      </c>
      <c r="Z17" s="213">
        <v>5</v>
      </c>
      <c r="AA17" s="213">
        <v>0</v>
      </c>
      <c r="AB17" s="260">
        <f>AA17/Z17*100</f>
        <v>0</v>
      </c>
      <c r="AC17" s="217">
        <f t="shared" si="39"/>
        <v>-5</v>
      </c>
      <c r="AD17" s="213">
        <v>487</v>
      </c>
      <c r="AE17" s="213">
        <v>431</v>
      </c>
      <c r="AF17" s="216">
        <f t="shared" si="40"/>
        <v>88.501026694045166</v>
      </c>
      <c r="AG17" s="214">
        <f t="shared" si="41"/>
        <v>-56</v>
      </c>
      <c r="AH17" s="222">
        <v>179</v>
      </c>
      <c r="AI17" s="222">
        <v>229</v>
      </c>
      <c r="AJ17" s="216">
        <f t="shared" si="42"/>
        <v>127.93296089385476</v>
      </c>
      <c r="AK17" s="214">
        <f t="shared" si="43"/>
        <v>50</v>
      </c>
      <c r="AL17" s="196">
        <v>337</v>
      </c>
      <c r="AM17" s="202">
        <v>113</v>
      </c>
      <c r="AN17" s="216">
        <f t="shared" si="44"/>
        <v>33.531157270029674</v>
      </c>
      <c r="AO17" s="214">
        <f t="shared" si="45"/>
        <v>-224</v>
      </c>
      <c r="AP17" s="213">
        <v>1825</v>
      </c>
      <c r="AQ17" s="213">
        <v>2073</v>
      </c>
      <c r="AR17" s="218">
        <f t="shared" si="46"/>
        <v>113.58904109589041</v>
      </c>
      <c r="AS17" s="219">
        <f t="shared" si="47"/>
        <v>248</v>
      </c>
      <c r="AT17" s="224">
        <v>524</v>
      </c>
      <c r="AU17" s="224">
        <v>438</v>
      </c>
      <c r="AV17" s="220">
        <f t="shared" si="48"/>
        <v>83.587786259541986</v>
      </c>
      <c r="AW17" s="221">
        <f t="shared" si="49"/>
        <v>-86</v>
      </c>
      <c r="AX17" s="224">
        <v>2093</v>
      </c>
      <c r="AY17" s="224">
        <v>1661</v>
      </c>
      <c r="AZ17" s="216">
        <f t="shared" si="50"/>
        <v>79.359770664118486</v>
      </c>
      <c r="BA17" s="214">
        <f t="shared" si="51"/>
        <v>-432</v>
      </c>
      <c r="BB17" s="213">
        <v>336</v>
      </c>
      <c r="BC17" s="213">
        <v>526</v>
      </c>
      <c r="BD17" s="213">
        <v>333</v>
      </c>
      <c r="BE17" s="216">
        <f t="shared" si="52"/>
        <v>63.307984790874528</v>
      </c>
      <c r="BF17" s="214">
        <f t="shared" si="53"/>
        <v>-193</v>
      </c>
      <c r="BG17" s="213">
        <v>476</v>
      </c>
      <c r="BH17" s="213">
        <v>301</v>
      </c>
      <c r="BI17" s="216">
        <f t="shared" si="54"/>
        <v>63.235294117647058</v>
      </c>
      <c r="BJ17" s="214">
        <f t="shared" si="55"/>
        <v>-175</v>
      </c>
      <c r="BK17" s="224">
        <v>45</v>
      </c>
      <c r="BL17" s="224">
        <v>29</v>
      </c>
      <c r="BM17" s="215">
        <f t="shared" si="56"/>
        <v>64.444444444444443</v>
      </c>
      <c r="BN17" s="214">
        <f t="shared" si="57"/>
        <v>-16</v>
      </c>
      <c r="BO17" s="405">
        <v>5566</v>
      </c>
      <c r="BP17" s="389">
        <v>6890</v>
      </c>
      <c r="BQ17" s="215">
        <f t="shared" si="58"/>
        <v>123.78727991376212</v>
      </c>
      <c r="BR17" s="214">
        <f t="shared" si="59"/>
        <v>1324</v>
      </c>
      <c r="BS17" s="223">
        <v>12</v>
      </c>
      <c r="BT17" s="213">
        <v>11</v>
      </c>
      <c r="BU17" s="217">
        <f t="shared" si="60"/>
        <v>-1</v>
      </c>
      <c r="BV17" s="40">
        <v>8564</v>
      </c>
      <c r="BW17" s="40">
        <v>584</v>
      </c>
      <c r="BX17" s="40">
        <v>1</v>
      </c>
      <c r="BY17" s="41">
        <v>7692</v>
      </c>
      <c r="BZ17" s="42">
        <v>1205</v>
      </c>
      <c r="CA17" s="43">
        <v>104131</v>
      </c>
      <c r="CB17" s="43">
        <v>93900</v>
      </c>
      <c r="CC17" s="40">
        <v>8134</v>
      </c>
      <c r="CD17" s="40">
        <v>600</v>
      </c>
      <c r="CE17" s="40">
        <v>1</v>
      </c>
      <c r="CF17" s="41">
        <v>7111</v>
      </c>
      <c r="CG17" s="42">
        <v>1401</v>
      </c>
      <c r="CH17" s="44">
        <v>98345</v>
      </c>
      <c r="CI17" s="43">
        <v>90466</v>
      </c>
    </row>
    <row r="18" spans="1:87" s="46" customFormat="1" ht="19.95" customHeight="1">
      <c r="A18" s="332" t="s">
        <v>158</v>
      </c>
      <c r="B18" s="213">
        <v>8119</v>
      </c>
      <c r="C18" s="213">
        <v>7984</v>
      </c>
      <c r="D18" s="215">
        <f t="shared" si="28"/>
        <v>98.337233649464224</v>
      </c>
      <c r="E18" s="214">
        <f t="shared" si="29"/>
        <v>-135</v>
      </c>
      <c r="F18" s="213">
        <v>2370</v>
      </c>
      <c r="G18" s="213">
        <v>2474</v>
      </c>
      <c r="H18" s="215">
        <f t="shared" si="30"/>
        <v>104.38818565400845</v>
      </c>
      <c r="I18" s="214">
        <f t="shared" si="31"/>
        <v>104</v>
      </c>
      <c r="J18" s="196">
        <v>1663</v>
      </c>
      <c r="K18" s="196">
        <v>1229</v>
      </c>
      <c r="L18" s="215">
        <f t="shared" si="32"/>
        <v>73.902585688514733</v>
      </c>
      <c r="M18" s="214">
        <f t="shared" si="33"/>
        <v>-434</v>
      </c>
      <c r="N18" s="299">
        <v>817</v>
      </c>
      <c r="O18" s="415">
        <v>1023</v>
      </c>
      <c r="P18" s="216">
        <f t="shared" si="34"/>
        <v>125.21419828641372</v>
      </c>
      <c r="Q18" s="214">
        <f t="shared" si="35"/>
        <v>206</v>
      </c>
      <c r="R18" s="213">
        <v>2</v>
      </c>
      <c r="S18" s="213">
        <v>0</v>
      </c>
      <c r="T18" s="216">
        <f t="shared" si="61"/>
        <v>0</v>
      </c>
      <c r="U18" s="214">
        <f t="shared" si="36"/>
        <v>-2</v>
      </c>
      <c r="V18" s="267">
        <v>36</v>
      </c>
      <c r="W18" s="213">
        <v>28</v>
      </c>
      <c r="X18" s="216">
        <f t="shared" si="37"/>
        <v>77.777777777777786</v>
      </c>
      <c r="Y18" s="214">
        <f t="shared" si="38"/>
        <v>-8</v>
      </c>
      <c r="Z18" s="213">
        <v>0</v>
      </c>
      <c r="AA18" s="213">
        <v>0</v>
      </c>
      <c r="AB18" s="216" t="s">
        <v>100</v>
      </c>
      <c r="AC18" s="217">
        <f t="shared" si="39"/>
        <v>0</v>
      </c>
      <c r="AD18" s="213">
        <v>457</v>
      </c>
      <c r="AE18" s="213">
        <v>472</v>
      </c>
      <c r="AF18" s="216">
        <f t="shared" si="40"/>
        <v>103.28227571115973</v>
      </c>
      <c r="AG18" s="214">
        <f t="shared" si="41"/>
        <v>15</v>
      </c>
      <c r="AH18" s="222">
        <v>218</v>
      </c>
      <c r="AI18" s="222">
        <v>160</v>
      </c>
      <c r="AJ18" s="216">
        <f t="shared" si="42"/>
        <v>73.394495412844037</v>
      </c>
      <c r="AK18" s="214">
        <f t="shared" si="43"/>
        <v>-58</v>
      </c>
      <c r="AL18" s="196">
        <v>189</v>
      </c>
      <c r="AM18" s="202">
        <v>37</v>
      </c>
      <c r="AN18" s="216">
        <f t="shared" si="44"/>
        <v>19.576719576719576</v>
      </c>
      <c r="AO18" s="214">
        <f t="shared" si="45"/>
        <v>-152</v>
      </c>
      <c r="AP18" s="213">
        <v>2220</v>
      </c>
      <c r="AQ18" s="213">
        <v>2282</v>
      </c>
      <c r="AR18" s="218">
        <f t="shared" si="46"/>
        <v>102.79279279279278</v>
      </c>
      <c r="AS18" s="219">
        <f t="shared" si="47"/>
        <v>62</v>
      </c>
      <c r="AT18" s="224">
        <v>508</v>
      </c>
      <c r="AU18" s="224">
        <v>434</v>
      </c>
      <c r="AV18" s="220">
        <f t="shared" si="48"/>
        <v>85.433070866141733</v>
      </c>
      <c r="AW18" s="221">
        <f t="shared" si="49"/>
        <v>-74</v>
      </c>
      <c r="AX18" s="224">
        <v>1763</v>
      </c>
      <c r="AY18" s="224">
        <v>1284</v>
      </c>
      <c r="AZ18" s="216">
        <f t="shared" si="50"/>
        <v>72.830402722631888</v>
      </c>
      <c r="BA18" s="214">
        <f t="shared" si="51"/>
        <v>-479</v>
      </c>
      <c r="BB18" s="213">
        <v>635</v>
      </c>
      <c r="BC18" s="213">
        <v>724</v>
      </c>
      <c r="BD18" s="213">
        <v>476</v>
      </c>
      <c r="BE18" s="216">
        <f t="shared" si="52"/>
        <v>65.745856353591165</v>
      </c>
      <c r="BF18" s="214">
        <f t="shared" si="53"/>
        <v>-248</v>
      </c>
      <c r="BG18" s="213">
        <v>651</v>
      </c>
      <c r="BH18" s="213">
        <v>450</v>
      </c>
      <c r="BI18" s="216">
        <f t="shared" si="54"/>
        <v>69.124423963133637</v>
      </c>
      <c r="BJ18" s="214">
        <f t="shared" si="55"/>
        <v>-201</v>
      </c>
      <c r="BK18" s="224">
        <v>63</v>
      </c>
      <c r="BL18" s="224">
        <v>34</v>
      </c>
      <c r="BM18" s="215">
        <f t="shared" si="56"/>
        <v>53.968253968253968</v>
      </c>
      <c r="BN18" s="214">
        <f t="shared" si="57"/>
        <v>-29</v>
      </c>
      <c r="BO18" s="405">
        <v>5401</v>
      </c>
      <c r="BP18" s="389">
        <v>6912</v>
      </c>
      <c r="BQ18" s="215">
        <f t="shared" si="58"/>
        <v>127.97630068505832</v>
      </c>
      <c r="BR18" s="214">
        <f t="shared" si="59"/>
        <v>1511</v>
      </c>
      <c r="BS18" s="223">
        <v>11</v>
      </c>
      <c r="BT18" s="213">
        <v>14</v>
      </c>
      <c r="BU18" s="217">
        <f t="shared" si="60"/>
        <v>3</v>
      </c>
      <c r="BV18" s="40">
        <v>12609</v>
      </c>
      <c r="BW18" s="40">
        <v>372</v>
      </c>
      <c r="BX18" s="40">
        <v>2</v>
      </c>
      <c r="BY18" s="41">
        <v>10896</v>
      </c>
      <c r="BZ18" s="42">
        <v>4478</v>
      </c>
      <c r="CA18" s="43">
        <v>21850</v>
      </c>
      <c r="CB18" s="43">
        <v>17462</v>
      </c>
      <c r="CC18" s="40">
        <v>12299</v>
      </c>
      <c r="CD18" s="40">
        <v>356</v>
      </c>
      <c r="CE18" s="40">
        <v>14</v>
      </c>
      <c r="CF18" s="41">
        <v>10410</v>
      </c>
      <c r="CG18" s="42">
        <v>4956</v>
      </c>
      <c r="CH18" s="44">
        <v>18617</v>
      </c>
      <c r="CI18" s="43">
        <v>13793</v>
      </c>
    </row>
    <row r="19" spans="1:87" s="46" customFormat="1" ht="19.95" customHeight="1">
      <c r="A19" s="332" t="s">
        <v>159</v>
      </c>
      <c r="B19" s="213">
        <v>7015</v>
      </c>
      <c r="C19" s="213">
        <v>6877</v>
      </c>
      <c r="D19" s="215">
        <f t="shared" si="28"/>
        <v>98.032786885245898</v>
      </c>
      <c r="E19" s="214">
        <f t="shared" si="29"/>
        <v>-138</v>
      </c>
      <c r="F19" s="213">
        <v>2354</v>
      </c>
      <c r="G19" s="213">
        <v>2192</v>
      </c>
      <c r="H19" s="215">
        <f t="shared" si="30"/>
        <v>93.11809685641461</v>
      </c>
      <c r="I19" s="214">
        <f t="shared" si="31"/>
        <v>-162</v>
      </c>
      <c r="J19" s="196">
        <v>1756</v>
      </c>
      <c r="K19" s="196">
        <v>1341</v>
      </c>
      <c r="L19" s="215">
        <f t="shared" si="32"/>
        <v>76.366742596810937</v>
      </c>
      <c r="M19" s="214">
        <f t="shared" si="33"/>
        <v>-415</v>
      </c>
      <c r="N19" s="299">
        <v>828</v>
      </c>
      <c r="O19" s="415">
        <v>1089</v>
      </c>
      <c r="P19" s="216">
        <f t="shared" si="34"/>
        <v>131.52173913043478</v>
      </c>
      <c r="Q19" s="214">
        <f t="shared" si="35"/>
        <v>261</v>
      </c>
      <c r="R19" s="213">
        <v>0</v>
      </c>
      <c r="S19" s="213">
        <v>1</v>
      </c>
      <c r="T19" s="216" t="s">
        <v>100</v>
      </c>
      <c r="U19" s="214">
        <f t="shared" si="36"/>
        <v>1</v>
      </c>
      <c r="V19" s="267">
        <v>76</v>
      </c>
      <c r="W19" s="213">
        <v>42</v>
      </c>
      <c r="X19" s="216">
        <f t="shared" si="37"/>
        <v>55.26315789473685</v>
      </c>
      <c r="Y19" s="214">
        <f t="shared" si="38"/>
        <v>-34</v>
      </c>
      <c r="Z19" s="213">
        <v>0</v>
      </c>
      <c r="AA19" s="213">
        <v>1</v>
      </c>
      <c r="AB19" s="216" t="s">
        <v>100</v>
      </c>
      <c r="AC19" s="217">
        <f t="shared" si="39"/>
        <v>1</v>
      </c>
      <c r="AD19" s="213">
        <v>468</v>
      </c>
      <c r="AE19" s="213">
        <v>454</v>
      </c>
      <c r="AF19" s="216">
        <f t="shared" si="40"/>
        <v>97.008547008547012</v>
      </c>
      <c r="AG19" s="214">
        <f t="shared" si="41"/>
        <v>-14</v>
      </c>
      <c r="AH19" s="222">
        <v>201</v>
      </c>
      <c r="AI19" s="222">
        <v>167</v>
      </c>
      <c r="AJ19" s="216">
        <f t="shared" si="42"/>
        <v>83.084577114427859</v>
      </c>
      <c r="AK19" s="214">
        <f t="shared" si="43"/>
        <v>-34</v>
      </c>
      <c r="AL19" s="196">
        <v>423</v>
      </c>
      <c r="AM19" s="202">
        <v>11</v>
      </c>
      <c r="AN19" s="216">
        <f t="shared" si="44"/>
        <v>2.6004728132387704</v>
      </c>
      <c r="AO19" s="214">
        <f t="shared" si="45"/>
        <v>-412</v>
      </c>
      <c r="AP19" s="213">
        <v>2213</v>
      </c>
      <c r="AQ19" s="213">
        <v>2074</v>
      </c>
      <c r="AR19" s="218">
        <f t="shared" si="46"/>
        <v>93.718933574333491</v>
      </c>
      <c r="AS19" s="219">
        <f t="shared" si="47"/>
        <v>-139</v>
      </c>
      <c r="AT19" s="224">
        <v>567</v>
      </c>
      <c r="AU19" s="224">
        <v>476</v>
      </c>
      <c r="AV19" s="220">
        <f t="shared" si="48"/>
        <v>83.950617283950606</v>
      </c>
      <c r="AW19" s="221">
        <f t="shared" si="49"/>
        <v>-91</v>
      </c>
      <c r="AX19" s="224">
        <v>1715</v>
      </c>
      <c r="AY19" s="224">
        <v>1377</v>
      </c>
      <c r="AZ19" s="216">
        <f t="shared" si="50"/>
        <v>80.291545189504376</v>
      </c>
      <c r="BA19" s="214">
        <f t="shared" si="51"/>
        <v>-338</v>
      </c>
      <c r="BB19" s="213">
        <v>717</v>
      </c>
      <c r="BC19" s="213">
        <v>808</v>
      </c>
      <c r="BD19" s="213">
        <v>455</v>
      </c>
      <c r="BE19" s="216">
        <f t="shared" si="52"/>
        <v>56.311881188118804</v>
      </c>
      <c r="BF19" s="214">
        <f t="shared" si="53"/>
        <v>-353</v>
      </c>
      <c r="BG19" s="213">
        <v>747</v>
      </c>
      <c r="BH19" s="213">
        <v>410</v>
      </c>
      <c r="BI19" s="216">
        <f t="shared" si="54"/>
        <v>54.886211512717544</v>
      </c>
      <c r="BJ19" s="214">
        <f t="shared" si="55"/>
        <v>-337</v>
      </c>
      <c r="BK19" s="224">
        <v>48</v>
      </c>
      <c r="BL19" s="224">
        <v>81</v>
      </c>
      <c r="BM19" s="215">
        <f t="shared" si="56"/>
        <v>168.75</v>
      </c>
      <c r="BN19" s="214">
        <f t="shared" si="57"/>
        <v>33</v>
      </c>
      <c r="BO19" s="405">
        <v>5253</v>
      </c>
      <c r="BP19" s="389">
        <v>7069</v>
      </c>
      <c r="BQ19" s="215">
        <f t="shared" si="58"/>
        <v>134.57072149248049</v>
      </c>
      <c r="BR19" s="214">
        <f t="shared" si="59"/>
        <v>1816</v>
      </c>
      <c r="BS19" s="223">
        <v>17</v>
      </c>
      <c r="BT19" s="213">
        <v>6</v>
      </c>
      <c r="BU19" s="217">
        <f t="shared" si="60"/>
        <v>-11</v>
      </c>
      <c r="BV19" s="40">
        <v>15002</v>
      </c>
      <c r="BW19" s="40">
        <v>89</v>
      </c>
      <c r="BX19" s="40">
        <v>6</v>
      </c>
      <c r="BY19" s="41">
        <v>11841</v>
      </c>
      <c r="BZ19" s="42">
        <v>2031</v>
      </c>
      <c r="CA19" s="43">
        <v>40011</v>
      </c>
      <c r="CB19" s="43">
        <v>39274</v>
      </c>
      <c r="CC19" s="40">
        <v>15639</v>
      </c>
      <c r="CD19" s="40">
        <v>127</v>
      </c>
      <c r="CE19" s="40">
        <v>1</v>
      </c>
      <c r="CF19" s="41">
        <v>11822</v>
      </c>
      <c r="CG19" s="42">
        <v>1782</v>
      </c>
      <c r="CH19" s="44">
        <v>36352</v>
      </c>
      <c r="CI19" s="43">
        <v>35525</v>
      </c>
    </row>
    <row r="20" spans="1:87" s="46" customFormat="1" ht="19.95" customHeight="1">
      <c r="A20" s="332" t="s">
        <v>160</v>
      </c>
      <c r="B20" s="213">
        <v>5498</v>
      </c>
      <c r="C20" s="213">
        <v>5341</v>
      </c>
      <c r="D20" s="215">
        <f t="shared" si="28"/>
        <v>97.144416151327746</v>
      </c>
      <c r="E20" s="214">
        <f t="shared" si="29"/>
        <v>-157</v>
      </c>
      <c r="F20" s="213">
        <v>896</v>
      </c>
      <c r="G20" s="213">
        <v>947</v>
      </c>
      <c r="H20" s="215">
        <f t="shared" si="30"/>
        <v>105.69196428571428</v>
      </c>
      <c r="I20" s="214">
        <f t="shared" si="31"/>
        <v>51</v>
      </c>
      <c r="J20" s="196">
        <v>900</v>
      </c>
      <c r="K20" s="196">
        <v>546</v>
      </c>
      <c r="L20" s="215">
        <f t="shared" si="32"/>
        <v>60.666666666666671</v>
      </c>
      <c r="M20" s="214">
        <f t="shared" si="33"/>
        <v>-354</v>
      </c>
      <c r="N20" s="299">
        <v>310</v>
      </c>
      <c r="O20" s="415">
        <v>437</v>
      </c>
      <c r="P20" s="216">
        <f t="shared" si="34"/>
        <v>140.96774193548387</v>
      </c>
      <c r="Q20" s="214">
        <f t="shared" si="35"/>
        <v>127</v>
      </c>
      <c r="R20" s="213">
        <v>0</v>
      </c>
      <c r="S20" s="213">
        <v>0</v>
      </c>
      <c r="T20" s="216" t="s">
        <v>100</v>
      </c>
      <c r="U20" s="214">
        <f t="shared" si="36"/>
        <v>0</v>
      </c>
      <c r="V20" s="267">
        <v>25</v>
      </c>
      <c r="W20" s="213">
        <v>12</v>
      </c>
      <c r="X20" s="216">
        <f t="shared" si="37"/>
        <v>48</v>
      </c>
      <c r="Y20" s="214">
        <f t="shared" si="38"/>
        <v>-13</v>
      </c>
      <c r="Z20" s="213">
        <v>0</v>
      </c>
      <c r="AA20" s="213">
        <v>0</v>
      </c>
      <c r="AB20" s="216" t="s">
        <v>100</v>
      </c>
      <c r="AC20" s="217">
        <f t="shared" si="39"/>
        <v>0</v>
      </c>
      <c r="AD20" s="213">
        <v>136</v>
      </c>
      <c r="AE20" s="213">
        <v>148</v>
      </c>
      <c r="AF20" s="216">
        <f t="shared" si="40"/>
        <v>108.8235294117647</v>
      </c>
      <c r="AG20" s="214">
        <f t="shared" si="41"/>
        <v>12</v>
      </c>
      <c r="AH20" s="222">
        <v>99</v>
      </c>
      <c r="AI20" s="222">
        <v>107</v>
      </c>
      <c r="AJ20" s="216">
        <f t="shared" si="42"/>
        <v>108.08080808080808</v>
      </c>
      <c r="AK20" s="214">
        <f t="shared" si="43"/>
        <v>8</v>
      </c>
      <c r="AL20" s="196">
        <v>503</v>
      </c>
      <c r="AM20" s="202">
        <v>72</v>
      </c>
      <c r="AN20" s="216">
        <f t="shared" si="44"/>
        <v>14.314115308151093</v>
      </c>
      <c r="AO20" s="214">
        <f t="shared" si="45"/>
        <v>-431</v>
      </c>
      <c r="AP20" s="213">
        <v>847</v>
      </c>
      <c r="AQ20" s="213">
        <v>882</v>
      </c>
      <c r="AR20" s="218">
        <f t="shared" si="46"/>
        <v>104.13223140495869</v>
      </c>
      <c r="AS20" s="219">
        <f t="shared" si="47"/>
        <v>35</v>
      </c>
      <c r="AT20" s="224">
        <v>279</v>
      </c>
      <c r="AU20" s="224">
        <v>201</v>
      </c>
      <c r="AV20" s="220">
        <f t="shared" si="48"/>
        <v>72.043010752688176</v>
      </c>
      <c r="AW20" s="221">
        <f t="shared" si="49"/>
        <v>-78</v>
      </c>
      <c r="AX20" s="224">
        <v>871</v>
      </c>
      <c r="AY20" s="224">
        <v>595</v>
      </c>
      <c r="AZ20" s="216">
        <f t="shared" si="50"/>
        <v>68.312284730195188</v>
      </c>
      <c r="BA20" s="214">
        <f t="shared" si="51"/>
        <v>-276</v>
      </c>
      <c r="BB20" s="213">
        <v>240</v>
      </c>
      <c r="BC20" s="213">
        <v>222</v>
      </c>
      <c r="BD20" s="213">
        <v>163</v>
      </c>
      <c r="BE20" s="216">
        <f t="shared" si="52"/>
        <v>73.423423423423429</v>
      </c>
      <c r="BF20" s="214">
        <f t="shared" si="53"/>
        <v>-59</v>
      </c>
      <c r="BG20" s="213">
        <v>199</v>
      </c>
      <c r="BH20" s="213">
        <v>145</v>
      </c>
      <c r="BI20" s="216">
        <f t="shared" si="54"/>
        <v>72.8643216080402</v>
      </c>
      <c r="BJ20" s="214">
        <f t="shared" si="55"/>
        <v>-54</v>
      </c>
      <c r="BK20" s="224">
        <v>8</v>
      </c>
      <c r="BL20" s="224">
        <v>36</v>
      </c>
      <c r="BM20" s="215">
        <f t="shared" si="56"/>
        <v>450</v>
      </c>
      <c r="BN20" s="214">
        <f t="shared" si="57"/>
        <v>28</v>
      </c>
      <c r="BO20" s="405">
        <v>7313</v>
      </c>
      <c r="BP20" s="389">
        <v>6689</v>
      </c>
      <c r="BQ20" s="215">
        <f t="shared" si="58"/>
        <v>91.467250102557088</v>
      </c>
      <c r="BR20" s="214">
        <f t="shared" si="59"/>
        <v>-624</v>
      </c>
      <c r="BS20" s="223">
        <v>28</v>
      </c>
      <c r="BT20" s="213">
        <v>5</v>
      </c>
      <c r="BU20" s="217">
        <f t="shared" si="60"/>
        <v>-23</v>
      </c>
      <c r="BV20" s="40">
        <v>7827</v>
      </c>
      <c r="BW20" s="40">
        <v>186</v>
      </c>
      <c r="BX20" s="40">
        <v>0</v>
      </c>
      <c r="BY20" s="41">
        <v>6492</v>
      </c>
      <c r="BZ20" s="42">
        <v>599</v>
      </c>
      <c r="CA20" s="43">
        <v>22113</v>
      </c>
      <c r="CB20" s="43">
        <v>20960</v>
      </c>
      <c r="CC20" s="40">
        <v>8195</v>
      </c>
      <c r="CD20" s="40">
        <v>228</v>
      </c>
      <c r="CE20" s="40">
        <v>0</v>
      </c>
      <c r="CF20" s="41">
        <v>6362</v>
      </c>
      <c r="CG20" s="42">
        <v>492</v>
      </c>
      <c r="CH20" s="44">
        <v>19494</v>
      </c>
      <c r="CI20" s="43">
        <v>17036</v>
      </c>
    </row>
    <row r="21" spans="1:87" s="46" customFormat="1" ht="19.95" customHeight="1">
      <c r="A21" s="332" t="s">
        <v>161</v>
      </c>
      <c r="B21" s="213">
        <v>9664</v>
      </c>
      <c r="C21" s="213">
        <v>9114</v>
      </c>
      <c r="D21" s="215">
        <f t="shared" si="28"/>
        <v>94.308774834437088</v>
      </c>
      <c r="E21" s="214">
        <f t="shared" si="29"/>
        <v>-550</v>
      </c>
      <c r="F21" s="213">
        <v>1578</v>
      </c>
      <c r="G21" s="213">
        <v>1693</v>
      </c>
      <c r="H21" s="215">
        <f t="shared" si="30"/>
        <v>107.28770595690749</v>
      </c>
      <c r="I21" s="214">
        <f t="shared" si="31"/>
        <v>115</v>
      </c>
      <c r="J21" s="196">
        <v>1675</v>
      </c>
      <c r="K21" s="196">
        <v>1132</v>
      </c>
      <c r="L21" s="215">
        <f t="shared" si="32"/>
        <v>67.582089552238813</v>
      </c>
      <c r="M21" s="214">
        <f t="shared" si="33"/>
        <v>-543</v>
      </c>
      <c r="N21" s="299">
        <v>663</v>
      </c>
      <c r="O21" s="415">
        <v>906</v>
      </c>
      <c r="P21" s="216">
        <f t="shared" si="34"/>
        <v>136.65158371040724</v>
      </c>
      <c r="Q21" s="214">
        <f t="shared" si="35"/>
        <v>243</v>
      </c>
      <c r="R21" s="213">
        <v>2</v>
      </c>
      <c r="S21" s="213">
        <v>3</v>
      </c>
      <c r="T21" s="216">
        <f t="shared" si="61"/>
        <v>150</v>
      </c>
      <c r="U21" s="214">
        <f t="shared" si="36"/>
        <v>1</v>
      </c>
      <c r="V21" s="267">
        <v>25</v>
      </c>
      <c r="W21" s="213">
        <v>43</v>
      </c>
      <c r="X21" s="216">
        <f t="shared" si="37"/>
        <v>172</v>
      </c>
      <c r="Y21" s="214">
        <f t="shared" si="38"/>
        <v>18</v>
      </c>
      <c r="Z21" s="213">
        <v>5</v>
      </c>
      <c r="AA21" s="213">
        <v>0</v>
      </c>
      <c r="AB21" s="260">
        <f>AA21/Z21*100</f>
        <v>0</v>
      </c>
      <c r="AC21" s="217">
        <f t="shared" si="39"/>
        <v>-5</v>
      </c>
      <c r="AD21" s="213">
        <v>338</v>
      </c>
      <c r="AE21" s="213">
        <v>334</v>
      </c>
      <c r="AF21" s="216">
        <f t="shared" si="40"/>
        <v>98.816568047337284</v>
      </c>
      <c r="AG21" s="214">
        <f t="shared" si="41"/>
        <v>-4</v>
      </c>
      <c r="AH21" s="222">
        <v>192</v>
      </c>
      <c r="AI21" s="222">
        <v>231</v>
      </c>
      <c r="AJ21" s="216">
        <f t="shared" si="42"/>
        <v>120.3125</v>
      </c>
      <c r="AK21" s="214">
        <f t="shared" si="43"/>
        <v>39</v>
      </c>
      <c r="AL21" s="196">
        <v>554</v>
      </c>
      <c r="AM21" s="202">
        <v>27</v>
      </c>
      <c r="AN21" s="216">
        <f t="shared" si="44"/>
        <v>4.8736462093862816</v>
      </c>
      <c r="AO21" s="214">
        <f t="shared" si="45"/>
        <v>-527</v>
      </c>
      <c r="AP21" s="213">
        <v>1502</v>
      </c>
      <c r="AQ21" s="213">
        <v>1571</v>
      </c>
      <c r="AR21" s="218">
        <f t="shared" si="46"/>
        <v>104.59387483355526</v>
      </c>
      <c r="AS21" s="219">
        <f t="shared" si="47"/>
        <v>69</v>
      </c>
      <c r="AT21" s="224">
        <v>548</v>
      </c>
      <c r="AU21" s="224">
        <v>413</v>
      </c>
      <c r="AV21" s="220">
        <f t="shared" si="48"/>
        <v>75.364963503649633</v>
      </c>
      <c r="AW21" s="221">
        <f t="shared" si="49"/>
        <v>-135</v>
      </c>
      <c r="AX21" s="224">
        <v>1690</v>
      </c>
      <c r="AY21" s="224">
        <v>1248</v>
      </c>
      <c r="AZ21" s="216">
        <f t="shared" si="50"/>
        <v>73.846153846153854</v>
      </c>
      <c r="BA21" s="214">
        <f t="shared" si="51"/>
        <v>-442</v>
      </c>
      <c r="BB21" s="213">
        <v>607</v>
      </c>
      <c r="BC21" s="213">
        <v>468</v>
      </c>
      <c r="BD21" s="213">
        <v>308</v>
      </c>
      <c r="BE21" s="216">
        <f t="shared" si="52"/>
        <v>65.811965811965806</v>
      </c>
      <c r="BF21" s="214">
        <f t="shared" si="53"/>
        <v>-160</v>
      </c>
      <c r="BG21" s="213">
        <v>428</v>
      </c>
      <c r="BH21" s="213">
        <v>278</v>
      </c>
      <c r="BI21" s="216">
        <f t="shared" si="54"/>
        <v>64.953271028037392</v>
      </c>
      <c r="BJ21" s="214">
        <f t="shared" si="55"/>
        <v>-150</v>
      </c>
      <c r="BK21" s="224">
        <v>13</v>
      </c>
      <c r="BL21" s="224">
        <v>38</v>
      </c>
      <c r="BM21" s="215">
        <f t="shared" si="56"/>
        <v>292.30769230769226</v>
      </c>
      <c r="BN21" s="214">
        <f t="shared" si="57"/>
        <v>25</v>
      </c>
      <c r="BO21" s="405">
        <v>5708</v>
      </c>
      <c r="BP21" s="389">
        <v>6921</v>
      </c>
      <c r="BQ21" s="215">
        <f t="shared" si="58"/>
        <v>121.25087596355992</v>
      </c>
      <c r="BR21" s="214">
        <f t="shared" si="59"/>
        <v>1213</v>
      </c>
      <c r="BS21" s="223">
        <v>36</v>
      </c>
      <c r="BT21" s="213">
        <v>8</v>
      </c>
      <c r="BU21" s="217">
        <f t="shared" si="60"/>
        <v>-28</v>
      </c>
      <c r="BV21" s="40">
        <v>13952</v>
      </c>
      <c r="BW21" s="40">
        <v>525</v>
      </c>
      <c r="BX21" s="40">
        <v>3</v>
      </c>
      <c r="BY21" s="41">
        <v>12035</v>
      </c>
      <c r="BZ21" s="42">
        <v>4841</v>
      </c>
      <c r="CA21" s="43">
        <v>77509</v>
      </c>
      <c r="CB21" s="43">
        <v>68713</v>
      </c>
      <c r="CC21" s="40">
        <v>13410</v>
      </c>
      <c r="CD21" s="40">
        <v>724</v>
      </c>
      <c r="CE21" s="40">
        <v>3</v>
      </c>
      <c r="CF21" s="41">
        <v>11335</v>
      </c>
      <c r="CG21" s="42">
        <v>6239</v>
      </c>
      <c r="CH21" s="44">
        <v>97265</v>
      </c>
      <c r="CI21" s="43">
        <v>82645</v>
      </c>
    </row>
    <row r="22" spans="1:87" s="46" customFormat="1" ht="19.95" customHeight="1">
      <c r="A22" s="332" t="s">
        <v>162</v>
      </c>
      <c r="B22" s="213">
        <v>6178</v>
      </c>
      <c r="C22" s="213">
        <v>3904</v>
      </c>
      <c r="D22" s="215">
        <f t="shared" si="28"/>
        <v>63.191971511816128</v>
      </c>
      <c r="E22" s="214">
        <f t="shared" si="29"/>
        <v>-2274</v>
      </c>
      <c r="F22" s="213">
        <v>1065</v>
      </c>
      <c r="G22" s="213">
        <v>1104</v>
      </c>
      <c r="H22" s="215">
        <f t="shared" si="30"/>
        <v>103.66197183098591</v>
      </c>
      <c r="I22" s="214">
        <f t="shared" si="31"/>
        <v>39</v>
      </c>
      <c r="J22" s="196">
        <v>833</v>
      </c>
      <c r="K22" s="196">
        <v>658</v>
      </c>
      <c r="L22" s="215">
        <f t="shared" si="32"/>
        <v>78.991596638655466</v>
      </c>
      <c r="M22" s="214">
        <f t="shared" si="33"/>
        <v>-175</v>
      </c>
      <c r="N22" s="299">
        <v>413</v>
      </c>
      <c r="O22" s="415">
        <v>545</v>
      </c>
      <c r="P22" s="216">
        <f t="shared" si="34"/>
        <v>131.96125907990316</v>
      </c>
      <c r="Q22" s="214">
        <f t="shared" si="35"/>
        <v>132</v>
      </c>
      <c r="R22" s="213">
        <v>0</v>
      </c>
      <c r="S22" s="213">
        <v>1</v>
      </c>
      <c r="T22" s="216" t="s">
        <v>100</v>
      </c>
      <c r="U22" s="214">
        <f t="shared" si="36"/>
        <v>1</v>
      </c>
      <c r="V22" s="267">
        <v>9</v>
      </c>
      <c r="W22" s="213">
        <v>1</v>
      </c>
      <c r="X22" s="216">
        <f t="shared" si="37"/>
        <v>11.111111111111111</v>
      </c>
      <c r="Y22" s="214">
        <f t="shared" si="38"/>
        <v>-8</v>
      </c>
      <c r="Z22" s="213">
        <v>0</v>
      </c>
      <c r="AA22" s="213">
        <v>0</v>
      </c>
      <c r="AB22" s="216" t="s">
        <v>100</v>
      </c>
      <c r="AC22" s="217">
        <f t="shared" si="39"/>
        <v>0</v>
      </c>
      <c r="AD22" s="213">
        <v>170</v>
      </c>
      <c r="AE22" s="213">
        <v>168</v>
      </c>
      <c r="AF22" s="216">
        <f t="shared" si="40"/>
        <v>98.82352941176471</v>
      </c>
      <c r="AG22" s="214">
        <f t="shared" si="41"/>
        <v>-2</v>
      </c>
      <c r="AH22" s="222">
        <v>115</v>
      </c>
      <c r="AI22" s="222">
        <v>126</v>
      </c>
      <c r="AJ22" s="216">
        <f t="shared" si="42"/>
        <v>109.56521739130434</v>
      </c>
      <c r="AK22" s="214">
        <f t="shared" si="43"/>
        <v>11</v>
      </c>
      <c r="AL22" s="196">
        <v>194</v>
      </c>
      <c r="AM22" s="202">
        <v>15</v>
      </c>
      <c r="AN22" s="216">
        <f t="shared" si="44"/>
        <v>7.731958762886598</v>
      </c>
      <c r="AO22" s="214">
        <f t="shared" si="45"/>
        <v>-179</v>
      </c>
      <c r="AP22" s="213">
        <v>1024</v>
      </c>
      <c r="AQ22" s="213">
        <v>1079</v>
      </c>
      <c r="AR22" s="218">
        <f t="shared" si="46"/>
        <v>105.37109375</v>
      </c>
      <c r="AS22" s="219">
        <f t="shared" si="47"/>
        <v>55</v>
      </c>
      <c r="AT22" s="224">
        <v>211</v>
      </c>
      <c r="AU22" s="224">
        <v>179</v>
      </c>
      <c r="AV22" s="220">
        <f t="shared" si="48"/>
        <v>84.834123222748815</v>
      </c>
      <c r="AW22" s="221">
        <f t="shared" si="49"/>
        <v>-32</v>
      </c>
      <c r="AX22" s="224">
        <v>835</v>
      </c>
      <c r="AY22" s="224">
        <v>667</v>
      </c>
      <c r="AZ22" s="216">
        <f t="shared" si="50"/>
        <v>79.880239520958085</v>
      </c>
      <c r="BA22" s="214">
        <f t="shared" si="51"/>
        <v>-168</v>
      </c>
      <c r="BB22" s="213">
        <v>365</v>
      </c>
      <c r="BC22" s="213">
        <v>297</v>
      </c>
      <c r="BD22" s="213">
        <v>267</v>
      </c>
      <c r="BE22" s="216">
        <f t="shared" si="52"/>
        <v>89.898989898989896</v>
      </c>
      <c r="BF22" s="214">
        <f t="shared" si="53"/>
        <v>-30</v>
      </c>
      <c r="BG22" s="213">
        <v>279</v>
      </c>
      <c r="BH22" s="213">
        <v>224</v>
      </c>
      <c r="BI22" s="216">
        <f t="shared" si="54"/>
        <v>80.286738351254485</v>
      </c>
      <c r="BJ22" s="214">
        <f t="shared" si="55"/>
        <v>-55</v>
      </c>
      <c r="BK22" s="224">
        <v>11</v>
      </c>
      <c r="BL22" s="224">
        <v>30</v>
      </c>
      <c r="BM22" s="215">
        <f t="shared" si="56"/>
        <v>272.72727272727269</v>
      </c>
      <c r="BN22" s="214">
        <f t="shared" si="57"/>
        <v>19</v>
      </c>
      <c r="BO22" s="405">
        <v>5929</v>
      </c>
      <c r="BP22" s="389">
        <v>6847</v>
      </c>
      <c r="BQ22" s="215">
        <f t="shared" si="58"/>
        <v>115.48321808062067</v>
      </c>
      <c r="BR22" s="214">
        <f t="shared" si="59"/>
        <v>918</v>
      </c>
      <c r="BS22" s="223">
        <v>27</v>
      </c>
      <c r="BT22" s="213">
        <v>9</v>
      </c>
      <c r="BU22" s="217">
        <f t="shared" si="60"/>
        <v>-18</v>
      </c>
      <c r="BV22" s="40">
        <v>15717</v>
      </c>
      <c r="BW22" s="40">
        <v>128</v>
      </c>
      <c r="BX22" s="40">
        <v>7</v>
      </c>
      <c r="BY22" s="41">
        <v>11977</v>
      </c>
      <c r="BZ22" s="42">
        <v>1467</v>
      </c>
      <c r="CA22" s="43">
        <v>20449</v>
      </c>
      <c r="CB22" s="43">
        <v>15846</v>
      </c>
      <c r="CC22" s="40">
        <v>16357</v>
      </c>
      <c r="CD22" s="40">
        <v>190</v>
      </c>
      <c r="CE22" s="40">
        <v>82</v>
      </c>
      <c r="CF22" s="41">
        <v>12196</v>
      </c>
      <c r="CG22" s="42">
        <v>1398</v>
      </c>
      <c r="CH22" s="44">
        <v>21233</v>
      </c>
      <c r="CI22" s="43">
        <v>15670</v>
      </c>
    </row>
    <row r="23" spans="1:87" s="46" customFormat="1" ht="19.95" customHeight="1">
      <c r="A23" s="332" t="s">
        <v>163</v>
      </c>
      <c r="B23" s="213">
        <v>9075</v>
      </c>
      <c r="C23" s="213">
        <v>8596</v>
      </c>
      <c r="D23" s="215">
        <f t="shared" si="28"/>
        <v>94.721763085399445</v>
      </c>
      <c r="E23" s="214">
        <f t="shared" si="29"/>
        <v>-479</v>
      </c>
      <c r="F23" s="213">
        <v>1253</v>
      </c>
      <c r="G23" s="213">
        <v>1167</v>
      </c>
      <c r="H23" s="215">
        <f t="shared" si="30"/>
        <v>93.136472466081401</v>
      </c>
      <c r="I23" s="214">
        <f t="shared" si="31"/>
        <v>-86</v>
      </c>
      <c r="J23" s="196">
        <v>1345</v>
      </c>
      <c r="K23" s="196">
        <v>506</v>
      </c>
      <c r="L23" s="215">
        <f t="shared" si="32"/>
        <v>37.62081784386617</v>
      </c>
      <c r="M23" s="214">
        <f t="shared" si="33"/>
        <v>-839</v>
      </c>
      <c r="N23" s="299">
        <v>482</v>
      </c>
      <c r="O23" s="415">
        <v>417</v>
      </c>
      <c r="P23" s="216">
        <f t="shared" si="34"/>
        <v>86.514522821576762</v>
      </c>
      <c r="Q23" s="214">
        <f t="shared" si="35"/>
        <v>-65</v>
      </c>
      <c r="R23" s="213">
        <v>2</v>
      </c>
      <c r="S23" s="213">
        <v>0</v>
      </c>
      <c r="T23" s="216">
        <f t="shared" si="61"/>
        <v>0</v>
      </c>
      <c r="U23" s="214">
        <f t="shared" si="36"/>
        <v>-2</v>
      </c>
      <c r="V23" s="267">
        <v>11</v>
      </c>
      <c r="W23" s="213">
        <v>5</v>
      </c>
      <c r="X23" s="216">
        <f t="shared" si="37"/>
        <v>45.454545454545453</v>
      </c>
      <c r="Y23" s="214">
        <f t="shared" si="38"/>
        <v>-6</v>
      </c>
      <c r="Z23" s="213">
        <v>0</v>
      </c>
      <c r="AA23" s="213">
        <v>1</v>
      </c>
      <c r="AB23" s="216" t="s">
        <v>100</v>
      </c>
      <c r="AC23" s="217">
        <f t="shared" si="39"/>
        <v>1</v>
      </c>
      <c r="AD23" s="213">
        <v>221</v>
      </c>
      <c r="AE23" s="213">
        <v>200</v>
      </c>
      <c r="AF23" s="216">
        <f t="shared" si="40"/>
        <v>90.497737556561091</v>
      </c>
      <c r="AG23" s="214">
        <f t="shared" si="41"/>
        <v>-21</v>
      </c>
      <c r="AH23" s="222">
        <v>152</v>
      </c>
      <c r="AI23" s="222">
        <v>125</v>
      </c>
      <c r="AJ23" s="216">
        <f t="shared" si="42"/>
        <v>82.23684210526315</v>
      </c>
      <c r="AK23" s="214">
        <f t="shared" si="43"/>
        <v>-27</v>
      </c>
      <c r="AL23" s="196">
        <v>132</v>
      </c>
      <c r="AM23" s="202">
        <v>16</v>
      </c>
      <c r="AN23" s="216">
        <f t="shared" si="44"/>
        <v>12.121212121212121</v>
      </c>
      <c r="AO23" s="214">
        <f t="shared" si="45"/>
        <v>-116</v>
      </c>
      <c r="AP23" s="213">
        <v>1098</v>
      </c>
      <c r="AQ23" s="213">
        <v>1124</v>
      </c>
      <c r="AR23" s="218">
        <f t="shared" si="46"/>
        <v>102.367941712204</v>
      </c>
      <c r="AS23" s="219">
        <f t="shared" si="47"/>
        <v>26</v>
      </c>
      <c r="AT23" s="224">
        <v>399</v>
      </c>
      <c r="AU23" s="224">
        <v>265</v>
      </c>
      <c r="AV23" s="220">
        <f t="shared" si="48"/>
        <v>66.416040100250626</v>
      </c>
      <c r="AW23" s="221">
        <f t="shared" si="49"/>
        <v>-134</v>
      </c>
      <c r="AX23" s="224">
        <v>1395</v>
      </c>
      <c r="AY23" s="224">
        <v>860</v>
      </c>
      <c r="AZ23" s="216">
        <f t="shared" si="50"/>
        <v>61.648745519713266</v>
      </c>
      <c r="BA23" s="214">
        <f t="shared" si="51"/>
        <v>-535</v>
      </c>
      <c r="BB23" s="213">
        <v>412</v>
      </c>
      <c r="BC23" s="213">
        <v>372</v>
      </c>
      <c r="BD23" s="213">
        <v>259</v>
      </c>
      <c r="BE23" s="216">
        <f t="shared" si="52"/>
        <v>69.623655913978496</v>
      </c>
      <c r="BF23" s="214">
        <f t="shared" si="53"/>
        <v>-113</v>
      </c>
      <c r="BG23" s="213">
        <v>350</v>
      </c>
      <c r="BH23" s="213">
        <v>240</v>
      </c>
      <c r="BI23" s="216">
        <f t="shared" si="54"/>
        <v>68.571428571428569</v>
      </c>
      <c r="BJ23" s="214">
        <f t="shared" si="55"/>
        <v>-110</v>
      </c>
      <c r="BK23" s="224">
        <v>34</v>
      </c>
      <c r="BL23" s="224">
        <v>163</v>
      </c>
      <c r="BM23" s="215">
        <f t="shared" si="56"/>
        <v>479.41176470588232</v>
      </c>
      <c r="BN23" s="214">
        <f t="shared" si="57"/>
        <v>129</v>
      </c>
      <c r="BO23" s="405">
        <v>7885</v>
      </c>
      <c r="BP23" s="389">
        <v>8124</v>
      </c>
      <c r="BQ23" s="215">
        <f t="shared" si="58"/>
        <v>103.03107165504122</v>
      </c>
      <c r="BR23" s="214">
        <f t="shared" si="59"/>
        <v>239</v>
      </c>
      <c r="BS23" s="223">
        <v>11</v>
      </c>
      <c r="BT23" s="213">
        <v>2</v>
      </c>
      <c r="BU23" s="217">
        <f t="shared" si="60"/>
        <v>-9</v>
      </c>
      <c r="BV23" s="40">
        <v>14266</v>
      </c>
      <c r="BW23" s="40">
        <v>342</v>
      </c>
      <c r="BX23" s="40">
        <v>10</v>
      </c>
      <c r="BY23" s="41">
        <v>12212</v>
      </c>
      <c r="BZ23" s="42">
        <v>2602</v>
      </c>
      <c r="CA23" s="43">
        <v>48778</v>
      </c>
      <c r="CB23" s="43">
        <v>48230</v>
      </c>
      <c r="CC23" s="40">
        <v>13647</v>
      </c>
      <c r="CD23" s="40">
        <v>288</v>
      </c>
      <c r="CE23" s="40">
        <v>3</v>
      </c>
      <c r="CF23" s="41">
        <v>11284</v>
      </c>
      <c r="CG23" s="42">
        <v>3266</v>
      </c>
      <c r="CH23" s="44">
        <v>40749</v>
      </c>
      <c r="CI23" s="43">
        <v>39101</v>
      </c>
    </row>
    <row r="24" spans="1:87" s="46" customFormat="1" ht="19.95" customHeight="1">
      <c r="A24" s="332" t="s">
        <v>164</v>
      </c>
      <c r="B24" s="213">
        <v>4842</v>
      </c>
      <c r="C24" s="213">
        <v>4474</v>
      </c>
      <c r="D24" s="215">
        <f t="shared" si="28"/>
        <v>92.399834779016928</v>
      </c>
      <c r="E24" s="214">
        <f t="shared" si="29"/>
        <v>-368</v>
      </c>
      <c r="F24" s="213">
        <v>941</v>
      </c>
      <c r="G24" s="213">
        <v>918</v>
      </c>
      <c r="H24" s="215">
        <f t="shared" si="30"/>
        <v>97.555791710945812</v>
      </c>
      <c r="I24" s="214">
        <f t="shared" si="31"/>
        <v>-23</v>
      </c>
      <c r="J24" s="196">
        <v>426</v>
      </c>
      <c r="K24" s="196">
        <v>390</v>
      </c>
      <c r="L24" s="215">
        <f t="shared" si="32"/>
        <v>91.549295774647888</v>
      </c>
      <c r="M24" s="214">
        <f t="shared" si="33"/>
        <v>-36</v>
      </c>
      <c r="N24" s="299">
        <v>269</v>
      </c>
      <c r="O24" s="415">
        <v>312</v>
      </c>
      <c r="P24" s="216">
        <f t="shared" si="34"/>
        <v>115.98513011152416</v>
      </c>
      <c r="Q24" s="214">
        <f t="shared" si="35"/>
        <v>43</v>
      </c>
      <c r="R24" s="213">
        <v>2</v>
      </c>
      <c r="S24" s="213">
        <v>0</v>
      </c>
      <c r="T24" s="216">
        <f t="shared" si="61"/>
        <v>0</v>
      </c>
      <c r="U24" s="214">
        <f t="shared" si="36"/>
        <v>-2</v>
      </c>
      <c r="V24" s="267">
        <v>41</v>
      </c>
      <c r="W24" s="213">
        <v>4</v>
      </c>
      <c r="X24" s="216">
        <f t="shared" si="37"/>
        <v>9.7560975609756095</v>
      </c>
      <c r="Y24" s="214">
        <f t="shared" si="38"/>
        <v>-37</v>
      </c>
      <c r="Z24" s="213">
        <v>0</v>
      </c>
      <c r="AA24" s="213">
        <v>0</v>
      </c>
      <c r="AB24" s="216" t="s">
        <v>100</v>
      </c>
      <c r="AC24" s="217">
        <f t="shared" si="39"/>
        <v>0</v>
      </c>
      <c r="AD24" s="213">
        <v>174</v>
      </c>
      <c r="AE24" s="213">
        <v>204</v>
      </c>
      <c r="AF24" s="216">
        <f t="shared" si="40"/>
        <v>117.24137931034481</v>
      </c>
      <c r="AG24" s="214">
        <f t="shared" si="41"/>
        <v>30</v>
      </c>
      <c r="AH24" s="222">
        <v>77</v>
      </c>
      <c r="AI24" s="222">
        <v>93</v>
      </c>
      <c r="AJ24" s="216">
        <f t="shared" si="42"/>
        <v>120.77922077922079</v>
      </c>
      <c r="AK24" s="214">
        <f t="shared" si="43"/>
        <v>16</v>
      </c>
      <c r="AL24" s="196">
        <v>222</v>
      </c>
      <c r="AM24" s="202">
        <v>7</v>
      </c>
      <c r="AN24" s="216">
        <f t="shared" si="44"/>
        <v>3.1531531531531529</v>
      </c>
      <c r="AO24" s="214">
        <f t="shared" si="45"/>
        <v>-215</v>
      </c>
      <c r="AP24" s="213">
        <v>884</v>
      </c>
      <c r="AQ24" s="213">
        <v>876</v>
      </c>
      <c r="AR24" s="218">
        <f t="shared" si="46"/>
        <v>99.095022624434392</v>
      </c>
      <c r="AS24" s="219">
        <f t="shared" si="47"/>
        <v>-8</v>
      </c>
      <c r="AT24" s="224">
        <v>141</v>
      </c>
      <c r="AU24" s="224">
        <v>132</v>
      </c>
      <c r="AV24" s="220">
        <f t="shared" si="48"/>
        <v>93.61702127659575</v>
      </c>
      <c r="AW24" s="221">
        <f t="shared" si="49"/>
        <v>-9</v>
      </c>
      <c r="AX24" s="224">
        <v>408</v>
      </c>
      <c r="AY24" s="224">
        <v>382</v>
      </c>
      <c r="AZ24" s="216">
        <f t="shared" si="50"/>
        <v>93.627450980392155</v>
      </c>
      <c r="BA24" s="214">
        <f t="shared" si="51"/>
        <v>-26</v>
      </c>
      <c r="BB24" s="213">
        <v>248</v>
      </c>
      <c r="BC24" s="213">
        <v>325</v>
      </c>
      <c r="BD24" s="213">
        <v>229</v>
      </c>
      <c r="BE24" s="216">
        <f t="shared" si="52"/>
        <v>70.461538461538467</v>
      </c>
      <c r="BF24" s="214">
        <f t="shared" si="53"/>
        <v>-96</v>
      </c>
      <c r="BG24" s="213">
        <v>302</v>
      </c>
      <c r="BH24" s="213">
        <v>219</v>
      </c>
      <c r="BI24" s="216">
        <f t="shared" si="54"/>
        <v>72.516556291390728</v>
      </c>
      <c r="BJ24" s="214">
        <f t="shared" si="55"/>
        <v>-83</v>
      </c>
      <c r="BK24" s="224">
        <v>15</v>
      </c>
      <c r="BL24" s="224">
        <v>8</v>
      </c>
      <c r="BM24" s="215">
        <f t="shared" si="56"/>
        <v>53.333333333333336</v>
      </c>
      <c r="BN24" s="214">
        <f t="shared" si="57"/>
        <v>-7</v>
      </c>
      <c r="BO24" s="405">
        <v>5100</v>
      </c>
      <c r="BP24" s="389">
        <v>6675</v>
      </c>
      <c r="BQ24" s="215">
        <f t="shared" si="58"/>
        <v>130.88235294117646</v>
      </c>
      <c r="BR24" s="214">
        <f t="shared" si="59"/>
        <v>1575</v>
      </c>
      <c r="BS24" s="223">
        <v>22</v>
      </c>
      <c r="BT24" s="213">
        <v>29</v>
      </c>
      <c r="BU24" s="217">
        <f t="shared" si="60"/>
        <v>7</v>
      </c>
      <c r="BV24" s="40">
        <v>20988</v>
      </c>
      <c r="BW24" s="40">
        <v>377</v>
      </c>
      <c r="BX24" s="40">
        <v>14</v>
      </c>
      <c r="BY24" s="41">
        <v>18390</v>
      </c>
      <c r="BZ24" s="42">
        <v>3123</v>
      </c>
      <c r="CA24" s="43">
        <v>26626</v>
      </c>
      <c r="CB24" s="43">
        <v>15957</v>
      </c>
      <c r="CC24" s="40">
        <v>20258</v>
      </c>
      <c r="CD24" s="40">
        <v>540</v>
      </c>
      <c r="CE24" s="40">
        <v>2</v>
      </c>
      <c r="CF24" s="41">
        <v>17639</v>
      </c>
      <c r="CG24" s="42">
        <v>3699</v>
      </c>
      <c r="CH24" s="44">
        <v>28297</v>
      </c>
      <c r="CI24" s="43">
        <v>17354</v>
      </c>
    </row>
    <row r="25" spans="1:87" s="46" customFormat="1" ht="19.95" customHeight="1">
      <c r="A25" s="332" t="s">
        <v>165</v>
      </c>
      <c r="B25" s="213">
        <v>19947</v>
      </c>
      <c r="C25" s="213">
        <v>19903</v>
      </c>
      <c r="D25" s="215">
        <f t="shared" si="28"/>
        <v>99.77941545094501</v>
      </c>
      <c r="E25" s="214">
        <f t="shared" si="29"/>
        <v>-44</v>
      </c>
      <c r="F25" s="213">
        <v>3053</v>
      </c>
      <c r="G25" s="213">
        <v>3191</v>
      </c>
      <c r="H25" s="215">
        <f t="shared" si="30"/>
        <v>104.52014412053718</v>
      </c>
      <c r="I25" s="214">
        <f t="shared" si="31"/>
        <v>138</v>
      </c>
      <c r="J25" s="196">
        <v>2270</v>
      </c>
      <c r="K25" s="196">
        <v>1516</v>
      </c>
      <c r="L25" s="215">
        <f t="shared" si="32"/>
        <v>66.784140969162991</v>
      </c>
      <c r="M25" s="214">
        <f t="shared" si="33"/>
        <v>-754</v>
      </c>
      <c r="N25" s="415">
        <v>817</v>
      </c>
      <c r="O25" s="415">
        <v>1213</v>
      </c>
      <c r="P25" s="216">
        <f t="shared" si="34"/>
        <v>148.47001223990208</v>
      </c>
      <c r="Q25" s="214">
        <f t="shared" si="35"/>
        <v>396</v>
      </c>
      <c r="R25" s="213">
        <v>0</v>
      </c>
      <c r="S25" s="213">
        <v>2</v>
      </c>
      <c r="T25" s="216" t="s">
        <v>100</v>
      </c>
      <c r="U25" s="214">
        <f t="shared" si="36"/>
        <v>2</v>
      </c>
      <c r="V25" s="267">
        <v>70</v>
      </c>
      <c r="W25" s="213">
        <v>24</v>
      </c>
      <c r="X25" s="216">
        <f t="shared" si="37"/>
        <v>34.285714285714285</v>
      </c>
      <c r="Y25" s="214">
        <f t="shared" si="38"/>
        <v>-46</v>
      </c>
      <c r="Z25" s="213">
        <v>4</v>
      </c>
      <c r="AA25" s="213">
        <v>0</v>
      </c>
      <c r="AB25" s="260">
        <f>AA25/Z25*100</f>
        <v>0</v>
      </c>
      <c r="AC25" s="217">
        <f t="shared" si="39"/>
        <v>-4</v>
      </c>
      <c r="AD25" s="213">
        <v>401</v>
      </c>
      <c r="AE25" s="213">
        <v>485</v>
      </c>
      <c r="AF25" s="216">
        <f t="shared" si="40"/>
        <v>120.94763092269328</v>
      </c>
      <c r="AG25" s="214">
        <f t="shared" si="41"/>
        <v>84</v>
      </c>
      <c r="AH25" s="222">
        <v>126</v>
      </c>
      <c r="AI25" s="222">
        <v>139</v>
      </c>
      <c r="AJ25" s="216">
        <f t="shared" si="42"/>
        <v>110.31746031746033</v>
      </c>
      <c r="AK25" s="214">
        <f t="shared" si="43"/>
        <v>13</v>
      </c>
      <c r="AL25" s="196">
        <v>180</v>
      </c>
      <c r="AM25" s="202">
        <v>123</v>
      </c>
      <c r="AN25" s="216">
        <f t="shared" si="44"/>
        <v>68.333333333333329</v>
      </c>
      <c r="AO25" s="214">
        <f t="shared" si="45"/>
        <v>-57</v>
      </c>
      <c r="AP25" s="213">
        <v>2663</v>
      </c>
      <c r="AQ25" s="213">
        <v>2909</v>
      </c>
      <c r="AR25" s="218">
        <f t="shared" si="46"/>
        <v>109.23770184003003</v>
      </c>
      <c r="AS25" s="219">
        <f t="shared" si="47"/>
        <v>246</v>
      </c>
      <c r="AT25" s="224">
        <v>712</v>
      </c>
      <c r="AU25" s="224">
        <v>646</v>
      </c>
      <c r="AV25" s="220">
        <f t="shared" si="48"/>
        <v>90.730337078651687</v>
      </c>
      <c r="AW25" s="221">
        <f t="shared" si="49"/>
        <v>-66</v>
      </c>
      <c r="AX25" s="224">
        <v>2479</v>
      </c>
      <c r="AY25" s="224">
        <v>1938</v>
      </c>
      <c r="AZ25" s="216">
        <f t="shared" si="50"/>
        <v>78.176684146833395</v>
      </c>
      <c r="BA25" s="214">
        <f t="shared" si="51"/>
        <v>-541</v>
      </c>
      <c r="BB25" s="213">
        <v>930</v>
      </c>
      <c r="BC25" s="213">
        <v>1202</v>
      </c>
      <c r="BD25" s="213">
        <v>708</v>
      </c>
      <c r="BE25" s="216">
        <f t="shared" si="52"/>
        <v>58.901830282861901</v>
      </c>
      <c r="BF25" s="214">
        <f t="shared" si="53"/>
        <v>-494</v>
      </c>
      <c r="BG25" s="213">
        <v>1082</v>
      </c>
      <c r="BH25" s="213">
        <v>642</v>
      </c>
      <c r="BI25" s="216">
        <f t="shared" si="54"/>
        <v>59.334565619223653</v>
      </c>
      <c r="BJ25" s="214">
        <f t="shared" si="55"/>
        <v>-440</v>
      </c>
      <c r="BK25" s="224">
        <v>80</v>
      </c>
      <c r="BL25" s="224">
        <v>163</v>
      </c>
      <c r="BM25" s="215">
        <f t="shared" si="56"/>
        <v>203.75</v>
      </c>
      <c r="BN25" s="214">
        <f t="shared" si="57"/>
        <v>83</v>
      </c>
      <c r="BO25" s="405">
        <v>5463</v>
      </c>
      <c r="BP25" s="389">
        <v>7522</v>
      </c>
      <c r="BQ25" s="215">
        <f t="shared" si="58"/>
        <v>137.68991396668497</v>
      </c>
      <c r="BR25" s="214">
        <f t="shared" si="59"/>
        <v>2059</v>
      </c>
      <c r="BS25" s="223">
        <v>15</v>
      </c>
      <c r="BT25" s="213">
        <v>4</v>
      </c>
      <c r="BU25" s="217">
        <f t="shared" si="60"/>
        <v>-11</v>
      </c>
      <c r="BV25" s="40">
        <v>11303</v>
      </c>
      <c r="BW25" s="40">
        <v>659</v>
      </c>
      <c r="BX25" s="40">
        <v>0</v>
      </c>
      <c r="BY25" s="41">
        <v>9334</v>
      </c>
      <c r="BZ25" s="42">
        <v>1721</v>
      </c>
      <c r="CA25" s="43">
        <v>19652</v>
      </c>
      <c r="CB25" s="43">
        <v>12420</v>
      </c>
      <c r="CC25" s="40">
        <v>12010</v>
      </c>
      <c r="CD25" s="40">
        <v>829</v>
      </c>
      <c r="CE25" s="40">
        <v>0</v>
      </c>
      <c r="CF25" s="41">
        <v>9641</v>
      </c>
      <c r="CG25" s="42">
        <v>1315</v>
      </c>
      <c r="CH25" s="44">
        <v>20887</v>
      </c>
      <c r="CI25" s="43">
        <v>10704</v>
      </c>
    </row>
    <row r="26" spans="1:87" s="46" customFormat="1" ht="19.95" customHeight="1">
      <c r="A26" s="332" t="s">
        <v>166</v>
      </c>
      <c r="B26" s="213">
        <v>8279</v>
      </c>
      <c r="C26" s="213">
        <v>6355</v>
      </c>
      <c r="D26" s="215">
        <f t="shared" si="28"/>
        <v>76.76047831863751</v>
      </c>
      <c r="E26" s="214">
        <f t="shared" si="29"/>
        <v>-1924</v>
      </c>
      <c r="F26" s="213">
        <v>3693</v>
      </c>
      <c r="G26" s="213">
        <v>3387</v>
      </c>
      <c r="H26" s="215">
        <f t="shared" si="30"/>
        <v>91.714053614947204</v>
      </c>
      <c r="I26" s="214">
        <f t="shared" si="31"/>
        <v>-306</v>
      </c>
      <c r="J26" s="196">
        <v>3077</v>
      </c>
      <c r="K26" s="196">
        <v>1838</v>
      </c>
      <c r="L26" s="215">
        <f t="shared" si="32"/>
        <v>59.733506662333447</v>
      </c>
      <c r="M26" s="214">
        <f t="shared" si="33"/>
        <v>-1239</v>
      </c>
      <c r="N26" s="299">
        <v>1264</v>
      </c>
      <c r="O26" s="415">
        <v>1492</v>
      </c>
      <c r="P26" s="216">
        <f t="shared" si="34"/>
        <v>118.03797468354431</v>
      </c>
      <c r="Q26" s="214">
        <f t="shared" si="35"/>
        <v>228</v>
      </c>
      <c r="R26" s="213">
        <v>10</v>
      </c>
      <c r="S26" s="213">
        <v>2</v>
      </c>
      <c r="T26" s="216">
        <f t="shared" si="61"/>
        <v>20</v>
      </c>
      <c r="U26" s="214">
        <f t="shared" si="36"/>
        <v>-8</v>
      </c>
      <c r="V26" s="267">
        <v>112</v>
      </c>
      <c r="W26" s="213">
        <v>91</v>
      </c>
      <c r="X26" s="216">
        <f t="shared" si="37"/>
        <v>81.25</v>
      </c>
      <c r="Y26" s="214">
        <f t="shared" si="38"/>
        <v>-21</v>
      </c>
      <c r="Z26" s="213">
        <v>0</v>
      </c>
      <c r="AA26" s="213">
        <v>19</v>
      </c>
      <c r="AB26" s="216" t="s">
        <v>100</v>
      </c>
      <c r="AC26" s="217">
        <f t="shared" si="39"/>
        <v>19</v>
      </c>
      <c r="AD26" s="213">
        <v>721</v>
      </c>
      <c r="AE26" s="213">
        <v>745</v>
      </c>
      <c r="AF26" s="216">
        <f t="shared" si="40"/>
        <v>103.32871012482663</v>
      </c>
      <c r="AG26" s="214">
        <f t="shared" si="41"/>
        <v>24</v>
      </c>
      <c r="AH26" s="222">
        <v>395</v>
      </c>
      <c r="AI26" s="222">
        <v>417</v>
      </c>
      <c r="AJ26" s="216">
        <f t="shared" si="42"/>
        <v>105.56962025316456</v>
      </c>
      <c r="AK26" s="214">
        <f t="shared" si="43"/>
        <v>22</v>
      </c>
      <c r="AL26" s="196">
        <v>396</v>
      </c>
      <c r="AM26" s="202">
        <v>96</v>
      </c>
      <c r="AN26" s="216">
        <f t="shared" si="44"/>
        <v>24.242424242424242</v>
      </c>
      <c r="AO26" s="214">
        <f t="shared" si="45"/>
        <v>-300</v>
      </c>
      <c r="AP26" s="213">
        <v>3531</v>
      </c>
      <c r="AQ26" s="213">
        <v>3255</v>
      </c>
      <c r="AR26" s="218">
        <f t="shared" si="46"/>
        <v>92.183517417162278</v>
      </c>
      <c r="AS26" s="219">
        <f t="shared" si="47"/>
        <v>-276</v>
      </c>
      <c r="AT26" s="224">
        <v>1007</v>
      </c>
      <c r="AU26" s="224">
        <v>661</v>
      </c>
      <c r="AV26" s="220">
        <f t="shared" si="48"/>
        <v>65.640516385302888</v>
      </c>
      <c r="AW26" s="221">
        <f t="shared" si="49"/>
        <v>-346</v>
      </c>
      <c r="AX26" s="224">
        <v>3088</v>
      </c>
      <c r="AY26" s="224">
        <v>1930</v>
      </c>
      <c r="AZ26" s="216">
        <f t="shared" si="50"/>
        <v>62.5</v>
      </c>
      <c r="BA26" s="214">
        <f t="shared" si="51"/>
        <v>-1158</v>
      </c>
      <c r="BB26" s="213">
        <v>869</v>
      </c>
      <c r="BC26" s="213">
        <v>1202</v>
      </c>
      <c r="BD26" s="213">
        <v>752</v>
      </c>
      <c r="BE26" s="216">
        <f t="shared" si="52"/>
        <v>62.562396006655575</v>
      </c>
      <c r="BF26" s="214">
        <f t="shared" si="53"/>
        <v>-450</v>
      </c>
      <c r="BG26" s="213">
        <v>1069</v>
      </c>
      <c r="BH26" s="213">
        <v>656</v>
      </c>
      <c r="BI26" s="216">
        <f t="shared" si="54"/>
        <v>61.365762394761461</v>
      </c>
      <c r="BJ26" s="214">
        <f t="shared" si="55"/>
        <v>-413</v>
      </c>
      <c r="BK26" s="224">
        <v>59</v>
      </c>
      <c r="BL26" s="224">
        <v>43</v>
      </c>
      <c r="BM26" s="215">
        <f t="shared" si="56"/>
        <v>72.881355932203391</v>
      </c>
      <c r="BN26" s="214">
        <f t="shared" si="57"/>
        <v>-16</v>
      </c>
      <c r="BO26" s="405">
        <v>5630</v>
      </c>
      <c r="BP26" s="389">
        <v>6912</v>
      </c>
      <c r="BQ26" s="215">
        <f t="shared" si="58"/>
        <v>122.7708703374778</v>
      </c>
      <c r="BR26" s="214">
        <f t="shared" si="59"/>
        <v>1282</v>
      </c>
      <c r="BS26" s="223">
        <v>20</v>
      </c>
      <c r="BT26" s="213">
        <v>17</v>
      </c>
      <c r="BU26" s="217">
        <f t="shared" si="60"/>
        <v>-3</v>
      </c>
      <c r="BV26" s="40">
        <v>15690</v>
      </c>
      <c r="BW26" s="40">
        <v>147</v>
      </c>
      <c r="BX26" s="40">
        <v>12</v>
      </c>
      <c r="BY26" s="41">
        <v>12894</v>
      </c>
      <c r="BZ26" s="42">
        <v>1559</v>
      </c>
      <c r="CA26" s="43">
        <v>19149</v>
      </c>
      <c r="CB26" s="43">
        <v>17021</v>
      </c>
      <c r="CC26" s="40">
        <v>15466</v>
      </c>
      <c r="CD26" s="40">
        <v>116</v>
      </c>
      <c r="CE26" s="40">
        <v>4</v>
      </c>
      <c r="CF26" s="41">
        <v>12344</v>
      </c>
      <c r="CG26" s="42">
        <v>1450</v>
      </c>
      <c r="CH26" s="44">
        <v>20893</v>
      </c>
      <c r="CI26" s="43">
        <v>16109</v>
      </c>
    </row>
    <row r="27" spans="1:87" s="47" customFormat="1" ht="72" customHeight="1">
      <c r="I27" s="48"/>
      <c r="J27" s="48"/>
      <c r="K27" s="48"/>
      <c r="L27" s="48"/>
      <c r="M27" s="48"/>
      <c r="N27" s="48"/>
      <c r="O27" s="48"/>
      <c r="P27" s="48"/>
      <c r="Q27" s="48"/>
      <c r="AP27" s="48"/>
      <c r="AQ27" s="48"/>
      <c r="AR27" s="48"/>
      <c r="AS27" s="48"/>
      <c r="AX27" s="49"/>
      <c r="AY27" s="49"/>
      <c r="AZ27" s="49"/>
      <c r="BA27" s="50"/>
      <c r="BB27" s="526" t="s">
        <v>427</v>
      </c>
      <c r="BC27" s="526"/>
      <c r="BD27" s="526"/>
      <c r="BE27" s="526"/>
      <c r="BF27" s="526"/>
      <c r="BG27" s="526"/>
      <c r="BH27" s="526"/>
      <c r="BI27" s="526"/>
      <c r="BJ27" s="526"/>
      <c r="BK27" s="526"/>
      <c r="BL27" s="526"/>
      <c r="BM27" s="526"/>
      <c r="BN27" s="526"/>
      <c r="BO27" s="526"/>
      <c r="BP27" s="526"/>
      <c r="BQ27" s="526"/>
      <c r="BR27" s="526"/>
      <c r="BS27" s="526"/>
      <c r="BT27" s="526"/>
      <c r="BU27" s="526"/>
    </row>
    <row r="28" spans="1:87" s="47" customFormat="1">
      <c r="I28" s="48"/>
      <c r="J28" s="48"/>
      <c r="K28" s="48"/>
      <c r="L28" s="48"/>
      <c r="M28" s="48"/>
      <c r="N28" s="48"/>
      <c r="O28" s="48"/>
      <c r="P28" s="48"/>
      <c r="Q28" s="48"/>
      <c r="AP28" s="48"/>
      <c r="AQ28" s="48"/>
      <c r="AR28" s="48"/>
      <c r="AS28" s="48"/>
      <c r="AX28" s="49"/>
      <c r="AY28" s="49"/>
      <c r="AZ28" s="49"/>
      <c r="BA28" s="50"/>
      <c r="BB28" s="50"/>
      <c r="BJ28" s="51"/>
    </row>
    <row r="29" spans="1:87" s="47" customFormat="1"/>
    <row r="30" spans="1:87" s="47" customFormat="1"/>
    <row r="31" spans="1:87" s="47" customFormat="1"/>
    <row r="32" spans="1:87" s="47" customFormat="1"/>
    <row r="33" s="47" customFormat="1"/>
    <row r="34" s="47" customFormat="1"/>
    <row r="35" s="47" customFormat="1"/>
    <row r="36" s="47" customFormat="1"/>
    <row r="37" s="47" customFormat="1"/>
    <row r="38" s="47" customFormat="1"/>
    <row r="39" s="47" customFormat="1"/>
    <row r="40" s="47" customFormat="1"/>
    <row r="41" s="47" customFormat="1"/>
    <row r="42" s="47" customFormat="1"/>
    <row r="43" s="47" customFormat="1"/>
    <row r="44" s="47" customFormat="1"/>
    <row r="45" s="47" customFormat="1"/>
    <row r="46" s="47" customFormat="1"/>
    <row r="47" s="30" customFormat="1"/>
    <row r="48" s="30" customFormat="1"/>
    <row r="49" s="30" customFormat="1"/>
    <row r="50" s="30" customFormat="1"/>
    <row r="51" s="30" customFormat="1"/>
    <row r="52" s="30" customFormat="1"/>
    <row r="53" s="30" customFormat="1"/>
    <row r="54" s="30" customFormat="1"/>
    <row r="55" s="30" customFormat="1"/>
    <row r="56" s="30" customFormat="1"/>
    <row r="57" s="30" customFormat="1"/>
    <row r="58" s="30" customFormat="1"/>
    <row r="59" s="30" customFormat="1"/>
    <row r="60" s="30" customFormat="1"/>
    <row r="61" s="30" customFormat="1"/>
    <row r="62" s="30" customFormat="1"/>
    <row r="63" s="30" customFormat="1"/>
    <row r="64" s="30" customFormat="1"/>
    <row r="65" s="30" customFormat="1"/>
    <row r="66" s="30" customFormat="1"/>
    <row r="67" s="30" customFormat="1"/>
    <row r="68" s="30" customFormat="1"/>
    <row r="69" s="30" customFormat="1"/>
    <row r="70" s="30" customFormat="1"/>
    <row r="71" s="30" customFormat="1"/>
    <row r="72" s="30" customFormat="1"/>
    <row r="73" s="30" customFormat="1"/>
    <row r="74" s="30" customFormat="1"/>
    <row r="75" s="30" customFormat="1"/>
    <row r="76" s="30" customFormat="1"/>
    <row r="77" s="30" customFormat="1"/>
    <row r="78" s="30" customFormat="1"/>
    <row r="79" s="30" customFormat="1"/>
    <row r="80" s="30" customFormat="1"/>
    <row r="81" s="30" customFormat="1"/>
    <row r="82" s="30" customFormat="1"/>
    <row r="83" s="30" customFormat="1"/>
    <row r="84" s="30" customFormat="1"/>
    <row r="85" s="30" customFormat="1"/>
    <row r="86" s="30" customFormat="1"/>
    <row r="87" s="30" customFormat="1"/>
    <row r="88" s="30" customFormat="1"/>
    <row r="89" s="30" customFormat="1"/>
    <row r="90" s="30" customFormat="1"/>
    <row r="91" s="30" customFormat="1"/>
    <row r="92" s="30" customFormat="1"/>
    <row r="93" s="30" customFormat="1"/>
    <row r="94" s="30" customFormat="1"/>
    <row r="95" s="30" customFormat="1"/>
    <row r="96" s="30" customFormat="1"/>
    <row r="97" s="30" customFormat="1"/>
    <row r="98" s="30" customFormat="1"/>
    <row r="99" s="30" customFormat="1"/>
    <row r="100" s="30" customFormat="1"/>
    <row r="101" s="30" customFormat="1"/>
    <row r="102" s="30" customFormat="1"/>
    <row r="103" s="30" customFormat="1"/>
    <row r="104" s="30" customFormat="1"/>
    <row r="105" s="30" customFormat="1"/>
    <row r="106" s="30" customFormat="1"/>
    <row r="107" s="30" customFormat="1"/>
    <row r="108" s="30" customFormat="1"/>
    <row r="109" s="30" customFormat="1"/>
    <row r="110" s="30" customFormat="1"/>
    <row r="111" s="30" customFormat="1"/>
    <row r="112" s="30" customFormat="1"/>
    <row r="113" s="30" customFormat="1"/>
    <row r="114" s="30" customFormat="1"/>
    <row r="115" s="30" customFormat="1"/>
    <row r="116" s="30" customFormat="1"/>
    <row r="117" s="30" customFormat="1"/>
    <row r="118" s="30" customFormat="1"/>
    <row r="119" s="30" customFormat="1"/>
    <row r="120" s="30" customFormat="1"/>
    <row r="121" s="30" customFormat="1"/>
    <row r="122" s="30" customFormat="1"/>
    <row r="123" s="30" customFormat="1"/>
    <row r="124" s="30" customFormat="1"/>
    <row r="125" s="30" customFormat="1"/>
    <row r="126" s="30" customFormat="1"/>
    <row r="127" s="30" customFormat="1"/>
    <row r="128" s="30" customFormat="1"/>
    <row r="129" s="30" customFormat="1"/>
    <row r="130" s="30" customFormat="1"/>
  </sheetData>
  <mergeCells count="82">
    <mergeCell ref="BB6:BB7"/>
    <mergeCell ref="B1:Q1"/>
    <mergeCell ref="B2:Q2"/>
    <mergeCell ref="BB27:BU27"/>
    <mergeCell ref="B3:E5"/>
    <mergeCell ref="B6:B7"/>
    <mergeCell ref="C6:C7"/>
    <mergeCell ref="D6:E6"/>
    <mergeCell ref="BO1:BU1"/>
    <mergeCell ref="Z3:AC5"/>
    <mergeCell ref="BS3:BU5"/>
    <mergeCell ref="AD3:AG5"/>
    <mergeCell ref="AH3:AK5"/>
    <mergeCell ref="AL3:AO5"/>
    <mergeCell ref="AP3:AS5"/>
    <mergeCell ref="AT3:AW5"/>
    <mergeCell ref="A3:A7"/>
    <mergeCell ref="F3:I5"/>
    <mergeCell ref="J3:M5"/>
    <mergeCell ref="N3:Q5"/>
    <mergeCell ref="R3:Y3"/>
    <mergeCell ref="F6:F7"/>
    <mergeCell ref="G6:G7"/>
    <mergeCell ref="H6:I6"/>
    <mergeCell ref="J6:J7"/>
    <mergeCell ref="K6:K7"/>
    <mergeCell ref="L6:M6"/>
    <mergeCell ref="N6:N7"/>
    <mergeCell ref="O6:O7"/>
    <mergeCell ref="P6:Q6"/>
    <mergeCell ref="AX3:BA5"/>
    <mergeCell ref="BC3:BF5"/>
    <mergeCell ref="BG3:BJ5"/>
    <mergeCell ref="BK3:BN5"/>
    <mergeCell ref="BB3:BB5"/>
    <mergeCell ref="BO3:BR5"/>
    <mergeCell ref="S6:S7"/>
    <mergeCell ref="R4:U5"/>
    <mergeCell ref="V4:Y5"/>
    <mergeCell ref="AI6:AI7"/>
    <mergeCell ref="T6:U6"/>
    <mergeCell ref="V6:V7"/>
    <mergeCell ref="W6:W7"/>
    <mergeCell ref="X6:Y6"/>
    <mergeCell ref="Z6:Z7"/>
    <mergeCell ref="AA6:AA7"/>
    <mergeCell ref="AB6:AC6"/>
    <mergeCell ref="AD6:AD7"/>
    <mergeCell ref="R6:R7"/>
    <mergeCell ref="AE6:AE7"/>
    <mergeCell ref="AF6:AG6"/>
    <mergeCell ref="AH6:AH7"/>
    <mergeCell ref="AZ6:BA6"/>
    <mergeCell ref="AJ6:AK6"/>
    <mergeCell ref="AL6:AL7"/>
    <mergeCell ref="AM6:AM7"/>
    <mergeCell ref="AN6:AO6"/>
    <mergeCell ref="AP6:AP7"/>
    <mergeCell ref="AQ6:AQ7"/>
    <mergeCell ref="AR6:AS6"/>
    <mergeCell ref="AT6:AT7"/>
    <mergeCell ref="AU6:AU7"/>
    <mergeCell ref="AV6:AW6"/>
    <mergeCell ref="AX6:AY6"/>
    <mergeCell ref="BM6:BN6"/>
    <mergeCell ref="BC6:BC7"/>
    <mergeCell ref="BD6:BD7"/>
    <mergeCell ref="BE6:BF6"/>
    <mergeCell ref="BG6:BG7"/>
    <mergeCell ref="BH6:BH7"/>
    <mergeCell ref="BI6:BJ6"/>
    <mergeCell ref="BK6:BK7"/>
    <mergeCell ref="BL6:BL7"/>
    <mergeCell ref="BV7:BZ7"/>
    <mergeCell ref="CC7:CG7"/>
    <mergeCell ref="CH7:CI7"/>
    <mergeCell ref="BO6:BO7"/>
    <mergeCell ref="BP6:BP7"/>
    <mergeCell ref="BQ6:BR6"/>
    <mergeCell ref="BS6:BS7"/>
    <mergeCell ref="BT6:BT7"/>
    <mergeCell ref="BU6:BU7"/>
  </mergeCells>
  <printOptions horizontalCentered="1" verticalCentered="1"/>
  <pageMargins left="0" right="0" top="0.15748031496062992" bottom="0" header="0.15748031496062992" footer="0"/>
  <pageSetup paperSize="9" scale="85" fitToHeight="2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64"/>
  <sheetViews>
    <sheetView view="pageBreakPreview" zoomScale="90" zoomScaleNormal="100" zoomScaleSheetLayoutView="90" workbookViewId="0">
      <selection activeCell="B4" sqref="B4"/>
    </sheetView>
  </sheetViews>
  <sheetFormatPr defaultColWidth="9.109375" defaultRowHeight="15.6"/>
  <cols>
    <col min="1" max="1" width="3.109375" style="144" customWidth="1"/>
    <col min="2" max="2" width="64" style="149" customWidth="1"/>
    <col min="3" max="3" width="26.6640625" style="149" customWidth="1"/>
    <col min="4" max="16384" width="9.109375" style="145"/>
  </cols>
  <sheetData>
    <row r="1" spans="1:5" ht="63" customHeight="1">
      <c r="A1" s="432" t="s">
        <v>447</v>
      </c>
      <c r="B1" s="432"/>
      <c r="C1" s="432"/>
    </row>
    <row r="2" spans="1:5" ht="20.25" customHeight="1">
      <c r="B2" s="432" t="s">
        <v>102</v>
      </c>
      <c r="C2" s="432"/>
    </row>
    <row r="4" spans="1:5" s="146" customFormat="1" ht="54" customHeight="1">
      <c r="A4" s="231"/>
      <c r="B4" s="300" t="s">
        <v>384</v>
      </c>
      <c r="C4" s="233" t="s">
        <v>397</v>
      </c>
    </row>
    <row r="5" spans="1:5" ht="36" customHeight="1">
      <c r="A5" s="147">
        <v>1</v>
      </c>
      <c r="B5" s="368" t="s">
        <v>319</v>
      </c>
      <c r="C5" s="196">
        <v>1130</v>
      </c>
      <c r="E5" s="157"/>
    </row>
    <row r="6" spans="1:5" ht="18" customHeight="1">
      <c r="A6" s="147">
        <v>2</v>
      </c>
      <c r="B6" s="368" t="s">
        <v>289</v>
      </c>
      <c r="C6" s="196">
        <v>998</v>
      </c>
      <c r="E6" s="157"/>
    </row>
    <row r="7" spans="1:5" ht="18" customHeight="1">
      <c r="A7" s="147">
        <v>3</v>
      </c>
      <c r="B7" s="368" t="s">
        <v>283</v>
      </c>
      <c r="C7" s="196">
        <v>868</v>
      </c>
      <c r="E7" s="157"/>
    </row>
    <row r="8" spans="1:5" s="148" customFormat="1" ht="18" customHeight="1">
      <c r="A8" s="147">
        <v>4</v>
      </c>
      <c r="B8" s="368" t="s">
        <v>291</v>
      </c>
      <c r="C8" s="196">
        <v>429</v>
      </c>
      <c r="E8" s="157"/>
    </row>
    <row r="9" spans="1:5" s="148" customFormat="1" ht="18" customHeight="1">
      <c r="A9" s="147">
        <v>5</v>
      </c>
      <c r="B9" s="368" t="s">
        <v>286</v>
      </c>
      <c r="C9" s="196">
        <v>400</v>
      </c>
      <c r="E9" s="157"/>
    </row>
    <row r="10" spans="1:5" s="148" customFormat="1" ht="18" customHeight="1">
      <c r="A10" s="147">
        <v>6</v>
      </c>
      <c r="B10" s="368" t="s">
        <v>285</v>
      </c>
      <c r="C10" s="196">
        <v>378</v>
      </c>
      <c r="E10" s="157"/>
    </row>
    <row r="11" spans="1:5" s="148" customFormat="1" ht="18" customHeight="1">
      <c r="A11" s="147">
        <v>7</v>
      </c>
      <c r="B11" s="368" t="s">
        <v>310</v>
      </c>
      <c r="C11" s="196">
        <v>376</v>
      </c>
      <c r="E11" s="157"/>
    </row>
    <row r="12" spans="1:5" s="148" customFormat="1" ht="36" customHeight="1">
      <c r="A12" s="147">
        <v>8</v>
      </c>
      <c r="B12" s="368" t="s">
        <v>288</v>
      </c>
      <c r="C12" s="196">
        <v>334</v>
      </c>
      <c r="E12" s="157"/>
    </row>
    <row r="13" spans="1:5" s="148" customFormat="1" ht="18" customHeight="1">
      <c r="A13" s="147">
        <v>9</v>
      </c>
      <c r="B13" s="368" t="s">
        <v>284</v>
      </c>
      <c r="C13" s="196">
        <v>332</v>
      </c>
      <c r="E13" s="157"/>
    </row>
    <row r="14" spans="1:5" s="148" customFormat="1" ht="18" customHeight="1">
      <c r="A14" s="147">
        <v>10</v>
      </c>
      <c r="B14" s="368" t="s">
        <v>287</v>
      </c>
      <c r="C14" s="196">
        <v>285</v>
      </c>
      <c r="E14" s="157"/>
    </row>
    <row r="15" spans="1:5" s="148" customFormat="1" ht="18" customHeight="1">
      <c r="A15" s="147">
        <v>11</v>
      </c>
      <c r="B15" s="368" t="s">
        <v>292</v>
      </c>
      <c r="C15" s="196">
        <v>252</v>
      </c>
      <c r="E15" s="157"/>
    </row>
    <row r="16" spans="1:5" s="148" customFormat="1" ht="36" customHeight="1">
      <c r="A16" s="147">
        <v>12</v>
      </c>
      <c r="B16" s="368" t="s">
        <v>295</v>
      </c>
      <c r="C16" s="196">
        <v>240</v>
      </c>
      <c r="E16" s="157"/>
    </row>
    <row r="17" spans="1:5" s="148" customFormat="1" ht="18" customHeight="1">
      <c r="A17" s="147">
        <v>13</v>
      </c>
      <c r="B17" s="368" t="s">
        <v>320</v>
      </c>
      <c r="C17" s="196">
        <v>214</v>
      </c>
      <c r="E17" s="157"/>
    </row>
    <row r="18" spans="1:5" s="148" customFormat="1" ht="40.5" customHeight="1">
      <c r="A18" s="147">
        <v>14</v>
      </c>
      <c r="B18" s="368" t="s">
        <v>321</v>
      </c>
      <c r="C18" s="196">
        <v>214</v>
      </c>
      <c r="E18" s="157"/>
    </row>
    <row r="19" spans="1:5" s="148" customFormat="1" ht="18" customHeight="1">
      <c r="A19" s="147">
        <v>15</v>
      </c>
      <c r="B19" s="368" t="s">
        <v>294</v>
      </c>
      <c r="C19" s="196">
        <v>213</v>
      </c>
      <c r="E19" s="157"/>
    </row>
    <row r="20" spans="1:5" s="148" customFormat="1" ht="36" customHeight="1">
      <c r="A20" s="147">
        <v>16</v>
      </c>
      <c r="B20" s="368" t="s">
        <v>318</v>
      </c>
      <c r="C20" s="196">
        <v>179</v>
      </c>
      <c r="E20" s="157"/>
    </row>
    <row r="21" spans="1:5" s="148" customFormat="1" ht="19.2" customHeight="1">
      <c r="A21" s="147">
        <v>17</v>
      </c>
      <c r="B21" s="368" t="s">
        <v>303</v>
      </c>
      <c r="C21" s="196">
        <v>175</v>
      </c>
      <c r="E21" s="157"/>
    </row>
    <row r="22" spans="1:5" s="148" customFormat="1" ht="18" customHeight="1">
      <c r="A22" s="147">
        <v>18</v>
      </c>
      <c r="B22" s="368" t="s">
        <v>311</v>
      </c>
      <c r="C22" s="196">
        <v>136</v>
      </c>
      <c r="E22" s="157"/>
    </row>
    <row r="23" spans="1:5" s="148" customFormat="1" ht="36" customHeight="1">
      <c r="A23" s="147">
        <v>19</v>
      </c>
      <c r="B23" s="368" t="s">
        <v>469</v>
      </c>
      <c r="C23" s="196">
        <v>133</v>
      </c>
      <c r="E23" s="157"/>
    </row>
    <row r="24" spans="1:5" s="148" customFormat="1" ht="36" customHeight="1">
      <c r="A24" s="147">
        <v>20</v>
      </c>
      <c r="B24" s="368" t="s">
        <v>297</v>
      </c>
      <c r="C24" s="196">
        <v>128</v>
      </c>
      <c r="E24" s="157"/>
    </row>
    <row r="25" spans="1:5" s="148" customFormat="1" ht="36" customHeight="1">
      <c r="A25" s="147">
        <v>21</v>
      </c>
      <c r="B25" s="368" t="s">
        <v>308</v>
      </c>
      <c r="C25" s="196">
        <v>126</v>
      </c>
      <c r="E25" s="157"/>
    </row>
    <row r="26" spans="1:5" s="148" customFormat="1" ht="18" customHeight="1">
      <c r="A26" s="147">
        <v>22</v>
      </c>
      <c r="B26" s="368" t="s">
        <v>315</v>
      </c>
      <c r="C26" s="196">
        <v>124</v>
      </c>
      <c r="E26" s="157"/>
    </row>
    <row r="27" spans="1:5" s="148" customFormat="1" ht="18" customHeight="1">
      <c r="A27" s="147">
        <v>23</v>
      </c>
      <c r="B27" s="368" t="s">
        <v>325</v>
      </c>
      <c r="C27" s="196">
        <v>119</v>
      </c>
      <c r="E27" s="157"/>
    </row>
    <row r="28" spans="1:5" s="148" customFormat="1" ht="18" customHeight="1">
      <c r="A28" s="147">
        <v>24</v>
      </c>
      <c r="B28" s="368" t="s">
        <v>317</v>
      </c>
      <c r="C28" s="196">
        <v>114</v>
      </c>
      <c r="E28" s="157"/>
    </row>
    <row r="29" spans="1:5" s="148" customFormat="1" ht="18" customHeight="1">
      <c r="A29" s="147">
        <v>25</v>
      </c>
      <c r="B29" s="368" t="s">
        <v>299</v>
      </c>
      <c r="C29" s="196">
        <v>109</v>
      </c>
      <c r="E29" s="157"/>
    </row>
    <row r="30" spans="1:5" s="148" customFormat="1" ht="18" customHeight="1">
      <c r="A30" s="147">
        <v>26</v>
      </c>
      <c r="B30" s="368" t="s">
        <v>327</v>
      </c>
      <c r="C30" s="196">
        <v>109</v>
      </c>
      <c r="E30" s="157"/>
    </row>
    <row r="31" spans="1:5" s="148" customFormat="1" ht="18" customHeight="1">
      <c r="A31" s="147">
        <v>27</v>
      </c>
      <c r="B31" s="368" t="s">
        <v>337</v>
      </c>
      <c r="C31" s="196">
        <v>102</v>
      </c>
      <c r="E31" s="157"/>
    </row>
    <row r="32" spans="1:5" s="148" customFormat="1" ht="18" customHeight="1">
      <c r="A32" s="147">
        <v>28</v>
      </c>
      <c r="B32" s="368" t="s">
        <v>314</v>
      </c>
      <c r="C32" s="196">
        <v>98</v>
      </c>
      <c r="E32" s="157"/>
    </row>
    <row r="33" spans="1:5" s="148" customFormat="1" ht="18" customHeight="1">
      <c r="A33" s="147">
        <v>29</v>
      </c>
      <c r="B33" s="368" t="s">
        <v>296</v>
      </c>
      <c r="C33" s="196">
        <v>98</v>
      </c>
      <c r="E33" s="157"/>
    </row>
    <row r="34" spans="1:5" s="148" customFormat="1" ht="43.5" customHeight="1">
      <c r="A34" s="147">
        <v>30</v>
      </c>
      <c r="B34" s="368" t="s">
        <v>329</v>
      </c>
      <c r="C34" s="196">
        <v>88</v>
      </c>
      <c r="E34" s="157"/>
    </row>
    <row r="35" spans="1:5" s="148" customFormat="1" ht="18" customHeight="1">
      <c r="A35" s="147">
        <v>31</v>
      </c>
      <c r="B35" s="368" t="s">
        <v>335</v>
      </c>
      <c r="C35" s="196">
        <v>81</v>
      </c>
      <c r="E35" s="157"/>
    </row>
    <row r="36" spans="1:5" s="148" customFormat="1" ht="18" customHeight="1">
      <c r="A36" s="147">
        <v>32</v>
      </c>
      <c r="B36" s="368" t="s">
        <v>324</v>
      </c>
      <c r="C36" s="196">
        <v>70</v>
      </c>
      <c r="E36" s="157"/>
    </row>
    <row r="37" spans="1:5" s="148" customFormat="1" ht="18" customHeight="1">
      <c r="A37" s="147">
        <v>33</v>
      </c>
      <c r="B37" s="368" t="s">
        <v>309</v>
      </c>
      <c r="C37" s="196">
        <v>68</v>
      </c>
      <c r="E37" s="157"/>
    </row>
    <row r="38" spans="1:5" s="148" customFormat="1" ht="36" customHeight="1">
      <c r="A38" s="147">
        <v>34</v>
      </c>
      <c r="B38" s="368" t="s">
        <v>313</v>
      </c>
      <c r="C38" s="196">
        <v>68</v>
      </c>
      <c r="E38" s="157"/>
    </row>
    <row r="39" spans="1:5" s="148" customFormat="1" ht="18" customHeight="1">
      <c r="A39" s="147">
        <v>35</v>
      </c>
      <c r="B39" s="368" t="s">
        <v>302</v>
      </c>
      <c r="C39" s="196">
        <v>68</v>
      </c>
      <c r="E39" s="157"/>
    </row>
    <row r="40" spans="1:5" s="148" customFormat="1" ht="18.600000000000001" customHeight="1">
      <c r="A40" s="147">
        <v>36</v>
      </c>
      <c r="B40" s="368" t="s">
        <v>381</v>
      </c>
      <c r="C40" s="196">
        <v>67</v>
      </c>
      <c r="E40" s="157"/>
    </row>
    <row r="41" spans="1:5" ht="18" customHeight="1">
      <c r="A41" s="147">
        <v>37</v>
      </c>
      <c r="B41" s="368" t="s">
        <v>304</v>
      </c>
      <c r="C41" s="196">
        <v>65</v>
      </c>
      <c r="E41" s="157"/>
    </row>
    <row r="42" spans="1:5" ht="18" customHeight="1">
      <c r="A42" s="147">
        <v>38</v>
      </c>
      <c r="B42" s="368" t="s">
        <v>386</v>
      </c>
      <c r="C42" s="196">
        <v>65</v>
      </c>
      <c r="E42" s="157"/>
    </row>
    <row r="43" spans="1:5" ht="36" customHeight="1">
      <c r="A43" s="147">
        <v>39</v>
      </c>
      <c r="B43" s="368" t="s">
        <v>323</v>
      </c>
      <c r="C43" s="196">
        <v>63</v>
      </c>
      <c r="E43" s="157"/>
    </row>
    <row r="44" spans="1:5" ht="18" customHeight="1">
      <c r="A44" s="147">
        <v>40</v>
      </c>
      <c r="B44" s="368" t="s">
        <v>306</v>
      </c>
      <c r="C44" s="196">
        <v>62</v>
      </c>
      <c r="E44" s="157"/>
    </row>
    <row r="45" spans="1:5" ht="18" customHeight="1">
      <c r="A45" s="147">
        <v>41</v>
      </c>
      <c r="B45" s="368" t="s">
        <v>312</v>
      </c>
      <c r="C45" s="196">
        <v>62</v>
      </c>
      <c r="E45" s="157"/>
    </row>
    <row r="46" spans="1:5" ht="36" customHeight="1">
      <c r="A46" s="147">
        <v>42</v>
      </c>
      <c r="B46" s="368" t="s">
        <v>322</v>
      </c>
      <c r="C46" s="196">
        <v>61</v>
      </c>
      <c r="E46" s="157"/>
    </row>
    <row r="47" spans="1:5" ht="18" customHeight="1">
      <c r="A47" s="147">
        <v>43</v>
      </c>
      <c r="B47" s="368" t="s">
        <v>379</v>
      </c>
      <c r="C47" s="196">
        <v>60</v>
      </c>
      <c r="E47" s="157"/>
    </row>
    <row r="48" spans="1:5" ht="18" customHeight="1">
      <c r="A48" s="147">
        <v>44</v>
      </c>
      <c r="B48" s="368" t="s">
        <v>389</v>
      </c>
      <c r="C48" s="196">
        <v>59</v>
      </c>
      <c r="E48" s="157"/>
    </row>
    <row r="49" spans="1:5" ht="18" customHeight="1">
      <c r="A49" s="147">
        <v>45</v>
      </c>
      <c r="B49" s="368" t="s">
        <v>307</v>
      </c>
      <c r="C49" s="196">
        <v>59</v>
      </c>
      <c r="E49" s="157"/>
    </row>
    <row r="50" spans="1:5" ht="18" customHeight="1">
      <c r="A50" s="147">
        <v>46</v>
      </c>
      <c r="B50" s="368" t="s">
        <v>326</v>
      </c>
      <c r="C50" s="196">
        <v>59</v>
      </c>
      <c r="E50" s="157"/>
    </row>
    <row r="51" spans="1:5" ht="18" customHeight="1">
      <c r="A51" s="147">
        <v>47</v>
      </c>
      <c r="B51" s="368" t="s">
        <v>316</v>
      </c>
      <c r="C51" s="196">
        <v>57</v>
      </c>
      <c r="E51" s="157"/>
    </row>
    <row r="52" spans="1:5" ht="36" customHeight="1">
      <c r="A52" s="147">
        <v>48</v>
      </c>
      <c r="B52" s="368" t="s">
        <v>328</v>
      </c>
      <c r="C52" s="196">
        <v>57</v>
      </c>
      <c r="E52" s="157"/>
    </row>
    <row r="53" spans="1:5" ht="36" customHeight="1">
      <c r="A53" s="147">
        <v>49</v>
      </c>
      <c r="B53" s="368" t="s">
        <v>380</v>
      </c>
      <c r="C53" s="196">
        <v>57</v>
      </c>
      <c r="E53" s="157"/>
    </row>
    <row r="54" spans="1:5" ht="18.600000000000001" customHeight="1">
      <c r="A54" s="147">
        <v>50</v>
      </c>
      <c r="B54" s="368" t="s">
        <v>471</v>
      </c>
      <c r="C54" s="196">
        <v>55</v>
      </c>
      <c r="E54" s="157"/>
    </row>
    <row r="55" spans="1:5">
      <c r="C55" s="243"/>
      <c r="E55" s="157"/>
    </row>
    <row r="56" spans="1:5">
      <c r="C56" s="243"/>
      <c r="E56" s="157"/>
    </row>
    <row r="57" spans="1:5">
      <c r="C57" s="243"/>
      <c r="E57" s="157"/>
    </row>
    <row r="58" spans="1:5">
      <c r="C58" s="243"/>
      <c r="E58" s="157"/>
    </row>
    <row r="59" spans="1:5">
      <c r="C59" s="243"/>
      <c r="E59" s="157"/>
    </row>
    <row r="60" spans="1:5">
      <c r="C60" s="243"/>
    </row>
    <row r="61" spans="1:5">
      <c r="C61" s="243"/>
    </row>
    <row r="62" spans="1:5">
      <c r="C62" s="243"/>
    </row>
    <row r="63" spans="1:5">
      <c r="C63" s="243"/>
    </row>
    <row r="64" spans="1:5">
      <c r="C64" s="243"/>
    </row>
  </sheetData>
  <mergeCells count="2">
    <mergeCell ref="A1:C1"/>
    <mergeCell ref="B2:C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0"/>
  <sheetViews>
    <sheetView view="pageBreakPreview" topLeftCell="B1" zoomScale="90" zoomScaleNormal="80" zoomScaleSheetLayoutView="90" workbookViewId="0">
      <selection activeCell="B7" sqref="B7:B8"/>
    </sheetView>
  </sheetViews>
  <sheetFormatPr defaultRowHeight="18"/>
  <cols>
    <col min="1" max="1" width="1.33203125" style="81" hidden="1" customWidth="1"/>
    <col min="2" max="2" width="83.6640625" style="81" customWidth="1"/>
    <col min="3" max="4" width="12.6640625" style="81" customWidth="1"/>
    <col min="5" max="6" width="11" style="81" customWidth="1"/>
    <col min="7" max="7" width="9.109375" style="81"/>
    <col min="8" max="10" width="9.109375" style="81" customWidth="1"/>
    <col min="11" max="256" width="9.109375" style="81"/>
    <col min="257" max="257" width="0" style="81" hidden="1" customWidth="1"/>
    <col min="258" max="258" width="83.6640625" style="81" customWidth="1"/>
    <col min="259" max="259" width="11.33203125" style="81" customWidth="1"/>
    <col min="260" max="260" width="11" style="81" customWidth="1"/>
    <col min="261" max="261" width="10.44140625" style="81" customWidth="1"/>
    <col min="262" max="262" width="11" style="81" customWidth="1"/>
    <col min="263" max="263" width="9.109375" style="81"/>
    <col min="264" max="266" width="9.109375" style="81" customWidth="1"/>
    <col min="267" max="512" width="9.109375" style="81"/>
    <col min="513" max="513" width="0" style="81" hidden="1" customWidth="1"/>
    <col min="514" max="514" width="83.6640625" style="81" customWidth="1"/>
    <col min="515" max="515" width="11.33203125" style="81" customWidth="1"/>
    <col min="516" max="516" width="11" style="81" customWidth="1"/>
    <col min="517" max="517" width="10.44140625" style="81" customWidth="1"/>
    <col min="518" max="518" width="11" style="81" customWidth="1"/>
    <col min="519" max="519" width="9.109375" style="81"/>
    <col min="520" max="522" width="9.109375" style="81" customWidth="1"/>
    <col min="523" max="768" width="9.109375" style="81"/>
    <col min="769" max="769" width="0" style="81" hidden="1" customWidth="1"/>
    <col min="770" max="770" width="83.6640625" style="81" customWidth="1"/>
    <col min="771" max="771" width="11.33203125" style="81" customWidth="1"/>
    <col min="772" max="772" width="11" style="81" customWidth="1"/>
    <col min="773" max="773" width="10.44140625" style="81" customWidth="1"/>
    <col min="774" max="774" width="11" style="81" customWidth="1"/>
    <col min="775" max="775" width="9.109375" style="81"/>
    <col min="776" max="778" width="9.109375" style="81" customWidth="1"/>
    <col min="779" max="1024" width="9.109375" style="81"/>
    <col min="1025" max="1025" width="0" style="81" hidden="1" customWidth="1"/>
    <col min="1026" max="1026" width="83.6640625" style="81" customWidth="1"/>
    <col min="1027" max="1027" width="11.33203125" style="81" customWidth="1"/>
    <col min="1028" max="1028" width="11" style="81" customWidth="1"/>
    <col min="1029" max="1029" width="10.44140625" style="81" customWidth="1"/>
    <col min="1030" max="1030" width="11" style="81" customWidth="1"/>
    <col min="1031" max="1031" width="9.109375" style="81"/>
    <col min="1032" max="1034" width="9.109375" style="81" customWidth="1"/>
    <col min="1035" max="1280" width="9.109375" style="81"/>
    <col min="1281" max="1281" width="0" style="81" hidden="1" customWidth="1"/>
    <col min="1282" max="1282" width="83.6640625" style="81" customWidth="1"/>
    <col min="1283" max="1283" width="11.33203125" style="81" customWidth="1"/>
    <col min="1284" max="1284" width="11" style="81" customWidth="1"/>
    <col min="1285" max="1285" width="10.44140625" style="81" customWidth="1"/>
    <col min="1286" max="1286" width="11" style="81" customWidth="1"/>
    <col min="1287" max="1287" width="9.109375" style="81"/>
    <col min="1288" max="1290" width="9.109375" style="81" customWidth="1"/>
    <col min="1291" max="1536" width="9.109375" style="81"/>
    <col min="1537" max="1537" width="0" style="81" hidden="1" customWidth="1"/>
    <col min="1538" max="1538" width="83.6640625" style="81" customWidth="1"/>
    <col min="1539" max="1539" width="11.33203125" style="81" customWidth="1"/>
    <col min="1540" max="1540" width="11" style="81" customWidth="1"/>
    <col min="1541" max="1541" width="10.44140625" style="81" customWidth="1"/>
    <col min="1542" max="1542" width="11" style="81" customWidth="1"/>
    <col min="1543" max="1543" width="9.109375" style="81"/>
    <col min="1544" max="1546" width="9.109375" style="81" customWidth="1"/>
    <col min="1547" max="1792" width="9.109375" style="81"/>
    <col min="1793" max="1793" width="0" style="81" hidden="1" customWidth="1"/>
    <col min="1794" max="1794" width="83.6640625" style="81" customWidth="1"/>
    <col min="1795" max="1795" width="11.33203125" style="81" customWidth="1"/>
    <col min="1796" max="1796" width="11" style="81" customWidth="1"/>
    <col min="1797" max="1797" width="10.44140625" style="81" customWidth="1"/>
    <col min="1798" max="1798" width="11" style="81" customWidth="1"/>
    <col min="1799" max="1799" width="9.109375" style="81"/>
    <col min="1800" max="1802" width="9.109375" style="81" customWidth="1"/>
    <col min="1803" max="2048" width="9.109375" style="81"/>
    <col min="2049" max="2049" width="0" style="81" hidden="1" customWidth="1"/>
    <col min="2050" max="2050" width="83.6640625" style="81" customWidth="1"/>
    <col min="2051" max="2051" width="11.33203125" style="81" customWidth="1"/>
    <col min="2052" max="2052" width="11" style="81" customWidth="1"/>
    <col min="2053" max="2053" width="10.44140625" style="81" customWidth="1"/>
    <col min="2054" max="2054" width="11" style="81" customWidth="1"/>
    <col min="2055" max="2055" width="9.109375" style="81"/>
    <col min="2056" max="2058" width="9.109375" style="81" customWidth="1"/>
    <col min="2059" max="2304" width="9.109375" style="81"/>
    <col min="2305" max="2305" width="0" style="81" hidden="1" customWidth="1"/>
    <col min="2306" max="2306" width="83.6640625" style="81" customWidth="1"/>
    <col min="2307" max="2307" width="11.33203125" style="81" customWidth="1"/>
    <col min="2308" max="2308" width="11" style="81" customWidth="1"/>
    <col min="2309" max="2309" width="10.44140625" style="81" customWidth="1"/>
    <col min="2310" max="2310" width="11" style="81" customWidth="1"/>
    <col min="2311" max="2311" width="9.109375" style="81"/>
    <col min="2312" max="2314" width="9.109375" style="81" customWidth="1"/>
    <col min="2315" max="2560" width="9.109375" style="81"/>
    <col min="2561" max="2561" width="0" style="81" hidden="1" customWidth="1"/>
    <col min="2562" max="2562" width="83.6640625" style="81" customWidth="1"/>
    <col min="2563" max="2563" width="11.33203125" style="81" customWidth="1"/>
    <col min="2564" max="2564" width="11" style="81" customWidth="1"/>
    <col min="2565" max="2565" width="10.44140625" style="81" customWidth="1"/>
    <col min="2566" max="2566" width="11" style="81" customWidth="1"/>
    <col min="2567" max="2567" width="9.109375" style="81"/>
    <col min="2568" max="2570" width="9.109375" style="81" customWidth="1"/>
    <col min="2571" max="2816" width="9.109375" style="81"/>
    <col min="2817" max="2817" width="0" style="81" hidden="1" customWidth="1"/>
    <col min="2818" max="2818" width="83.6640625" style="81" customWidth="1"/>
    <col min="2819" max="2819" width="11.33203125" style="81" customWidth="1"/>
    <col min="2820" max="2820" width="11" style="81" customWidth="1"/>
    <col min="2821" max="2821" width="10.44140625" style="81" customWidth="1"/>
    <col min="2822" max="2822" width="11" style="81" customWidth="1"/>
    <col min="2823" max="2823" width="9.109375" style="81"/>
    <col min="2824" max="2826" width="9.109375" style="81" customWidth="1"/>
    <col min="2827" max="3072" width="9.109375" style="81"/>
    <col min="3073" max="3073" width="0" style="81" hidden="1" customWidth="1"/>
    <col min="3074" max="3074" width="83.6640625" style="81" customWidth="1"/>
    <col min="3075" max="3075" width="11.33203125" style="81" customWidth="1"/>
    <col min="3076" max="3076" width="11" style="81" customWidth="1"/>
    <col min="3077" max="3077" width="10.44140625" style="81" customWidth="1"/>
    <col min="3078" max="3078" width="11" style="81" customWidth="1"/>
    <col min="3079" max="3079" width="9.109375" style="81"/>
    <col min="3080" max="3082" width="9.109375" style="81" customWidth="1"/>
    <col min="3083" max="3328" width="9.109375" style="81"/>
    <col min="3329" max="3329" width="0" style="81" hidden="1" customWidth="1"/>
    <col min="3330" max="3330" width="83.6640625" style="81" customWidth="1"/>
    <col min="3331" max="3331" width="11.33203125" style="81" customWidth="1"/>
    <col min="3332" max="3332" width="11" style="81" customWidth="1"/>
    <col min="3333" max="3333" width="10.44140625" style="81" customWidth="1"/>
    <col min="3334" max="3334" width="11" style="81" customWidth="1"/>
    <col min="3335" max="3335" width="9.109375" style="81"/>
    <col min="3336" max="3338" width="9.109375" style="81" customWidth="1"/>
    <col min="3339" max="3584" width="9.109375" style="81"/>
    <col min="3585" max="3585" width="0" style="81" hidden="1" customWidth="1"/>
    <col min="3586" max="3586" width="83.6640625" style="81" customWidth="1"/>
    <col min="3587" max="3587" width="11.33203125" style="81" customWidth="1"/>
    <col min="3588" max="3588" width="11" style="81" customWidth="1"/>
    <col min="3589" max="3589" width="10.44140625" style="81" customWidth="1"/>
    <col min="3590" max="3590" width="11" style="81" customWidth="1"/>
    <col min="3591" max="3591" width="9.109375" style="81"/>
    <col min="3592" max="3594" width="9.109375" style="81" customWidth="1"/>
    <col min="3595" max="3840" width="9.109375" style="81"/>
    <col min="3841" max="3841" width="0" style="81" hidden="1" customWidth="1"/>
    <col min="3842" max="3842" width="83.6640625" style="81" customWidth="1"/>
    <col min="3843" max="3843" width="11.33203125" style="81" customWidth="1"/>
    <col min="3844" max="3844" width="11" style="81" customWidth="1"/>
    <col min="3845" max="3845" width="10.44140625" style="81" customWidth="1"/>
    <col min="3846" max="3846" width="11" style="81" customWidth="1"/>
    <col min="3847" max="3847" width="9.109375" style="81"/>
    <col min="3848" max="3850" width="9.109375" style="81" customWidth="1"/>
    <col min="3851" max="4096" width="9.109375" style="81"/>
    <col min="4097" max="4097" width="0" style="81" hidden="1" customWidth="1"/>
    <col min="4098" max="4098" width="83.6640625" style="81" customWidth="1"/>
    <col min="4099" max="4099" width="11.33203125" style="81" customWidth="1"/>
    <col min="4100" max="4100" width="11" style="81" customWidth="1"/>
    <col min="4101" max="4101" width="10.44140625" style="81" customWidth="1"/>
    <col min="4102" max="4102" width="11" style="81" customWidth="1"/>
    <col min="4103" max="4103" width="9.109375" style="81"/>
    <col min="4104" max="4106" width="9.109375" style="81" customWidth="1"/>
    <col min="4107" max="4352" width="9.109375" style="81"/>
    <col min="4353" max="4353" width="0" style="81" hidden="1" customWidth="1"/>
    <col min="4354" max="4354" width="83.6640625" style="81" customWidth="1"/>
    <col min="4355" max="4355" width="11.33203125" style="81" customWidth="1"/>
    <col min="4356" max="4356" width="11" style="81" customWidth="1"/>
    <col min="4357" max="4357" width="10.44140625" style="81" customWidth="1"/>
    <col min="4358" max="4358" width="11" style="81" customWidth="1"/>
    <col min="4359" max="4359" width="9.109375" style="81"/>
    <col min="4360" max="4362" width="9.109375" style="81" customWidth="1"/>
    <col min="4363" max="4608" width="9.109375" style="81"/>
    <col min="4609" max="4609" width="0" style="81" hidden="1" customWidth="1"/>
    <col min="4610" max="4610" width="83.6640625" style="81" customWidth="1"/>
    <col min="4611" max="4611" width="11.33203125" style="81" customWidth="1"/>
    <col min="4612" max="4612" width="11" style="81" customWidth="1"/>
    <col min="4613" max="4613" width="10.44140625" style="81" customWidth="1"/>
    <col min="4614" max="4614" width="11" style="81" customWidth="1"/>
    <col min="4615" max="4615" width="9.109375" style="81"/>
    <col min="4616" max="4618" width="9.109375" style="81" customWidth="1"/>
    <col min="4619" max="4864" width="9.109375" style="81"/>
    <col min="4865" max="4865" width="0" style="81" hidden="1" customWidth="1"/>
    <col min="4866" max="4866" width="83.6640625" style="81" customWidth="1"/>
    <col min="4867" max="4867" width="11.33203125" style="81" customWidth="1"/>
    <col min="4868" max="4868" width="11" style="81" customWidth="1"/>
    <col min="4869" max="4869" width="10.44140625" style="81" customWidth="1"/>
    <col min="4870" max="4870" width="11" style="81" customWidth="1"/>
    <col min="4871" max="4871" width="9.109375" style="81"/>
    <col min="4872" max="4874" width="9.109375" style="81" customWidth="1"/>
    <col min="4875" max="5120" width="9.109375" style="81"/>
    <col min="5121" max="5121" width="0" style="81" hidden="1" customWidth="1"/>
    <col min="5122" max="5122" width="83.6640625" style="81" customWidth="1"/>
    <col min="5123" max="5123" width="11.33203125" style="81" customWidth="1"/>
    <col min="5124" max="5124" width="11" style="81" customWidth="1"/>
    <col min="5125" max="5125" width="10.44140625" style="81" customWidth="1"/>
    <col min="5126" max="5126" width="11" style="81" customWidth="1"/>
    <col min="5127" max="5127" width="9.109375" style="81"/>
    <col min="5128" max="5130" width="9.109375" style="81" customWidth="1"/>
    <col min="5131" max="5376" width="9.109375" style="81"/>
    <col min="5377" max="5377" width="0" style="81" hidden="1" customWidth="1"/>
    <col min="5378" max="5378" width="83.6640625" style="81" customWidth="1"/>
    <col min="5379" max="5379" width="11.33203125" style="81" customWidth="1"/>
    <col min="5380" max="5380" width="11" style="81" customWidth="1"/>
    <col min="5381" max="5381" width="10.44140625" style="81" customWidth="1"/>
    <col min="5382" max="5382" width="11" style="81" customWidth="1"/>
    <col min="5383" max="5383" width="9.109375" style="81"/>
    <col min="5384" max="5386" width="9.109375" style="81" customWidth="1"/>
    <col min="5387" max="5632" width="9.109375" style="81"/>
    <col min="5633" max="5633" width="0" style="81" hidden="1" customWidth="1"/>
    <col min="5634" max="5634" width="83.6640625" style="81" customWidth="1"/>
    <col min="5635" max="5635" width="11.33203125" style="81" customWidth="1"/>
    <col min="5636" max="5636" width="11" style="81" customWidth="1"/>
    <col min="5637" max="5637" width="10.44140625" style="81" customWidth="1"/>
    <col min="5638" max="5638" width="11" style="81" customWidth="1"/>
    <col min="5639" max="5639" width="9.109375" style="81"/>
    <col min="5640" max="5642" width="9.109375" style="81" customWidth="1"/>
    <col min="5643" max="5888" width="9.109375" style="81"/>
    <col min="5889" max="5889" width="0" style="81" hidden="1" customWidth="1"/>
    <col min="5890" max="5890" width="83.6640625" style="81" customWidth="1"/>
    <col min="5891" max="5891" width="11.33203125" style="81" customWidth="1"/>
    <col min="5892" max="5892" width="11" style="81" customWidth="1"/>
    <col min="5893" max="5893" width="10.44140625" style="81" customWidth="1"/>
    <col min="5894" max="5894" width="11" style="81" customWidth="1"/>
    <col min="5895" max="5895" width="9.109375" style="81"/>
    <col min="5896" max="5898" width="9.109375" style="81" customWidth="1"/>
    <col min="5899" max="6144" width="9.109375" style="81"/>
    <col min="6145" max="6145" width="0" style="81" hidden="1" customWidth="1"/>
    <col min="6146" max="6146" width="83.6640625" style="81" customWidth="1"/>
    <col min="6147" max="6147" width="11.33203125" style="81" customWidth="1"/>
    <col min="6148" max="6148" width="11" style="81" customWidth="1"/>
    <col min="6149" max="6149" width="10.44140625" style="81" customWidth="1"/>
    <col min="6150" max="6150" width="11" style="81" customWidth="1"/>
    <col min="6151" max="6151" width="9.109375" style="81"/>
    <col min="6152" max="6154" width="9.109375" style="81" customWidth="1"/>
    <col min="6155" max="6400" width="9.109375" style="81"/>
    <col min="6401" max="6401" width="0" style="81" hidden="1" customWidth="1"/>
    <col min="6402" max="6402" width="83.6640625" style="81" customWidth="1"/>
    <col min="6403" max="6403" width="11.33203125" style="81" customWidth="1"/>
    <col min="6404" max="6404" width="11" style="81" customWidth="1"/>
    <col min="6405" max="6405" width="10.44140625" style="81" customWidth="1"/>
    <col min="6406" max="6406" width="11" style="81" customWidth="1"/>
    <col min="6407" max="6407" width="9.109375" style="81"/>
    <col min="6408" max="6410" width="9.109375" style="81" customWidth="1"/>
    <col min="6411" max="6656" width="9.109375" style="81"/>
    <col min="6657" max="6657" width="0" style="81" hidden="1" customWidth="1"/>
    <col min="6658" max="6658" width="83.6640625" style="81" customWidth="1"/>
    <col min="6659" max="6659" width="11.33203125" style="81" customWidth="1"/>
    <col min="6660" max="6660" width="11" style="81" customWidth="1"/>
    <col min="6661" max="6661" width="10.44140625" style="81" customWidth="1"/>
    <col min="6662" max="6662" width="11" style="81" customWidth="1"/>
    <col min="6663" max="6663" width="9.109375" style="81"/>
    <col min="6664" max="6666" width="9.109375" style="81" customWidth="1"/>
    <col min="6667" max="6912" width="9.109375" style="81"/>
    <col min="6913" max="6913" width="0" style="81" hidden="1" customWidth="1"/>
    <col min="6914" max="6914" width="83.6640625" style="81" customWidth="1"/>
    <col min="6915" max="6915" width="11.33203125" style="81" customWidth="1"/>
    <col min="6916" max="6916" width="11" style="81" customWidth="1"/>
    <col min="6917" max="6917" width="10.44140625" style="81" customWidth="1"/>
    <col min="6918" max="6918" width="11" style="81" customWidth="1"/>
    <col min="6919" max="6919" width="9.109375" style="81"/>
    <col min="6920" max="6922" width="9.109375" style="81" customWidth="1"/>
    <col min="6923" max="7168" width="9.109375" style="81"/>
    <col min="7169" max="7169" width="0" style="81" hidden="1" customWidth="1"/>
    <col min="7170" max="7170" width="83.6640625" style="81" customWidth="1"/>
    <col min="7171" max="7171" width="11.33203125" style="81" customWidth="1"/>
    <col min="7172" max="7172" width="11" style="81" customWidth="1"/>
    <col min="7173" max="7173" width="10.44140625" style="81" customWidth="1"/>
    <col min="7174" max="7174" width="11" style="81" customWidth="1"/>
    <col min="7175" max="7175" width="9.109375" style="81"/>
    <col min="7176" max="7178" width="9.109375" style="81" customWidth="1"/>
    <col min="7179" max="7424" width="9.109375" style="81"/>
    <col min="7425" max="7425" width="0" style="81" hidden="1" customWidth="1"/>
    <col min="7426" max="7426" width="83.6640625" style="81" customWidth="1"/>
    <col min="7427" max="7427" width="11.33203125" style="81" customWidth="1"/>
    <col min="7428" max="7428" width="11" style="81" customWidth="1"/>
    <col min="7429" max="7429" width="10.44140625" style="81" customWidth="1"/>
    <col min="7430" max="7430" width="11" style="81" customWidth="1"/>
    <col min="7431" max="7431" width="9.109375" style="81"/>
    <col min="7432" max="7434" width="9.109375" style="81" customWidth="1"/>
    <col min="7435" max="7680" width="9.109375" style="81"/>
    <col min="7681" max="7681" width="0" style="81" hidden="1" customWidth="1"/>
    <col min="7682" max="7682" width="83.6640625" style="81" customWidth="1"/>
    <col min="7683" max="7683" width="11.33203125" style="81" customWidth="1"/>
    <col min="7684" max="7684" width="11" style="81" customWidth="1"/>
    <col min="7685" max="7685" width="10.44140625" style="81" customWidth="1"/>
    <col min="7686" max="7686" width="11" style="81" customWidth="1"/>
    <col min="7687" max="7687" width="9.109375" style="81"/>
    <col min="7688" max="7690" width="9.109375" style="81" customWidth="1"/>
    <col min="7691" max="7936" width="9.109375" style="81"/>
    <col min="7937" max="7937" width="0" style="81" hidden="1" customWidth="1"/>
    <col min="7938" max="7938" width="83.6640625" style="81" customWidth="1"/>
    <col min="7939" max="7939" width="11.33203125" style="81" customWidth="1"/>
    <col min="7940" max="7940" width="11" style="81" customWidth="1"/>
    <col min="7941" max="7941" width="10.44140625" style="81" customWidth="1"/>
    <col min="7942" max="7942" width="11" style="81" customWidth="1"/>
    <col min="7943" max="7943" width="9.109375" style="81"/>
    <col min="7944" max="7946" width="9.109375" style="81" customWidth="1"/>
    <col min="7947" max="8192" width="9.109375" style="81"/>
    <col min="8193" max="8193" width="0" style="81" hidden="1" customWidth="1"/>
    <col min="8194" max="8194" width="83.6640625" style="81" customWidth="1"/>
    <col min="8195" max="8195" width="11.33203125" style="81" customWidth="1"/>
    <col min="8196" max="8196" width="11" style="81" customWidth="1"/>
    <col min="8197" max="8197" width="10.44140625" style="81" customWidth="1"/>
    <col min="8198" max="8198" width="11" style="81" customWidth="1"/>
    <col min="8199" max="8199" width="9.109375" style="81"/>
    <col min="8200" max="8202" width="9.109375" style="81" customWidth="1"/>
    <col min="8203" max="8448" width="9.109375" style="81"/>
    <col min="8449" max="8449" width="0" style="81" hidden="1" customWidth="1"/>
    <col min="8450" max="8450" width="83.6640625" style="81" customWidth="1"/>
    <col min="8451" max="8451" width="11.33203125" style="81" customWidth="1"/>
    <col min="8452" max="8452" width="11" style="81" customWidth="1"/>
    <col min="8453" max="8453" width="10.44140625" style="81" customWidth="1"/>
    <col min="8454" max="8454" width="11" style="81" customWidth="1"/>
    <col min="8455" max="8455" width="9.109375" style="81"/>
    <col min="8456" max="8458" width="9.109375" style="81" customWidth="1"/>
    <col min="8459" max="8704" width="9.109375" style="81"/>
    <col min="8705" max="8705" width="0" style="81" hidden="1" customWidth="1"/>
    <col min="8706" max="8706" width="83.6640625" style="81" customWidth="1"/>
    <col min="8707" max="8707" width="11.33203125" style="81" customWidth="1"/>
    <col min="8708" max="8708" width="11" style="81" customWidth="1"/>
    <col min="8709" max="8709" width="10.44140625" style="81" customWidth="1"/>
    <col min="8710" max="8710" width="11" style="81" customWidth="1"/>
    <col min="8711" max="8711" width="9.109375" style="81"/>
    <col min="8712" max="8714" width="9.109375" style="81" customWidth="1"/>
    <col min="8715" max="8960" width="9.109375" style="81"/>
    <col min="8961" max="8961" width="0" style="81" hidden="1" customWidth="1"/>
    <col min="8962" max="8962" width="83.6640625" style="81" customWidth="1"/>
    <col min="8963" max="8963" width="11.33203125" style="81" customWidth="1"/>
    <col min="8964" max="8964" width="11" style="81" customWidth="1"/>
    <col min="8965" max="8965" width="10.44140625" style="81" customWidth="1"/>
    <col min="8966" max="8966" width="11" style="81" customWidth="1"/>
    <col min="8967" max="8967" width="9.109375" style="81"/>
    <col min="8968" max="8970" width="9.109375" style="81" customWidth="1"/>
    <col min="8971" max="9216" width="9.109375" style="81"/>
    <col min="9217" max="9217" width="0" style="81" hidden="1" customWidth="1"/>
    <col min="9218" max="9218" width="83.6640625" style="81" customWidth="1"/>
    <col min="9219" max="9219" width="11.33203125" style="81" customWidth="1"/>
    <col min="9220" max="9220" width="11" style="81" customWidth="1"/>
    <col min="9221" max="9221" width="10.44140625" style="81" customWidth="1"/>
    <col min="9222" max="9222" width="11" style="81" customWidth="1"/>
    <col min="9223" max="9223" width="9.109375" style="81"/>
    <col min="9224" max="9226" width="9.109375" style="81" customWidth="1"/>
    <col min="9227" max="9472" width="9.109375" style="81"/>
    <col min="9473" max="9473" width="0" style="81" hidden="1" customWidth="1"/>
    <col min="9474" max="9474" width="83.6640625" style="81" customWidth="1"/>
    <col min="9475" max="9475" width="11.33203125" style="81" customWidth="1"/>
    <col min="9476" max="9476" width="11" style="81" customWidth="1"/>
    <col min="9477" max="9477" width="10.44140625" style="81" customWidth="1"/>
    <col min="9478" max="9478" width="11" style="81" customWidth="1"/>
    <col min="9479" max="9479" width="9.109375" style="81"/>
    <col min="9480" max="9482" width="9.109375" style="81" customWidth="1"/>
    <col min="9483" max="9728" width="9.109375" style="81"/>
    <col min="9729" max="9729" width="0" style="81" hidden="1" customWidth="1"/>
    <col min="9730" max="9730" width="83.6640625" style="81" customWidth="1"/>
    <col min="9731" max="9731" width="11.33203125" style="81" customWidth="1"/>
    <col min="9732" max="9732" width="11" style="81" customWidth="1"/>
    <col min="9733" max="9733" width="10.44140625" style="81" customWidth="1"/>
    <col min="9734" max="9734" width="11" style="81" customWidth="1"/>
    <col min="9735" max="9735" width="9.109375" style="81"/>
    <col min="9736" max="9738" width="9.109375" style="81" customWidth="1"/>
    <col min="9739" max="9984" width="9.109375" style="81"/>
    <col min="9985" max="9985" width="0" style="81" hidden="1" customWidth="1"/>
    <col min="9986" max="9986" width="83.6640625" style="81" customWidth="1"/>
    <col min="9987" max="9987" width="11.33203125" style="81" customWidth="1"/>
    <col min="9988" max="9988" width="11" style="81" customWidth="1"/>
    <col min="9989" max="9989" width="10.44140625" style="81" customWidth="1"/>
    <col min="9990" max="9990" width="11" style="81" customWidth="1"/>
    <col min="9991" max="9991" width="9.109375" style="81"/>
    <col min="9992" max="9994" width="9.109375" style="81" customWidth="1"/>
    <col min="9995" max="10240" width="9.109375" style="81"/>
    <col min="10241" max="10241" width="0" style="81" hidden="1" customWidth="1"/>
    <col min="10242" max="10242" width="83.6640625" style="81" customWidth="1"/>
    <col min="10243" max="10243" width="11.33203125" style="81" customWidth="1"/>
    <col min="10244" max="10244" width="11" style="81" customWidth="1"/>
    <col min="10245" max="10245" width="10.44140625" style="81" customWidth="1"/>
    <col min="10246" max="10246" width="11" style="81" customWidth="1"/>
    <col min="10247" max="10247" width="9.109375" style="81"/>
    <col min="10248" max="10250" width="9.109375" style="81" customWidth="1"/>
    <col min="10251" max="10496" width="9.109375" style="81"/>
    <col min="10497" max="10497" width="0" style="81" hidden="1" customWidth="1"/>
    <col min="10498" max="10498" width="83.6640625" style="81" customWidth="1"/>
    <col min="10499" max="10499" width="11.33203125" style="81" customWidth="1"/>
    <col min="10500" max="10500" width="11" style="81" customWidth="1"/>
    <col min="10501" max="10501" width="10.44140625" style="81" customWidth="1"/>
    <col min="10502" max="10502" width="11" style="81" customWidth="1"/>
    <col min="10503" max="10503" width="9.109375" style="81"/>
    <col min="10504" max="10506" width="9.109375" style="81" customWidth="1"/>
    <col min="10507" max="10752" width="9.109375" style="81"/>
    <col min="10753" max="10753" width="0" style="81" hidden="1" customWidth="1"/>
    <col min="10754" max="10754" width="83.6640625" style="81" customWidth="1"/>
    <col min="10755" max="10755" width="11.33203125" style="81" customWidth="1"/>
    <col min="10756" max="10756" width="11" style="81" customWidth="1"/>
    <col min="10757" max="10757" width="10.44140625" style="81" customWidth="1"/>
    <col min="10758" max="10758" width="11" style="81" customWidth="1"/>
    <col min="10759" max="10759" width="9.109375" style="81"/>
    <col min="10760" max="10762" width="9.109375" style="81" customWidth="1"/>
    <col min="10763" max="11008" width="9.109375" style="81"/>
    <col min="11009" max="11009" width="0" style="81" hidden="1" customWidth="1"/>
    <col min="11010" max="11010" width="83.6640625" style="81" customWidth="1"/>
    <col min="11011" max="11011" width="11.33203125" style="81" customWidth="1"/>
    <col min="11012" max="11012" width="11" style="81" customWidth="1"/>
    <col min="11013" max="11013" width="10.44140625" style="81" customWidth="1"/>
    <col min="11014" max="11014" width="11" style="81" customWidth="1"/>
    <col min="11015" max="11015" width="9.109375" style="81"/>
    <col min="11016" max="11018" width="9.109375" style="81" customWidth="1"/>
    <col min="11019" max="11264" width="9.109375" style="81"/>
    <col min="11265" max="11265" width="0" style="81" hidden="1" customWidth="1"/>
    <col min="11266" max="11266" width="83.6640625" style="81" customWidth="1"/>
    <col min="11267" max="11267" width="11.33203125" style="81" customWidth="1"/>
    <col min="11268" max="11268" width="11" style="81" customWidth="1"/>
    <col min="11269" max="11269" width="10.44140625" style="81" customWidth="1"/>
    <col min="11270" max="11270" width="11" style="81" customWidth="1"/>
    <col min="11271" max="11271" width="9.109375" style="81"/>
    <col min="11272" max="11274" width="9.109375" style="81" customWidth="1"/>
    <col min="11275" max="11520" width="9.109375" style="81"/>
    <col min="11521" max="11521" width="0" style="81" hidden="1" customWidth="1"/>
    <col min="11522" max="11522" width="83.6640625" style="81" customWidth="1"/>
    <col min="11523" max="11523" width="11.33203125" style="81" customWidth="1"/>
    <col min="11524" max="11524" width="11" style="81" customWidth="1"/>
    <col min="11525" max="11525" width="10.44140625" style="81" customWidth="1"/>
    <col min="11526" max="11526" width="11" style="81" customWidth="1"/>
    <col min="11527" max="11527" width="9.109375" style="81"/>
    <col min="11528" max="11530" width="9.109375" style="81" customWidth="1"/>
    <col min="11531" max="11776" width="9.109375" style="81"/>
    <col min="11777" max="11777" width="0" style="81" hidden="1" customWidth="1"/>
    <col min="11778" max="11778" width="83.6640625" style="81" customWidth="1"/>
    <col min="11779" max="11779" width="11.33203125" style="81" customWidth="1"/>
    <col min="11780" max="11780" width="11" style="81" customWidth="1"/>
    <col min="11781" max="11781" width="10.44140625" style="81" customWidth="1"/>
    <col min="11782" max="11782" width="11" style="81" customWidth="1"/>
    <col min="11783" max="11783" width="9.109375" style="81"/>
    <col min="11784" max="11786" width="9.109375" style="81" customWidth="1"/>
    <col min="11787" max="12032" width="9.109375" style="81"/>
    <col min="12033" max="12033" width="0" style="81" hidden="1" customWidth="1"/>
    <col min="12034" max="12034" width="83.6640625" style="81" customWidth="1"/>
    <col min="12035" max="12035" width="11.33203125" style="81" customWidth="1"/>
    <col min="12036" max="12036" width="11" style="81" customWidth="1"/>
    <col min="12037" max="12037" width="10.44140625" style="81" customWidth="1"/>
    <col min="12038" max="12038" width="11" style="81" customWidth="1"/>
    <col min="12039" max="12039" width="9.109375" style="81"/>
    <col min="12040" max="12042" width="9.109375" style="81" customWidth="1"/>
    <col min="12043" max="12288" width="9.109375" style="81"/>
    <col min="12289" max="12289" width="0" style="81" hidden="1" customWidth="1"/>
    <col min="12290" max="12290" width="83.6640625" style="81" customWidth="1"/>
    <col min="12291" max="12291" width="11.33203125" style="81" customWidth="1"/>
    <col min="12292" max="12292" width="11" style="81" customWidth="1"/>
    <col min="12293" max="12293" width="10.44140625" style="81" customWidth="1"/>
    <col min="12294" max="12294" width="11" style="81" customWidth="1"/>
    <col min="12295" max="12295" width="9.109375" style="81"/>
    <col min="12296" max="12298" width="9.109375" style="81" customWidth="1"/>
    <col min="12299" max="12544" width="9.109375" style="81"/>
    <col min="12545" max="12545" width="0" style="81" hidden="1" customWidth="1"/>
    <col min="12546" max="12546" width="83.6640625" style="81" customWidth="1"/>
    <col min="12547" max="12547" width="11.33203125" style="81" customWidth="1"/>
    <col min="12548" max="12548" width="11" style="81" customWidth="1"/>
    <col min="12549" max="12549" width="10.44140625" style="81" customWidth="1"/>
    <col min="12550" max="12550" width="11" style="81" customWidth="1"/>
    <col min="12551" max="12551" width="9.109375" style="81"/>
    <col min="12552" max="12554" width="9.109375" style="81" customWidth="1"/>
    <col min="12555" max="12800" width="9.109375" style="81"/>
    <col min="12801" max="12801" width="0" style="81" hidden="1" customWidth="1"/>
    <col min="12802" max="12802" width="83.6640625" style="81" customWidth="1"/>
    <col min="12803" max="12803" width="11.33203125" style="81" customWidth="1"/>
    <col min="12804" max="12804" width="11" style="81" customWidth="1"/>
    <col min="12805" max="12805" width="10.44140625" style="81" customWidth="1"/>
    <col min="12806" max="12806" width="11" style="81" customWidth="1"/>
    <col min="12807" max="12807" width="9.109375" style="81"/>
    <col min="12808" max="12810" width="9.109375" style="81" customWidth="1"/>
    <col min="12811" max="13056" width="9.109375" style="81"/>
    <col min="13057" max="13057" width="0" style="81" hidden="1" customWidth="1"/>
    <col min="13058" max="13058" width="83.6640625" style="81" customWidth="1"/>
    <col min="13059" max="13059" width="11.33203125" style="81" customWidth="1"/>
    <col min="13060" max="13060" width="11" style="81" customWidth="1"/>
    <col min="13061" max="13061" width="10.44140625" style="81" customWidth="1"/>
    <col min="13062" max="13062" width="11" style="81" customWidth="1"/>
    <col min="13063" max="13063" width="9.109375" style="81"/>
    <col min="13064" max="13066" width="9.109375" style="81" customWidth="1"/>
    <col min="13067" max="13312" width="9.109375" style="81"/>
    <col min="13313" max="13313" width="0" style="81" hidden="1" customWidth="1"/>
    <col min="13314" max="13314" width="83.6640625" style="81" customWidth="1"/>
    <col min="13315" max="13315" width="11.33203125" style="81" customWidth="1"/>
    <col min="13316" max="13316" width="11" style="81" customWidth="1"/>
    <col min="13317" max="13317" width="10.44140625" style="81" customWidth="1"/>
    <col min="13318" max="13318" width="11" style="81" customWidth="1"/>
    <col min="13319" max="13319" width="9.109375" style="81"/>
    <col min="13320" max="13322" width="9.109375" style="81" customWidth="1"/>
    <col min="13323" max="13568" width="9.109375" style="81"/>
    <col min="13569" max="13569" width="0" style="81" hidden="1" customWidth="1"/>
    <col min="13570" max="13570" width="83.6640625" style="81" customWidth="1"/>
    <col min="13571" max="13571" width="11.33203125" style="81" customWidth="1"/>
    <col min="13572" max="13572" width="11" style="81" customWidth="1"/>
    <col min="13573" max="13573" width="10.44140625" style="81" customWidth="1"/>
    <col min="13574" max="13574" width="11" style="81" customWidth="1"/>
    <col min="13575" max="13575" width="9.109375" style="81"/>
    <col min="13576" max="13578" width="9.109375" style="81" customWidth="1"/>
    <col min="13579" max="13824" width="9.109375" style="81"/>
    <col min="13825" max="13825" width="0" style="81" hidden="1" customWidth="1"/>
    <col min="13826" max="13826" width="83.6640625" style="81" customWidth="1"/>
    <col min="13827" max="13827" width="11.33203125" style="81" customWidth="1"/>
    <col min="13828" max="13828" width="11" style="81" customWidth="1"/>
    <col min="13829" max="13829" width="10.44140625" style="81" customWidth="1"/>
    <col min="13830" max="13830" width="11" style="81" customWidth="1"/>
    <col min="13831" max="13831" width="9.109375" style="81"/>
    <col min="13832" max="13834" width="9.109375" style="81" customWidth="1"/>
    <col min="13835" max="14080" width="9.109375" style="81"/>
    <col min="14081" max="14081" width="0" style="81" hidden="1" customWidth="1"/>
    <col min="14082" max="14082" width="83.6640625" style="81" customWidth="1"/>
    <col min="14083" max="14083" width="11.33203125" style="81" customWidth="1"/>
    <col min="14084" max="14084" width="11" style="81" customWidth="1"/>
    <col min="14085" max="14085" width="10.44140625" style="81" customWidth="1"/>
    <col min="14086" max="14086" width="11" style="81" customWidth="1"/>
    <col min="14087" max="14087" width="9.109375" style="81"/>
    <col min="14088" max="14090" width="9.109375" style="81" customWidth="1"/>
    <col min="14091" max="14336" width="9.109375" style="81"/>
    <col min="14337" max="14337" width="0" style="81" hidden="1" customWidth="1"/>
    <col min="14338" max="14338" width="83.6640625" style="81" customWidth="1"/>
    <col min="14339" max="14339" width="11.33203125" style="81" customWidth="1"/>
    <col min="14340" max="14340" width="11" style="81" customWidth="1"/>
    <col min="14341" max="14341" width="10.44140625" style="81" customWidth="1"/>
    <col min="14342" max="14342" width="11" style="81" customWidth="1"/>
    <col min="14343" max="14343" width="9.109375" style="81"/>
    <col min="14344" max="14346" width="9.109375" style="81" customWidth="1"/>
    <col min="14347" max="14592" width="9.109375" style="81"/>
    <col min="14593" max="14593" width="0" style="81" hidden="1" customWidth="1"/>
    <col min="14594" max="14594" width="83.6640625" style="81" customWidth="1"/>
    <col min="14595" max="14595" width="11.33203125" style="81" customWidth="1"/>
    <col min="14596" max="14596" width="11" style="81" customWidth="1"/>
    <col min="14597" max="14597" width="10.44140625" style="81" customWidth="1"/>
    <col min="14598" max="14598" width="11" style="81" customWidth="1"/>
    <col min="14599" max="14599" width="9.109375" style="81"/>
    <col min="14600" max="14602" width="9.109375" style="81" customWidth="1"/>
    <col min="14603" max="14848" width="9.109375" style="81"/>
    <col min="14849" max="14849" width="0" style="81" hidden="1" customWidth="1"/>
    <col min="14850" max="14850" width="83.6640625" style="81" customWidth="1"/>
    <col min="14851" max="14851" width="11.33203125" style="81" customWidth="1"/>
    <col min="14852" max="14852" width="11" style="81" customWidth="1"/>
    <col min="14853" max="14853" width="10.44140625" style="81" customWidth="1"/>
    <col min="14854" max="14854" width="11" style="81" customWidth="1"/>
    <col min="14855" max="14855" width="9.109375" style="81"/>
    <col min="14856" max="14858" width="9.109375" style="81" customWidth="1"/>
    <col min="14859" max="15104" width="9.109375" style="81"/>
    <col min="15105" max="15105" width="0" style="81" hidden="1" customWidth="1"/>
    <col min="15106" max="15106" width="83.6640625" style="81" customWidth="1"/>
    <col min="15107" max="15107" width="11.33203125" style="81" customWidth="1"/>
    <col min="15108" max="15108" width="11" style="81" customWidth="1"/>
    <col min="15109" max="15109" width="10.44140625" style="81" customWidth="1"/>
    <col min="15110" max="15110" width="11" style="81" customWidth="1"/>
    <col min="15111" max="15111" width="9.109375" style="81"/>
    <col min="15112" max="15114" width="9.109375" style="81" customWidth="1"/>
    <col min="15115" max="15360" width="9.109375" style="81"/>
    <col min="15361" max="15361" width="0" style="81" hidden="1" customWidth="1"/>
    <col min="15362" max="15362" width="83.6640625" style="81" customWidth="1"/>
    <col min="15363" max="15363" width="11.33203125" style="81" customWidth="1"/>
    <col min="15364" max="15364" width="11" style="81" customWidth="1"/>
    <col min="15365" max="15365" width="10.44140625" style="81" customWidth="1"/>
    <col min="15366" max="15366" width="11" style="81" customWidth="1"/>
    <col min="15367" max="15367" width="9.109375" style="81"/>
    <col min="15368" max="15370" width="9.109375" style="81" customWidth="1"/>
    <col min="15371" max="15616" width="9.109375" style="81"/>
    <col min="15617" max="15617" width="0" style="81" hidden="1" customWidth="1"/>
    <col min="15618" max="15618" width="83.6640625" style="81" customWidth="1"/>
    <col min="15619" max="15619" width="11.33203125" style="81" customWidth="1"/>
    <col min="15620" max="15620" width="11" style="81" customWidth="1"/>
    <col min="15621" max="15621" width="10.44140625" style="81" customWidth="1"/>
    <col min="15622" max="15622" width="11" style="81" customWidth="1"/>
    <col min="15623" max="15623" width="9.109375" style="81"/>
    <col min="15624" max="15626" width="9.109375" style="81" customWidth="1"/>
    <col min="15627" max="15872" width="9.109375" style="81"/>
    <col min="15873" max="15873" width="0" style="81" hidden="1" customWidth="1"/>
    <col min="15874" max="15874" width="83.6640625" style="81" customWidth="1"/>
    <col min="15875" max="15875" width="11.33203125" style="81" customWidth="1"/>
    <col min="15876" max="15876" width="11" style="81" customWidth="1"/>
    <col min="15877" max="15877" width="10.44140625" style="81" customWidth="1"/>
    <col min="15878" max="15878" width="11" style="81" customWidth="1"/>
    <col min="15879" max="15879" width="9.109375" style="81"/>
    <col min="15880" max="15882" width="9.109375" style="81" customWidth="1"/>
    <col min="15883" max="16128" width="9.109375" style="81"/>
    <col min="16129" max="16129" width="0" style="81" hidden="1" customWidth="1"/>
    <col min="16130" max="16130" width="83.6640625" style="81" customWidth="1"/>
    <col min="16131" max="16131" width="11.33203125" style="81" customWidth="1"/>
    <col min="16132" max="16132" width="11" style="81" customWidth="1"/>
    <col min="16133" max="16133" width="10.44140625" style="81" customWidth="1"/>
    <col min="16134" max="16134" width="11" style="81" customWidth="1"/>
    <col min="16135" max="16135" width="9.109375" style="81"/>
    <col min="16136" max="16138" width="9.109375" style="81" customWidth="1"/>
    <col min="16139" max="16384" width="9.109375" style="81"/>
  </cols>
  <sheetData>
    <row r="1" spans="1:14" s="68" customFormat="1" ht="24.75" customHeight="1">
      <c r="A1" s="424" t="s">
        <v>29</v>
      </c>
      <c r="B1" s="424"/>
      <c r="C1" s="424"/>
      <c r="D1" s="424"/>
      <c r="E1" s="424"/>
      <c r="F1" s="424"/>
    </row>
    <row r="2" spans="1:14" s="68" customFormat="1" ht="24.75" customHeight="1">
      <c r="A2" s="189"/>
      <c r="B2" s="424" t="s">
        <v>119</v>
      </c>
      <c r="C2" s="424"/>
      <c r="D2" s="424"/>
      <c r="E2" s="424"/>
      <c r="F2" s="424"/>
    </row>
    <row r="3" spans="1:14" s="68" customFormat="1" ht="26.25" customHeight="1">
      <c r="A3" s="69"/>
      <c r="B3" s="423" t="s">
        <v>51</v>
      </c>
      <c r="C3" s="423"/>
      <c r="D3" s="423"/>
      <c r="E3" s="423"/>
      <c r="F3" s="423"/>
    </row>
    <row r="4" spans="1:14" s="52" customFormat="1" ht="15.6" customHeight="1">
      <c r="A4" s="53"/>
      <c r="B4" s="425" t="s">
        <v>25</v>
      </c>
      <c r="C4" s="426"/>
      <c r="D4" s="426"/>
      <c r="E4" s="426"/>
      <c r="F4" s="426"/>
    </row>
    <row r="5" spans="1:14" s="52" customFormat="1" ht="15.6" customHeight="1">
      <c r="A5" s="53"/>
      <c r="B5" s="425" t="s">
        <v>26</v>
      </c>
      <c r="C5" s="426"/>
      <c r="D5" s="426"/>
      <c r="E5" s="426"/>
      <c r="F5" s="426"/>
    </row>
    <row r="6" spans="1:14" s="72" customFormat="1">
      <c r="A6" s="70"/>
      <c r="B6" s="70"/>
      <c r="C6" s="70"/>
      <c r="D6" s="70"/>
      <c r="E6" s="70"/>
      <c r="F6" s="71" t="s">
        <v>27</v>
      </c>
    </row>
    <row r="7" spans="1:14" s="56" customFormat="1" ht="24.75" customHeight="1">
      <c r="A7" s="55"/>
      <c r="B7" s="419"/>
      <c r="C7" s="420" t="s">
        <v>428</v>
      </c>
      <c r="D7" s="420" t="s">
        <v>431</v>
      </c>
      <c r="E7" s="421" t="s">
        <v>28</v>
      </c>
      <c r="F7" s="421"/>
    </row>
    <row r="8" spans="1:14" s="56" customFormat="1" ht="39" customHeight="1">
      <c r="A8" s="55"/>
      <c r="B8" s="419"/>
      <c r="C8" s="420"/>
      <c r="D8" s="420"/>
      <c r="E8" s="161" t="s">
        <v>3</v>
      </c>
      <c r="F8" s="161" t="s">
        <v>19</v>
      </c>
    </row>
    <row r="9" spans="1:14" s="73" customFormat="1" ht="22.2" customHeight="1">
      <c r="B9" s="74" t="s">
        <v>18</v>
      </c>
      <c r="C9" s="75">
        <f>SUM(C11:C29)</f>
        <v>13245</v>
      </c>
      <c r="D9" s="75">
        <f>SUM(D11:D29)</f>
        <v>8811</v>
      </c>
      <c r="E9" s="76">
        <f>ROUND(D9/C9*100,1)</f>
        <v>66.5</v>
      </c>
      <c r="F9" s="75">
        <f>D9-C9</f>
        <v>-4434</v>
      </c>
      <c r="H9" s="60"/>
      <c r="I9" s="60"/>
      <c r="J9" s="77"/>
      <c r="L9" s="78"/>
      <c r="N9" s="78"/>
    </row>
    <row r="10" spans="1:14" s="73" customFormat="1" ht="22.2" customHeight="1">
      <c r="B10" s="82" t="s">
        <v>52</v>
      </c>
      <c r="C10" s="75"/>
      <c r="D10" s="75"/>
      <c r="E10" s="76"/>
      <c r="F10" s="75"/>
      <c r="H10" s="60"/>
      <c r="I10" s="60"/>
      <c r="J10" s="77"/>
      <c r="L10" s="78"/>
      <c r="N10" s="78"/>
    </row>
    <row r="11" spans="1:14" s="62" customFormat="1" ht="42" customHeight="1">
      <c r="B11" s="80" t="s">
        <v>53</v>
      </c>
      <c r="C11" s="274">
        <v>2401</v>
      </c>
      <c r="D11" s="63">
        <v>1778</v>
      </c>
      <c r="E11" s="64">
        <f t="shared" ref="E11:E19" si="0">ROUND(D11/C11*100,1)</f>
        <v>74.099999999999994</v>
      </c>
      <c r="F11" s="63">
        <f t="shared" ref="F11:F19" si="1">D11-C11</f>
        <v>-623</v>
      </c>
      <c r="H11" s="60"/>
      <c r="I11" s="83"/>
      <c r="J11" s="77"/>
      <c r="K11" s="66"/>
      <c r="L11" s="78"/>
      <c r="N11" s="78"/>
    </row>
    <row r="12" spans="1:14" s="62" customFormat="1" ht="30.6" customHeight="1">
      <c r="B12" s="80" t="s">
        <v>54</v>
      </c>
      <c r="C12" s="274">
        <v>2951</v>
      </c>
      <c r="D12" s="63">
        <v>2190</v>
      </c>
      <c r="E12" s="64">
        <f t="shared" si="0"/>
        <v>74.2</v>
      </c>
      <c r="F12" s="63">
        <f t="shared" si="1"/>
        <v>-761</v>
      </c>
      <c r="H12" s="60"/>
      <c r="I12" s="83"/>
      <c r="J12" s="77"/>
      <c r="K12" s="66"/>
      <c r="L12" s="78"/>
      <c r="N12" s="78"/>
    </row>
    <row r="13" spans="1:14" s="62" customFormat="1" ht="30.6" customHeight="1">
      <c r="B13" s="80" t="s">
        <v>55</v>
      </c>
      <c r="C13" s="274">
        <v>2931</v>
      </c>
      <c r="D13" s="63">
        <v>1452</v>
      </c>
      <c r="E13" s="64">
        <f t="shared" si="0"/>
        <v>49.5</v>
      </c>
      <c r="F13" s="63">
        <f t="shared" si="1"/>
        <v>-1479</v>
      </c>
      <c r="H13" s="60"/>
      <c r="I13" s="83"/>
      <c r="J13" s="77"/>
      <c r="K13" s="66"/>
      <c r="L13" s="78"/>
      <c r="N13" s="78"/>
    </row>
    <row r="14" spans="1:14" s="62" customFormat="1" ht="30.6" customHeight="1">
      <c r="B14" s="80" t="s">
        <v>56</v>
      </c>
      <c r="C14" s="274">
        <v>368</v>
      </c>
      <c r="D14" s="63">
        <v>518</v>
      </c>
      <c r="E14" s="64">
        <f t="shared" si="0"/>
        <v>140.80000000000001</v>
      </c>
      <c r="F14" s="63">
        <f t="shared" si="1"/>
        <v>150</v>
      </c>
      <c r="H14" s="60"/>
      <c r="I14" s="83"/>
      <c r="J14" s="77"/>
      <c r="K14" s="66"/>
      <c r="L14" s="78"/>
      <c r="N14" s="78"/>
    </row>
    <row r="15" spans="1:14" s="62" customFormat="1" ht="30.6" customHeight="1">
      <c r="B15" s="80" t="s">
        <v>57</v>
      </c>
      <c r="C15" s="274">
        <v>1701</v>
      </c>
      <c r="D15" s="63">
        <v>722</v>
      </c>
      <c r="E15" s="64">
        <f t="shared" si="0"/>
        <v>42.4</v>
      </c>
      <c r="F15" s="63">
        <f t="shared" si="1"/>
        <v>-979</v>
      </c>
      <c r="H15" s="60"/>
      <c r="I15" s="83"/>
      <c r="J15" s="77"/>
      <c r="K15" s="66"/>
      <c r="L15" s="78"/>
      <c r="N15" s="78"/>
    </row>
    <row r="16" spans="1:14" s="62" customFormat="1" ht="36">
      <c r="B16" s="80" t="s">
        <v>58</v>
      </c>
      <c r="C16" s="274">
        <v>37</v>
      </c>
      <c r="D16" s="63">
        <v>156</v>
      </c>
      <c r="E16" s="412" t="s">
        <v>456</v>
      </c>
      <c r="F16" s="63">
        <f t="shared" si="1"/>
        <v>119</v>
      </c>
      <c r="H16" s="60"/>
      <c r="I16" s="83"/>
      <c r="J16" s="77"/>
      <c r="K16" s="66"/>
      <c r="L16" s="78"/>
      <c r="N16" s="78"/>
    </row>
    <row r="17" spans="2:14" s="62" customFormat="1" ht="30.6" customHeight="1">
      <c r="B17" s="80" t="s">
        <v>59</v>
      </c>
      <c r="C17" s="274">
        <v>532</v>
      </c>
      <c r="D17" s="63">
        <v>540</v>
      </c>
      <c r="E17" s="64">
        <f t="shared" si="0"/>
        <v>101.5</v>
      </c>
      <c r="F17" s="63">
        <f t="shared" si="1"/>
        <v>8</v>
      </c>
      <c r="H17" s="60"/>
      <c r="I17" s="83"/>
      <c r="J17" s="77"/>
      <c r="K17" s="66"/>
      <c r="L17" s="78"/>
      <c r="N17" s="78"/>
    </row>
    <row r="18" spans="2:14" s="62" customFormat="1" ht="47.25" customHeight="1">
      <c r="B18" s="80" t="s">
        <v>60</v>
      </c>
      <c r="C18" s="274">
        <v>1345</v>
      </c>
      <c r="D18" s="63">
        <v>717</v>
      </c>
      <c r="E18" s="64">
        <f t="shared" si="0"/>
        <v>53.3</v>
      </c>
      <c r="F18" s="63">
        <f t="shared" si="1"/>
        <v>-628</v>
      </c>
      <c r="H18" s="60"/>
      <c r="I18" s="83"/>
      <c r="J18" s="77"/>
      <c r="K18" s="66"/>
      <c r="L18" s="78"/>
      <c r="N18" s="78"/>
    </row>
    <row r="19" spans="2:14" s="62" customFormat="1" ht="30.6" customHeight="1">
      <c r="B19" s="80" t="s">
        <v>61</v>
      </c>
      <c r="C19" s="274">
        <v>979</v>
      </c>
      <c r="D19" s="63">
        <v>738</v>
      </c>
      <c r="E19" s="64">
        <f t="shared" si="0"/>
        <v>75.400000000000006</v>
      </c>
      <c r="F19" s="63">
        <f t="shared" si="1"/>
        <v>-241</v>
      </c>
      <c r="H19" s="60"/>
      <c r="I19" s="83"/>
      <c r="J19" s="77"/>
      <c r="K19" s="66"/>
      <c r="L19" s="78"/>
      <c r="N19" s="78"/>
    </row>
    <row r="20" spans="2:14">
      <c r="H20" s="60"/>
      <c r="I20" s="60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4"/>
  <sheetViews>
    <sheetView view="pageBreakPreview" zoomScale="90" zoomScaleNormal="100" zoomScaleSheetLayoutView="90" workbookViewId="0">
      <selection activeCell="B4" sqref="B4"/>
    </sheetView>
  </sheetViews>
  <sheetFormatPr defaultColWidth="9.109375" defaultRowHeight="15.6"/>
  <cols>
    <col min="1" max="1" width="3.109375" style="144" customWidth="1"/>
    <col min="2" max="2" width="52.44140625" style="149" customWidth="1"/>
    <col min="3" max="3" width="20.6640625" style="149" customWidth="1"/>
    <col min="4" max="4" width="20.6640625" style="145" customWidth="1"/>
    <col min="5" max="16384" width="9.109375" style="145"/>
  </cols>
  <sheetData>
    <row r="1" spans="1:6" ht="62.4" customHeight="1">
      <c r="A1" s="432" t="s">
        <v>448</v>
      </c>
      <c r="B1" s="432"/>
      <c r="C1" s="432"/>
      <c r="D1" s="432"/>
    </row>
    <row r="2" spans="1:6" ht="20.25" customHeight="1">
      <c r="B2" s="432" t="s">
        <v>102</v>
      </c>
      <c r="C2" s="432"/>
      <c r="D2" s="432"/>
    </row>
    <row r="3" spans="1:6" ht="12" customHeight="1"/>
    <row r="4" spans="1:6" s="146" customFormat="1" ht="63.75" customHeight="1">
      <c r="A4" s="231"/>
      <c r="B4" s="300" t="s">
        <v>384</v>
      </c>
      <c r="C4" s="233" t="s">
        <v>185</v>
      </c>
      <c r="D4" s="234" t="s">
        <v>186</v>
      </c>
    </row>
    <row r="5" spans="1:6" ht="48.6" customHeight="1">
      <c r="A5" s="147">
        <v>1</v>
      </c>
      <c r="B5" s="368" t="s">
        <v>319</v>
      </c>
      <c r="C5" s="196">
        <v>946</v>
      </c>
      <c r="D5" s="301">
        <v>83.7</v>
      </c>
      <c r="F5" s="157"/>
    </row>
    <row r="6" spans="1:6" ht="18" customHeight="1">
      <c r="A6" s="147">
        <v>2</v>
      </c>
      <c r="B6" s="368" t="s">
        <v>283</v>
      </c>
      <c r="C6" s="196">
        <v>622</v>
      </c>
      <c r="D6" s="301">
        <v>71.7</v>
      </c>
      <c r="F6" s="157"/>
    </row>
    <row r="7" spans="1:6" ht="18" customHeight="1">
      <c r="A7" s="147">
        <v>3</v>
      </c>
      <c r="B7" s="368" t="s">
        <v>289</v>
      </c>
      <c r="C7" s="196">
        <v>586</v>
      </c>
      <c r="D7" s="301">
        <v>58.7</v>
      </c>
      <c r="F7" s="157"/>
    </row>
    <row r="8" spans="1:6" s="148" customFormat="1" ht="18" customHeight="1">
      <c r="A8" s="147">
        <v>4</v>
      </c>
      <c r="B8" s="368" t="s">
        <v>291</v>
      </c>
      <c r="C8" s="196">
        <v>384</v>
      </c>
      <c r="D8" s="301">
        <v>89.5</v>
      </c>
      <c r="F8" s="157"/>
    </row>
    <row r="9" spans="1:6" s="148" customFormat="1" ht="36" customHeight="1">
      <c r="A9" s="147">
        <v>5</v>
      </c>
      <c r="B9" s="368" t="s">
        <v>285</v>
      </c>
      <c r="C9" s="196">
        <v>330</v>
      </c>
      <c r="D9" s="301">
        <v>87.3</v>
      </c>
      <c r="F9" s="157"/>
    </row>
    <row r="10" spans="1:6" s="148" customFormat="1" ht="36" customHeight="1">
      <c r="A10" s="147">
        <v>6</v>
      </c>
      <c r="B10" s="368" t="s">
        <v>286</v>
      </c>
      <c r="C10" s="196">
        <v>320</v>
      </c>
      <c r="D10" s="301">
        <v>80</v>
      </c>
      <c r="F10" s="157"/>
    </row>
    <row r="11" spans="1:6" s="148" customFormat="1" ht="18" customHeight="1">
      <c r="A11" s="147">
        <v>7</v>
      </c>
      <c r="B11" s="368" t="s">
        <v>310</v>
      </c>
      <c r="C11" s="196">
        <v>258</v>
      </c>
      <c r="D11" s="301">
        <v>68.599999999999994</v>
      </c>
      <c r="F11" s="157"/>
    </row>
    <row r="12" spans="1:6" s="148" customFormat="1" ht="18" customHeight="1">
      <c r="A12" s="147">
        <v>8</v>
      </c>
      <c r="B12" s="368" t="s">
        <v>284</v>
      </c>
      <c r="C12" s="196">
        <v>235</v>
      </c>
      <c r="D12" s="301">
        <v>70.8</v>
      </c>
      <c r="F12" s="157"/>
    </row>
    <row r="13" spans="1:6" s="148" customFormat="1" ht="54" customHeight="1">
      <c r="A13" s="147">
        <v>9</v>
      </c>
      <c r="B13" s="368" t="s">
        <v>321</v>
      </c>
      <c r="C13" s="196">
        <v>192</v>
      </c>
      <c r="D13" s="301">
        <v>89.7</v>
      </c>
      <c r="F13" s="157"/>
    </row>
    <row r="14" spans="1:6" s="148" customFormat="1" ht="18" customHeight="1">
      <c r="A14" s="147">
        <v>10</v>
      </c>
      <c r="B14" s="368" t="s">
        <v>320</v>
      </c>
      <c r="C14" s="196">
        <v>164</v>
      </c>
      <c r="D14" s="301">
        <v>76.599999999999994</v>
      </c>
      <c r="F14" s="157"/>
    </row>
    <row r="15" spans="1:6" s="148" customFormat="1" ht="36.6" customHeight="1">
      <c r="A15" s="147">
        <v>11</v>
      </c>
      <c r="B15" s="368" t="s">
        <v>318</v>
      </c>
      <c r="C15" s="196">
        <v>145</v>
      </c>
      <c r="D15" s="301">
        <v>81</v>
      </c>
      <c r="F15" s="157"/>
    </row>
    <row r="16" spans="1:6" s="148" customFormat="1" ht="36" customHeight="1">
      <c r="A16" s="147">
        <v>12</v>
      </c>
      <c r="B16" s="368" t="s">
        <v>288</v>
      </c>
      <c r="C16" s="196">
        <v>121</v>
      </c>
      <c r="D16" s="301">
        <v>36.200000000000003</v>
      </c>
      <c r="F16" s="157"/>
    </row>
    <row r="17" spans="1:6" s="148" customFormat="1" ht="32.4" customHeight="1">
      <c r="A17" s="147">
        <v>13</v>
      </c>
      <c r="B17" s="368" t="s">
        <v>297</v>
      </c>
      <c r="C17" s="196">
        <v>115</v>
      </c>
      <c r="D17" s="301">
        <v>89.8</v>
      </c>
      <c r="F17" s="157"/>
    </row>
    <row r="18" spans="1:6" s="148" customFormat="1" ht="18" customHeight="1">
      <c r="A18" s="147">
        <v>14</v>
      </c>
      <c r="B18" s="368" t="s">
        <v>327</v>
      </c>
      <c r="C18" s="196">
        <v>91</v>
      </c>
      <c r="D18" s="301">
        <v>83.5</v>
      </c>
      <c r="F18" s="157"/>
    </row>
    <row r="19" spans="1:6" s="148" customFormat="1" ht="36" customHeight="1">
      <c r="A19" s="147">
        <v>15</v>
      </c>
      <c r="B19" s="368" t="s">
        <v>469</v>
      </c>
      <c r="C19" s="196">
        <v>80</v>
      </c>
      <c r="D19" s="301">
        <v>60.2</v>
      </c>
      <c r="F19" s="157"/>
    </row>
    <row r="20" spans="1:6" s="148" customFormat="1" ht="18" customHeight="1">
      <c r="A20" s="147">
        <v>16</v>
      </c>
      <c r="B20" s="368" t="s">
        <v>287</v>
      </c>
      <c r="C20" s="196">
        <v>79</v>
      </c>
      <c r="D20" s="301">
        <v>27.7</v>
      </c>
      <c r="F20" s="157"/>
    </row>
    <row r="21" spans="1:6" s="148" customFormat="1" ht="18" customHeight="1">
      <c r="A21" s="147">
        <v>17</v>
      </c>
      <c r="B21" s="368" t="s">
        <v>296</v>
      </c>
      <c r="C21" s="196">
        <v>77</v>
      </c>
      <c r="D21" s="301">
        <v>78.599999999999994</v>
      </c>
      <c r="F21" s="157"/>
    </row>
    <row r="22" spans="1:6" s="148" customFormat="1" ht="36" customHeight="1">
      <c r="A22" s="147">
        <v>18</v>
      </c>
      <c r="B22" s="368" t="s">
        <v>295</v>
      </c>
      <c r="C22" s="196">
        <v>72</v>
      </c>
      <c r="D22" s="301">
        <v>30</v>
      </c>
      <c r="F22" s="157"/>
    </row>
    <row r="23" spans="1:6" s="148" customFormat="1" ht="18" customHeight="1">
      <c r="A23" s="147">
        <v>19</v>
      </c>
      <c r="B23" s="368" t="s">
        <v>311</v>
      </c>
      <c r="C23" s="196">
        <v>69</v>
      </c>
      <c r="D23" s="301">
        <v>50.7</v>
      </c>
      <c r="F23" s="157"/>
    </row>
    <row r="24" spans="1:6" s="148" customFormat="1" ht="18" customHeight="1">
      <c r="A24" s="147">
        <v>20</v>
      </c>
      <c r="B24" s="368" t="s">
        <v>314</v>
      </c>
      <c r="C24" s="196">
        <v>67</v>
      </c>
      <c r="D24" s="301">
        <v>68.400000000000006</v>
      </c>
      <c r="F24" s="157"/>
    </row>
    <row r="25" spans="1:6" s="148" customFormat="1" ht="18" customHeight="1">
      <c r="A25" s="147">
        <v>21</v>
      </c>
      <c r="B25" s="368" t="s">
        <v>381</v>
      </c>
      <c r="C25" s="196">
        <v>67</v>
      </c>
      <c r="D25" s="301">
        <v>100</v>
      </c>
      <c r="F25" s="157"/>
    </row>
    <row r="26" spans="1:6" s="148" customFormat="1" ht="18" customHeight="1">
      <c r="A26" s="147">
        <v>22</v>
      </c>
      <c r="B26" s="368" t="s">
        <v>324</v>
      </c>
      <c r="C26" s="196">
        <v>67</v>
      </c>
      <c r="D26" s="301">
        <v>95.7</v>
      </c>
      <c r="F26" s="157"/>
    </row>
    <row r="27" spans="1:6" s="148" customFormat="1" ht="18" customHeight="1">
      <c r="A27" s="147">
        <v>23</v>
      </c>
      <c r="B27" s="368" t="s">
        <v>294</v>
      </c>
      <c r="C27" s="196">
        <v>66</v>
      </c>
      <c r="D27" s="301">
        <v>31</v>
      </c>
      <c r="F27" s="157"/>
    </row>
    <row r="28" spans="1:6" s="148" customFormat="1" ht="36" customHeight="1">
      <c r="A28" s="147">
        <v>24</v>
      </c>
      <c r="B28" s="368" t="s">
        <v>306</v>
      </c>
      <c r="C28" s="196">
        <v>62</v>
      </c>
      <c r="D28" s="301">
        <v>100</v>
      </c>
      <c r="F28" s="157"/>
    </row>
    <row r="29" spans="1:6" s="148" customFormat="1" ht="18" customHeight="1">
      <c r="A29" s="147">
        <v>25</v>
      </c>
      <c r="B29" s="368" t="s">
        <v>312</v>
      </c>
      <c r="C29" s="196">
        <v>58</v>
      </c>
      <c r="D29" s="301">
        <v>93.5</v>
      </c>
      <c r="F29" s="157"/>
    </row>
    <row r="30" spans="1:6" s="148" customFormat="1" ht="18" customHeight="1">
      <c r="A30" s="147">
        <v>26</v>
      </c>
      <c r="B30" s="368" t="s">
        <v>325</v>
      </c>
      <c r="C30" s="196">
        <v>57</v>
      </c>
      <c r="D30" s="301">
        <v>47.9</v>
      </c>
      <c r="F30" s="157"/>
    </row>
    <row r="31" spans="1:6" s="148" customFormat="1" ht="36" customHeight="1">
      <c r="A31" s="147">
        <v>27</v>
      </c>
      <c r="B31" s="368" t="s">
        <v>302</v>
      </c>
      <c r="C31" s="196">
        <v>55</v>
      </c>
      <c r="D31" s="301">
        <v>80.900000000000006</v>
      </c>
      <c r="F31" s="157"/>
    </row>
    <row r="32" spans="1:6" s="148" customFormat="1" ht="18" customHeight="1">
      <c r="A32" s="147">
        <v>28</v>
      </c>
      <c r="B32" s="368" t="s">
        <v>307</v>
      </c>
      <c r="C32" s="196">
        <v>54</v>
      </c>
      <c r="D32" s="301">
        <v>91.5</v>
      </c>
      <c r="F32" s="157"/>
    </row>
    <row r="33" spans="1:6" s="148" customFormat="1" ht="36" customHeight="1">
      <c r="A33" s="147">
        <v>29</v>
      </c>
      <c r="B33" s="368" t="s">
        <v>308</v>
      </c>
      <c r="C33" s="196">
        <v>54</v>
      </c>
      <c r="D33" s="301">
        <v>42.9</v>
      </c>
      <c r="F33" s="157"/>
    </row>
    <row r="34" spans="1:6" s="148" customFormat="1" ht="54" customHeight="1">
      <c r="A34" s="147">
        <v>30</v>
      </c>
      <c r="B34" s="368" t="s">
        <v>329</v>
      </c>
      <c r="C34" s="196">
        <v>53</v>
      </c>
      <c r="D34" s="301">
        <v>60.2</v>
      </c>
      <c r="F34" s="157"/>
    </row>
    <row r="35" spans="1:6" s="148" customFormat="1" ht="36" customHeight="1">
      <c r="A35" s="147">
        <v>31</v>
      </c>
      <c r="B35" s="368" t="s">
        <v>380</v>
      </c>
      <c r="C35" s="196">
        <v>53</v>
      </c>
      <c r="D35" s="301">
        <v>93</v>
      </c>
      <c r="F35" s="157"/>
    </row>
    <row r="36" spans="1:6" s="148" customFormat="1" ht="36" customHeight="1">
      <c r="A36" s="147">
        <v>32</v>
      </c>
      <c r="B36" s="368" t="s">
        <v>323</v>
      </c>
      <c r="C36" s="196">
        <v>51</v>
      </c>
      <c r="D36" s="301">
        <v>81</v>
      </c>
      <c r="F36" s="157"/>
    </row>
    <row r="37" spans="1:6" s="148" customFormat="1" ht="18" customHeight="1">
      <c r="A37" s="147">
        <v>33</v>
      </c>
      <c r="B37" s="368" t="s">
        <v>316</v>
      </c>
      <c r="C37" s="196">
        <v>50</v>
      </c>
      <c r="D37" s="301">
        <v>87.7</v>
      </c>
      <c r="F37" s="157"/>
    </row>
    <row r="38" spans="1:6" s="148" customFormat="1" ht="18" customHeight="1">
      <c r="A38" s="147">
        <v>34</v>
      </c>
      <c r="B38" s="368" t="s">
        <v>315</v>
      </c>
      <c r="C38" s="196">
        <v>46</v>
      </c>
      <c r="D38" s="301">
        <v>37.1</v>
      </c>
      <c r="F38" s="157"/>
    </row>
    <row r="39" spans="1:6" s="148" customFormat="1" ht="17.399999999999999" customHeight="1">
      <c r="A39" s="147">
        <v>35</v>
      </c>
      <c r="B39" s="368" t="s">
        <v>303</v>
      </c>
      <c r="C39" s="196">
        <v>44</v>
      </c>
      <c r="D39" s="301">
        <v>25.1</v>
      </c>
      <c r="F39" s="157"/>
    </row>
    <row r="40" spans="1:6" s="148" customFormat="1" ht="36" customHeight="1">
      <c r="A40" s="147">
        <v>36</v>
      </c>
      <c r="B40" s="368" t="s">
        <v>299</v>
      </c>
      <c r="C40" s="196">
        <v>43</v>
      </c>
      <c r="D40" s="301">
        <v>39.4</v>
      </c>
      <c r="F40" s="157"/>
    </row>
    <row r="41" spans="1:6" ht="18" customHeight="1">
      <c r="A41" s="147">
        <v>37</v>
      </c>
      <c r="B41" s="368" t="s">
        <v>301</v>
      </c>
      <c r="C41" s="196">
        <v>41</v>
      </c>
      <c r="D41" s="301">
        <v>87.2</v>
      </c>
      <c r="F41" s="157"/>
    </row>
    <row r="42" spans="1:6" ht="18" customHeight="1">
      <c r="A42" s="147">
        <v>38</v>
      </c>
      <c r="B42" s="368" t="s">
        <v>383</v>
      </c>
      <c r="C42" s="196">
        <v>41</v>
      </c>
      <c r="D42" s="301">
        <v>87.2</v>
      </c>
      <c r="F42" s="157"/>
    </row>
    <row r="43" spans="1:6" ht="36" customHeight="1">
      <c r="A43" s="147">
        <v>39</v>
      </c>
      <c r="B43" s="368" t="s">
        <v>298</v>
      </c>
      <c r="C43" s="196">
        <v>41</v>
      </c>
      <c r="D43" s="301">
        <v>82</v>
      </c>
      <c r="F43" s="157"/>
    </row>
    <row r="44" spans="1:6" ht="36" customHeight="1">
      <c r="A44" s="147">
        <v>40</v>
      </c>
      <c r="B44" s="368" t="s">
        <v>292</v>
      </c>
      <c r="C44" s="196">
        <v>40</v>
      </c>
      <c r="D44" s="301">
        <v>15.9</v>
      </c>
      <c r="F44" s="157"/>
    </row>
    <row r="45" spans="1:6" ht="18" customHeight="1">
      <c r="A45" s="147">
        <v>41</v>
      </c>
      <c r="B45" s="368" t="s">
        <v>309</v>
      </c>
      <c r="C45" s="196">
        <v>39</v>
      </c>
      <c r="D45" s="301">
        <v>57.4</v>
      </c>
      <c r="F45" s="157"/>
    </row>
    <row r="46" spans="1:6" ht="36" customHeight="1">
      <c r="A46" s="147">
        <v>42</v>
      </c>
      <c r="B46" s="368" t="s">
        <v>385</v>
      </c>
      <c r="C46" s="196">
        <v>38</v>
      </c>
      <c r="D46" s="301">
        <v>84.4</v>
      </c>
      <c r="F46" s="157"/>
    </row>
    <row r="47" spans="1:6" ht="18" customHeight="1">
      <c r="A47" s="147">
        <v>43</v>
      </c>
      <c r="B47" s="368" t="s">
        <v>386</v>
      </c>
      <c r="C47" s="196">
        <v>38</v>
      </c>
      <c r="D47" s="301">
        <v>58.5</v>
      </c>
      <c r="F47" s="157"/>
    </row>
    <row r="48" spans="1:6" ht="36" customHeight="1">
      <c r="A48" s="147">
        <v>44</v>
      </c>
      <c r="B48" s="368" t="s">
        <v>337</v>
      </c>
      <c r="C48" s="196">
        <v>35</v>
      </c>
      <c r="D48" s="301">
        <v>34.299999999999997</v>
      </c>
      <c r="F48" s="157"/>
    </row>
    <row r="49" spans="1:6" ht="36" customHeight="1">
      <c r="A49" s="147">
        <v>45</v>
      </c>
      <c r="B49" s="368" t="s">
        <v>382</v>
      </c>
      <c r="C49" s="196">
        <v>34</v>
      </c>
      <c r="D49" s="301">
        <v>70.8</v>
      </c>
      <c r="F49" s="157"/>
    </row>
    <row r="50" spans="1:6" ht="18" customHeight="1">
      <c r="A50" s="147">
        <v>46</v>
      </c>
      <c r="B50" s="368" t="s">
        <v>470</v>
      </c>
      <c r="C50" s="196">
        <v>33</v>
      </c>
      <c r="D50" s="301">
        <v>78.599999999999994</v>
      </c>
      <c r="F50" s="157"/>
    </row>
    <row r="51" spans="1:6" ht="17.399999999999999" customHeight="1">
      <c r="A51" s="147">
        <v>47</v>
      </c>
      <c r="B51" s="368" t="s">
        <v>300</v>
      </c>
      <c r="C51" s="196">
        <v>33</v>
      </c>
      <c r="D51" s="301">
        <v>71.7</v>
      </c>
      <c r="F51" s="157"/>
    </row>
    <row r="52" spans="1:6" ht="18" customHeight="1">
      <c r="A52" s="147">
        <v>48</v>
      </c>
      <c r="B52" s="368" t="s">
        <v>471</v>
      </c>
      <c r="C52" s="196">
        <v>32</v>
      </c>
      <c r="D52" s="301">
        <v>58.2</v>
      </c>
      <c r="F52" s="157"/>
    </row>
    <row r="53" spans="1:6" ht="18" customHeight="1">
      <c r="A53" s="147">
        <v>49</v>
      </c>
      <c r="B53" s="368" t="s">
        <v>389</v>
      </c>
      <c r="C53" s="196">
        <v>32</v>
      </c>
      <c r="D53" s="301">
        <v>54.2</v>
      </c>
      <c r="F53" s="157"/>
    </row>
    <row r="54" spans="1:6" ht="18" customHeight="1">
      <c r="A54" s="147">
        <v>50</v>
      </c>
      <c r="B54" s="368" t="s">
        <v>304</v>
      </c>
      <c r="C54" s="196">
        <v>32</v>
      </c>
      <c r="D54" s="301">
        <v>49.2</v>
      </c>
      <c r="F54" s="157"/>
    </row>
  </sheetData>
  <mergeCells count="2">
    <mergeCell ref="A1:D1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view="pageBreakPreview" zoomScale="90" zoomScaleNormal="100" zoomScaleSheetLayoutView="90" workbookViewId="0">
      <selection activeCell="B4" sqref="B4"/>
    </sheetView>
  </sheetViews>
  <sheetFormatPr defaultColWidth="9.109375" defaultRowHeight="15.6"/>
  <cols>
    <col min="1" max="1" width="3.109375" style="144" customWidth="1"/>
    <col min="2" max="2" width="52.44140625" style="149" customWidth="1"/>
    <col min="3" max="3" width="20.6640625" style="149" customWidth="1"/>
    <col min="4" max="4" width="20.6640625" style="145" customWidth="1"/>
    <col min="5" max="6" width="9.109375" style="145"/>
    <col min="7" max="7" width="38.109375" style="145" customWidth="1"/>
    <col min="8" max="16384" width="9.109375" style="145"/>
  </cols>
  <sheetData>
    <row r="1" spans="1:6" ht="64.2" customHeight="1">
      <c r="A1" s="432" t="s">
        <v>449</v>
      </c>
      <c r="B1" s="432"/>
      <c r="C1" s="432"/>
      <c r="D1" s="432"/>
    </row>
    <row r="2" spans="1:6" ht="20.25" customHeight="1">
      <c r="B2" s="432" t="s">
        <v>102</v>
      </c>
      <c r="C2" s="432"/>
      <c r="D2" s="432"/>
    </row>
    <row r="4" spans="1:6" s="146" customFormat="1" ht="63.75" customHeight="1">
      <c r="A4" s="231"/>
      <c r="B4" s="300" t="s">
        <v>384</v>
      </c>
      <c r="C4" s="233" t="s">
        <v>187</v>
      </c>
      <c r="D4" s="234" t="s">
        <v>186</v>
      </c>
    </row>
    <row r="5" spans="1:6" ht="18" customHeight="1">
      <c r="A5" s="147">
        <v>1</v>
      </c>
      <c r="B5" s="368" t="s">
        <v>289</v>
      </c>
      <c r="C5" s="196">
        <v>412</v>
      </c>
      <c r="D5" s="301">
        <v>41.3</v>
      </c>
      <c r="F5" s="157"/>
    </row>
    <row r="6" spans="1:6" ht="18" customHeight="1">
      <c r="A6" s="147">
        <v>2</v>
      </c>
      <c r="B6" s="368" t="s">
        <v>283</v>
      </c>
      <c r="C6" s="196">
        <v>246</v>
      </c>
      <c r="D6" s="301">
        <v>28.3</v>
      </c>
      <c r="F6" s="157"/>
    </row>
    <row r="7" spans="1:6" ht="36" customHeight="1">
      <c r="A7" s="147">
        <v>3</v>
      </c>
      <c r="B7" s="368" t="s">
        <v>288</v>
      </c>
      <c r="C7" s="196">
        <v>213</v>
      </c>
      <c r="D7" s="301">
        <v>63.8</v>
      </c>
      <c r="F7" s="157"/>
    </row>
    <row r="8" spans="1:6" s="148" customFormat="1" ht="36.6" customHeight="1">
      <c r="A8" s="147">
        <v>4</v>
      </c>
      <c r="B8" s="368" t="s">
        <v>292</v>
      </c>
      <c r="C8" s="196">
        <v>212</v>
      </c>
      <c r="D8" s="301">
        <v>84.1</v>
      </c>
      <c r="F8" s="157"/>
    </row>
    <row r="9" spans="1:6" s="148" customFormat="1" ht="18" customHeight="1">
      <c r="A9" s="147">
        <v>5</v>
      </c>
      <c r="B9" s="368" t="s">
        <v>287</v>
      </c>
      <c r="C9" s="196">
        <v>206</v>
      </c>
      <c r="D9" s="301">
        <v>72.3</v>
      </c>
      <c r="F9" s="157"/>
    </row>
    <row r="10" spans="1:6" s="148" customFormat="1" ht="54" customHeight="1">
      <c r="A10" s="147">
        <v>6</v>
      </c>
      <c r="B10" s="368" t="s">
        <v>319</v>
      </c>
      <c r="C10" s="196">
        <v>184</v>
      </c>
      <c r="D10" s="301">
        <v>16.3</v>
      </c>
      <c r="F10" s="157"/>
    </row>
    <row r="11" spans="1:6" s="148" customFormat="1" ht="36" customHeight="1">
      <c r="A11" s="147">
        <v>7</v>
      </c>
      <c r="B11" s="368" t="s">
        <v>295</v>
      </c>
      <c r="C11" s="196">
        <v>168</v>
      </c>
      <c r="D11" s="301">
        <v>70</v>
      </c>
      <c r="F11" s="157"/>
    </row>
    <row r="12" spans="1:6" s="148" customFormat="1" ht="18" customHeight="1">
      <c r="A12" s="147">
        <v>8</v>
      </c>
      <c r="B12" s="368" t="s">
        <v>294</v>
      </c>
      <c r="C12" s="196">
        <v>147</v>
      </c>
      <c r="D12" s="301">
        <v>69</v>
      </c>
      <c r="F12" s="157"/>
    </row>
    <row r="13" spans="1:6" s="148" customFormat="1" ht="18" customHeight="1">
      <c r="A13" s="147">
        <v>9</v>
      </c>
      <c r="B13" s="368" t="s">
        <v>303</v>
      </c>
      <c r="C13" s="196">
        <v>131</v>
      </c>
      <c r="D13" s="301">
        <v>74.900000000000006</v>
      </c>
      <c r="F13" s="157"/>
    </row>
    <row r="14" spans="1:6" s="148" customFormat="1" ht="18" customHeight="1">
      <c r="A14" s="147">
        <v>10</v>
      </c>
      <c r="B14" s="368" t="s">
        <v>310</v>
      </c>
      <c r="C14" s="196">
        <v>118</v>
      </c>
      <c r="D14" s="301">
        <v>31.4</v>
      </c>
      <c r="F14" s="157"/>
    </row>
    <row r="15" spans="1:6" s="148" customFormat="1" ht="18" customHeight="1">
      <c r="A15" s="147">
        <v>11</v>
      </c>
      <c r="B15" s="368" t="s">
        <v>284</v>
      </c>
      <c r="C15" s="196">
        <v>97</v>
      </c>
      <c r="D15" s="301">
        <v>29.2</v>
      </c>
      <c r="F15" s="157"/>
    </row>
    <row r="16" spans="1:6" s="148" customFormat="1" ht="18" customHeight="1">
      <c r="A16" s="147">
        <v>12</v>
      </c>
      <c r="B16" s="368" t="s">
        <v>317</v>
      </c>
      <c r="C16" s="196">
        <v>95</v>
      </c>
      <c r="D16" s="301">
        <v>83.3</v>
      </c>
      <c r="F16" s="157"/>
    </row>
    <row r="17" spans="1:6" s="148" customFormat="1" ht="36" customHeight="1">
      <c r="A17" s="147">
        <v>13</v>
      </c>
      <c r="B17" s="368" t="s">
        <v>286</v>
      </c>
      <c r="C17" s="196">
        <v>80</v>
      </c>
      <c r="D17" s="301">
        <v>20</v>
      </c>
      <c r="F17" s="157"/>
    </row>
    <row r="18" spans="1:6" s="148" customFormat="1" ht="18" customHeight="1">
      <c r="A18" s="147">
        <v>14</v>
      </c>
      <c r="B18" s="368" t="s">
        <v>315</v>
      </c>
      <c r="C18" s="196">
        <v>78</v>
      </c>
      <c r="D18" s="301">
        <v>62.9</v>
      </c>
      <c r="F18" s="157"/>
    </row>
    <row r="19" spans="1:6" s="148" customFormat="1" ht="36" customHeight="1">
      <c r="A19" s="147">
        <v>15</v>
      </c>
      <c r="B19" s="368" t="s">
        <v>308</v>
      </c>
      <c r="C19" s="196">
        <v>72</v>
      </c>
      <c r="D19" s="301">
        <v>57.1</v>
      </c>
      <c r="F19" s="157"/>
    </row>
    <row r="20" spans="1:6" s="148" customFormat="1" ht="18" customHeight="1">
      <c r="A20" s="147">
        <v>16</v>
      </c>
      <c r="B20" s="368" t="s">
        <v>311</v>
      </c>
      <c r="C20" s="196">
        <v>67</v>
      </c>
      <c r="D20" s="301">
        <v>49.3</v>
      </c>
      <c r="F20" s="157"/>
    </row>
    <row r="21" spans="1:6" s="148" customFormat="1" ht="36" customHeight="1">
      <c r="A21" s="147">
        <v>17</v>
      </c>
      <c r="B21" s="368" t="s">
        <v>337</v>
      </c>
      <c r="C21" s="196">
        <v>67</v>
      </c>
      <c r="D21" s="301">
        <v>65.7</v>
      </c>
      <c r="F21" s="157"/>
    </row>
    <row r="22" spans="1:6" s="148" customFormat="1" ht="36" customHeight="1">
      <c r="A22" s="147">
        <v>18</v>
      </c>
      <c r="B22" s="368" t="s">
        <v>299</v>
      </c>
      <c r="C22" s="196">
        <v>66</v>
      </c>
      <c r="D22" s="301">
        <v>60.6</v>
      </c>
      <c r="F22" s="157"/>
    </row>
    <row r="23" spans="1:6" s="148" customFormat="1" ht="18" customHeight="1">
      <c r="A23" s="147">
        <v>19</v>
      </c>
      <c r="B23" s="368" t="s">
        <v>325</v>
      </c>
      <c r="C23" s="196">
        <v>62</v>
      </c>
      <c r="D23" s="301">
        <v>52.1</v>
      </c>
      <c r="F23" s="157"/>
    </row>
    <row r="24" spans="1:6" s="148" customFormat="1" ht="36" customHeight="1">
      <c r="A24" s="147">
        <v>20</v>
      </c>
      <c r="B24" s="368" t="s">
        <v>335</v>
      </c>
      <c r="C24" s="196">
        <v>60</v>
      </c>
      <c r="D24" s="301">
        <v>74.099999999999994</v>
      </c>
      <c r="F24" s="157"/>
    </row>
    <row r="25" spans="1:6" s="148" customFormat="1" ht="36" customHeight="1">
      <c r="A25" s="147">
        <v>21</v>
      </c>
      <c r="B25" s="368" t="s">
        <v>313</v>
      </c>
      <c r="C25" s="196">
        <v>55</v>
      </c>
      <c r="D25" s="301">
        <v>80.900000000000006</v>
      </c>
      <c r="F25" s="157"/>
    </row>
    <row r="26" spans="1:6" s="148" customFormat="1" ht="36" customHeight="1">
      <c r="A26" s="147">
        <v>22</v>
      </c>
      <c r="B26" s="368" t="s">
        <v>469</v>
      </c>
      <c r="C26" s="196">
        <v>53</v>
      </c>
      <c r="D26" s="301">
        <v>39.799999999999997</v>
      </c>
      <c r="F26" s="157"/>
    </row>
    <row r="27" spans="1:6" s="148" customFormat="1" ht="18" customHeight="1">
      <c r="A27" s="147">
        <v>23</v>
      </c>
      <c r="B27" s="368" t="s">
        <v>320</v>
      </c>
      <c r="C27" s="196">
        <v>50</v>
      </c>
      <c r="D27" s="301">
        <v>23.4</v>
      </c>
      <c r="F27" s="157"/>
    </row>
    <row r="28" spans="1:6" s="148" customFormat="1" ht="36" customHeight="1">
      <c r="A28" s="147">
        <v>24</v>
      </c>
      <c r="B28" s="368" t="s">
        <v>285</v>
      </c>
      <c r="C28" s="196">
        <v>48</v>
      </c>
      <c r="D28" s="301">
        <v>12.7</v>
      </c>
      <c r="F28" s="157"/>
    </row>
    <row r="29" spans="1:6" s="148" customFormat="1" ht="18" customHeight="1">
      <c r="A29" s="147">
        <v>25</v>
      </c>
      <c r="B29" s="368" t="s">
        <v>330</v>
      </c>
      <c r="C29" s="196">
        <v>47</v>
      </c>
      <c r="D29" s="301">
        <v>87</v>
      </c>
      <c r="F29" s="157"/>
    </row>
    <row r="30" spans="1:6" s="148" customFormat="1" ht="18" customHeight="1">
      <c r="A30" s="147">
        <v>26</v>
      </c>
      <c r="B30" s="368" t="s">
        <v>291</v>
      </c>
      <c r="C30" s="196">
        <v>45</v>
      </c>
      <c r="D30" s="301">
        <v>10.5</v>
      </c>
      <c r="F30" s="157"/>
    </row>
    <row r="31" spans="1:6" s="148" customFormat="1" ht="18" customHeight="1">
      <c r="A31" s="147">
        <v>27</v>
      </c>
      <c r="B31" s="368" t="s">
        <v>290</v>
      </c>
      <c r="C31" s="196">
        <v>44</v>
      </c>
      <c r="D31" s="301">
        <v>86.3</v>
      </c>
      <c r="F31" s="157"/>
    </row>
    <row r="32" spans="1:6" s="148" customFormat="1" ht="18" customHeight="1">
      <c r="A32" s="147">
        <v>28</v>
      </c>
      <c r="B32" s="368" t="s">
        <v>379</v>
      </c>
      <c r="C32" s="196">
        <v>42</v>
      </c>
      <c r="D32" s="301">
        <v>70</v>
      </c>
      <c r="F32" s="157"/>
    </row>
    <row r="33" spans="1:6" s="148" customFormat="1" ht="36" customHeight="1">
      <c r="A33" s="147">
        <v>29</v>
      </c>
      <c r="B33" s="368" t="s">
        <v>481</v>
      </c>
      <c r="C33" s="196">
        <v>38</v>
      </c>
      <c r="D33" s="301">
        <v>92.7</v>
      </c>
      <c r="F33" s="157"/>
    </row>
    <row r="34" spans="1:6" s="148" customFormat="1" ht="18" customHeight="1">
      <c r="A34" s="147">
        <v>30</v>
      </c>
      <c r="B34" s="368" t="s">
        <v>388</v>
      </c>
      <c r="C34" s="196">
        <v>37</v>
      </c>
      <c r="D34" s="301">
        <v>86</v>
      </c>
      <c r="F34" s="157"/>
    </row>
    <row r="35" spans="1:6" s="148" customFormat="1" ht="18" customHeight="1">
      <c r="A35" s="147">
        <v>31</v>
      </c>
      <c r="B35" s="368" t="s">
        <v>392</v>
      </c>
      <c r="C35" s="196">
        <v>37</v>
      </c>
      <c r="D35" s="301">
        <v>84.1</v>
      </c>
      <c r="F35" s="157"/>
    </row>
    <row r="36" spans="1:6" s="148" customFormat="1" ht="54" customHeight="1">
      <c r="A36" s="147">
        <v>32</v>
      </c>
      <c r="B36" s="368" t="s">
        <v>329</v>
      </c>
      <c r="C36" s="196">
        <v>35</v>
      </c>
      <c r="D36" s="301">
        <v>39.799999999999997</v>
      </c>
      <c r="F36" s="157"/>
    </row>
    <row r="37" spans="1:6" s="148" customFormat="1" ht="18" customHeight="1">
      <c r="A37" s="147">
        <v>33</v>
      </c>
      <c r="B37" s="368" t="s">
        <v>326</v>
      </c>
      <c r="C37" s="196">
        <v>34</v>
      </c>
      <c r="D37" s="301">
        <v>57.6</v>
      </c>
      <c r="F37" s="157"/>
    </row>
    <row r="38" spans="1:6" s="148" customFormat="1" ht="36" customHeight="1">
      <c r="A38" s="147">
        <v>34</v>
      </c>
      <c r="B38" s="368" t="s">
        <v>318</v>
      </c>
      <c r="C38" s="196">
        <v>34</v>
      </c>
      <c r="D38" s="301">
        <v>19</v>
      </c>
      <c r="F38" s="157"/>
    </row>
    <row r="39" spans="1:6" s="148" customFormat="1" ht="18" customHeight="1">
      <c r="A39" s="147">
        <v>35</v>
      </c>
      <c r="B39" s="368" t="s">
        <v>304</v>
      </c>
      <c r="C39" s="196">
        <v>33</v>
      </c>
      <c r="D39" s="301">
        <v>50.8</v>
      </c>
      <c r="F39" s="157"/>
    </row>
    <row r="40" spans="1:6" s="148" customFormat="1" ht="18" customHeight="1">
      <c r="A40" s="147">
        <v>36</v>
      </c>
      <c r="B40" s="368" t="s">
        <v>305</v>
      </c>
      <c r="C40" s="196">
        <v>32</v>
      </c>
      <c r="D40" s="301">
        <v>86.5</v>
      </c>
      <c r="F40" s="157"/>
    </row>
    <row r="41" spans="1:6" ht="36" customHeight="1">
      <c r="A41" s="147">
        <v>37</v>
      </c>
      <c r="B41" s="368" t="s">
        <v>328</v>
      </c>
      <c r="C41" s="196">
        <v>32</v>
      </c>
      <c r="D41" s="301">
        <v>56.1</v>
      </c>
      <c r="F41" s="157"/>
    </row>
    <row r="42" spans="1:6" ht="18" customHeight="1">
      <c r="A42" s="147">
        <v>38</v>
      </c>
      <c r="B42" s="368" t="s">
        <v>314</v>
      </c>
      <c r="C42" s="196">
        <v>31</v>
      </c>
      <c r="D42" s="301">
        <v>31.6</v>
      </c>
      <c r="F42" s="157"/>
    </row>
    <row r="43" spans="1:6" ht="18" customHeight="1">
      <c r="A43" s="147">
        <v>39</v>
      </c>
      <c r="B43" s="368" t="s">
        <v>333</v>
      </c>
      <c r="C43" s="196">
        <v>31</v>
      </c>
      <c r="D43" s="301">
        <v>66</v>
      </c>
      <c r="F43" s="157"/>
    </row>
    <row r="44" spans="1:6" ht="36" customHeight="1">
      <c r="A44" s="147">
        <v>40</v>
      </c>
      <c r="B44" s="368" t="s">
        <v>332</v>
      </c>
      <c r="C44" s="196">
        <v>30</v>
      </c>
      <c r="D44" s="301">
        <v>78.900000000000006</v>
      </c>
      <c r="F44" s="157"/>
    </row>
    <row r="45" spans="1:6" ht="18" customHeight="1">
      <c r="A45" s="147">
        <v>41</v>
      </c>
      <c r="B45" s="368" t="s">
        <v>309</v>
      </c>
      <c r="C45" s="196">
        <v>29</v>
      </c>
      <c r="D45" s="301">
        <v>42.6</v>
      </c>
      <c r="F45" s="157"/>
    </row>
    <row r="46" spans="1:6" ht="36" customHeight="1">
      <c r="A46" s="147">
        <v>42</v>
      </c>
      <c r="B46" s="368" t="s">
        <v>322</v>
      </c>
      <c r="C46" s="196">
        <v>29</v>
      </c>
      <c r="D46" s="301">
        <v>47.5</v>
      </c>
      <c r="F46" s="157"/>
    </row>
    <row r="47" spans="1:6" ht="36" customHeight="1">
      <c r="A47" s="147">
        <v>43</v>
      </c>
      <c r="B47" s="368" t="s">
        <v>390</v>
      </c>
      <c r="C47" s="196">
        <v>28</v>
      </c>
      <c r="D47" s="301">
        <v>73.7</v>
      </c>
      <c r="F47" s="157"/>
    </row>
    <row r="48" spans="1:6" ht="18" customHeight="1">
      <c r="A48" s="147">
        <v>44</v>
      </c>
      <c r="B48" s="368" t="s">
        <v>389</v>
      </c>
      <c r="C48" s="196">
        <v>27</v>
      </c>
      <c r="D48" s="301">
        <v>45.8</v>
      </c>
      <c r="F48" s="157"/>
    </row>
    <row r="49" spans="1:6" ht="35.4" customHeight="1">
      <c r="A49" s="147">
        <v>45</v>
      </c>
      <c r="B49" s="368" t="s">
        <v>334</v>
      </c>
      <c r="C49" s="196">
        <v>27</v>
      </c>
      <c r="D49" s="301">
        <v>64.3</v>
      </c>
      <c r="F49" s="157"/>
    </row>
    <row r="50" spans="1:6" ht="18" customHeight="1">
      <c r="A50" s="147">
        <v>46</v>
      </c>
      <c r="B50" s="368" t="s">
        <v>386</v>
      </c>
      <c r="C50" s="196">
        <v>27</v>
      </c>
      <c r="D50" s="301">
        <v>41.5</v>
      </c>
      <c r="F50" s="157"/>
    </row>
    <row r="51" spans="1:6" ht="18" customHeight="1">
      <c r="A51" s="147">
        <v>47</v>
      </c>
      <c r="B51" s="368" t="s">
        <v>471</v>
      </c>
      <c r="C51" s="196">
        <v>23</v>
      </c>
      <c r="D51" s="301">
        <v>41.8</v>
      </c>
      <c r="F51" s="157"/>
    </row>
    <row r="52" spans="1:6" ht="18" customHeight="1">
      <c r="A52" s="147">
        <v>48</v>
      </c>
      <c r="B52" s="368" t="s">
        <v>387</v>
      </c>
      <c r="C52" s="196">
        <v>23</v>
      </c>
      <c r="D52" s="301">
        <v>48.9</v>
      </c>
      <c r="F52" s="157"/>
    </row>
    <row r="53" spans="1:6" ht="18" customHeight="1">
      <c r="A53" s="147">
        <v>49</v>
      </c>
      <c r="B53" s="368" t="s">
        <v>391</v>
      </c>
      <c r="C53" s="196">
        <v>22</v>
      </c>
      <c r="D53" s="301">
        <v>48.9</v>
      </c>
      <c r="F53" s="157"/>
    </row>
    <row r="54" spans="1:6" ht="18" customHeight="1">
      <c r="A54" s="147">
        <v>50</v>
      </c>
      <c r="B54" s="368" t="s">
        <v>336</v>
      </c>
      <c r="C54" s="196">
        <v>22</v>
      </c>
      <c r="D54" s="301">
        <v>68.8</v>
      </c>
      <c r="F54" s="157"/>
    </row>
    <row r="55" spans="1:6">
      <c r="C55" s="243"/>
      <c r="D55" s="244"/>
    </row>
  </sheetData>
  <mergeCells count="2">
    <mergeCell ref="A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59"/>
  <sheetViews>
    <sheetView view="pageBreakPreview" zoomScale="90" zoomScaleNormal="100" zoomScaleSheetLayoutView="90" workbookViewId="0">
      <selection activeCell="B6" sqref="B6:B8"/>
    </sheetView>
  </sheetViews>
  <sheetFormatPr defaultRowHeight="15.6"/>
  <cols>
    <col min="1" max="1" width="4.33203125" style="182" customWidth="1"/>
    <col min="2" max="2" width="66" style="149" customWidth="1"/>
    <col min="3" max="3" width="22.88671875" style="146" customWidth="1"/>
    <col min="4" max="224" width="8.88671875" style="145"/>
    <col min="225" max="225" width="4.33203125" style="145" customWidth="1"/>
    <col min="226" max="226" width="31.109375" style="145" customWidth="1"/>
    <col min="227" max="229" width="10" style="145" customWidth="1"/>
    <col min="230" max="230" width="10.33203125" style="145" customWidth="1"/>
    <col min="231" max="232" width="10" style="145" customWidth="1"/>
    <col min="233" max="480" width="8.88671875" style="145"/>
    <col min="481" max="481" width="4.33203125" style="145" customWidth="1"/>
    <col min="482" max="482" width="31.109375" style="145" customWidth="1"/>
    <col min="483" max="485" width="10" style="145" customWidth="1"/>
    <col min="486" max="486" width="10.33203125" style="145" customWidth="1"/>
    <col min="487" max="488" width="10" style="145" customWidth="1"/>
    <col min="489" max="736" width="8.88671875" style="145"/>
    <col min="737" max="737" width="4.33203125" style="145" customWidth="1"/>
    <col min="738" max="738" width="31.109375" style="145" customWidth="1"/>
    <col min="739" max="741" width="10" style="145" customWidth="1"/>
    <col min="742" max="742" width="10.33203125" style="145" customWidth="1"/>
    <col min="743" max="744" width="10" style="145" customWidth="1"/>
    <col min="745" max="992" width="8.88671875" style="145"/>
    <col min="993" max="993" width="4.33203125" style="145" customWidth="1"/>
    <col min="994" max="994" width="31.109375" style="145" customWidth="1"/>
    <col min="995" max="997" width="10" style="145" customWidth="1"/>
    <col min="998" max="998" width="10.33203125" style="145" customWidth="1"/>
    <col min="999" max="1000" width="10" style="145" customWidth="1"/>
    <col min="1001" max="1248" width="8.88671875" style="145"/>
    <col min="1249" max="1249" width="4.33203125" style="145" customWidth="1"/>
    <col min="1250" max="1250" width="31.109375" style="145" customWidth="1"/>
    <col min="1251" max="1253" width="10" style="145" customWidth="1"/>
    <col min="1254" max="1254" width="10.33203125" style="145" customWidth="1"/>
    <col min="1255" max="1256" width="10" style="145" customWidth="1"/>
    <col min="1257" max="1504" width="8.88671875" style="145"/>
    <col min="1505" max="1505" width="4.33203125" style="145" customWidth="1"/>
    <col min="1506" max="1506" width="31.109375" style="145" customWidth="1"/>
    <col min="1507" max="1509" width="10" style="145" customWidth="1"/>
    <col min="1510" max="1510" width="10.33203125" style="145" customWidth="1"/>
    <col min="1511" max="1512" width="10" style="145" customWidth="1"/>
    <col min="1513" max="1760" width="8.88671875" style="145"/>
    <col min="1761" max="1761" width="4.33203125" style="145" customWidth="1"/>
    <col min="1762" max="1762" width="31.109375" style="145" customWidth="1"/>
    <col min="1763" max="1765" width="10" style="145" customWidth="1"/>
    <col min="1766" max="1766" width="10.33203125" style="145" customWidth="1"/>
    <col min="1767" max="1768" width="10" style="145" customWidth="1"/>
    <col min="1769" max="2016" width="8.88671875" style="145"/>
    <col min="2017" max="2017" width="4.33203125" style="145" customWidth="1"/>
    <col min="2018" max="2018" width="31.109375" style="145" customWidth="1"/>
    <col min="2019" max="2021" width="10" style="145" customWidth="1"/>
    <col min="2022" max="2022" width="10.33203125" style="145" customWidth="1"/>
    <col min="2023" max="2024" width="10" style="145" customWidth="1"/>
    <col min="2025" max="2272" width="8.88671875" style="145"/>
    <col min="2273" max="2273" width="4.33203125" style="145" customWidth="1"/>
    <col min="2274" max="2274" width="31.109375" style="145" customWidth="1"/>
    <col min="2275" max="2277" width="10" style="145" customWidth="1"/>
    <col min="2278" max="2278" width="10.33203125" style="145" customWidth="1"/>
    <col min="2279" max="2280" width="10" style="145" customWidth="1"/>
    <col min="2281" max="2528" width="8.88671875" style="145"/>
    <col min="2529" max="2529" width="4.33203125" style="145" customWidth="1"/>
    <col min="2530" max="2530" width="31.109375" style="145" customWidth="1"/>
    <col min="2531" max="2533" width="10" style="145" customWidth="1"/>
    <col min="2534" max="2534" width="10.33203125" style="145" customWidth="1"/>
    <col min="2535" max="2536" width="10" style="145" customWidth="1"/>
    <col min="2537" max="2784" width="8.88671875" style="145"/>
    <col min="2785" max="2785" width="4.33203125" style="145" customWidth="1"/>
    <col min="2786" max="2786" width="31.109375" style="145" customWidth="1"/>
    <col min="2787" max="2789" width="10" style="145" customWidth="1"/>
    <col min="2790" max="2790" width="10.33203125" style="145" customWidth="1"/>
    <col min="2791" max="2792" width="10" style="145" customWidth="1"/>
    <col min="2793" max="3040" width="8.88671875" style="145"/>
    <col min="3041" max="3041" width="4.33203125" style="145" customWidth="1"/>
    <col min="3042" max="3042" width="31.109375" style="145" customWidth="1"/>
    <col min="3043" max="3045" width="10" style="145" customWidth="1"/>
    <col min="3046" max="3046" width="10.33203125" style="145" customWidth="1"/>
    <col min="3047" max="3048" width="10" style="145" customWidth="1"/>
    <col min="3049" max="3296" width="8.88671875" style="145"/>
    <col min="3297" max="3297" width="4.33203125" style="145" customWidth="1"/>
    <col min="3298" max="3298" width="31.109375" style="145" customWidth="1"/>
    <col min="3299" max="3301" width="10" style="145" customWidth="1"/>
    <col min="3302" max="3302" width="10.33203125" style="145" customWidth="1"/>
    <col min="3303" max="3304" width="10" style="145" customWidth="1"/>
    <col min="3305" max="3552" width="8.88671875" style="145"/>
    <col min="3553" max="3553" width="4.33203125" style="145" customWidth="1"/>
    <col min="3554" max="3554" width="31.109375" style="145" customWidth="1"/>
    <col min="3555" max="3557" width="10" style="145" customWidth="1"/>
    <col min="3558" max="3558" width="10.33203125" style="145" customWidth="1"/>
    <col min="3559" max="3560" width="10" style="145" customWidth="1"/>
    <col min="3561" max="3808" width="8.88671875" style="145"/>
    <col min="3809" max="3809" width="4.33203125" style="145" customWidth="1"/>
    <col min="3810" max="3810" width="31.109375" style="145" customWidth="1"/>
    <col min="3811" max="3813" width="10" style="145" customWidth="1"/>
    <col min="3814" max="3814" width="10.33203125" style="145" customWidth="1"/>
    <col min="3815" max="3816" width="10" style="145" customWidth="1"/>
    <col min="3817" max="4064" width="8.88671875" style="145"/>
    <col min="4065" max="4065" width="4.33203125" style="145" customWidth="1"/>
    <col min="4066" max="4066" width="31.109375" style="145" customWidth="1"/>
    <col min="4067" max="4069" width="10" style="145" customWidth="1"/>
    <col min="4070" max="4070" width="10.33203125" style="145" customWidth="1"/>
    <col min="4071" max="4072" width="10" style="145" customWidth="1"/>
    <col min="4073" max="4320" width="8.88671875" style="145"/>
    <col min="4321" max="4321" width="4.33203125" style="145" customWidth="1"/>
    <col min="4322" max="4322" width="31.109375" style="145" customWidth="1"/>
    <col min="4323" max="4325" width="10" style="145" customWidth="1"/>
    <col min="4326" max="4326" width="10.33203125" style="145" customWidth="1"/>
    <col min="4327" max="4328" width="10" style="145" customWidth="1"/>
    <col min="4329" max="4576" width="8.88671875" style="145"/>
    <col min="4577" max="4577" width="4.33203125" style="145" customWidth="1"/>
    <col min="4578" max="4578" width="31.109375" style="145" customWidth="1"/>
    <col min="4579" max="4581" width="10" style="145" customWidth="1"/>
    <col min="4582" max="4582" width="10.33203125" style="145" customWidth="1"/>
    <col min="4583" max="4584" width="10" style="145" customWidth="1"/>
    <col min="4585" max="4832" width="8.88671875" style="145"/>
    <col min="4833" max="4833" width="4.33203125" style="145" customWidth="1"/>
    <col min="4834" max="4834" width="31.109375" style="145" customWidth="1"/>
    <col min="4835" max="4837" width="10" style="145" customWidth="1"/>
    <col min="4838" max="4838" width="10.33203125" style="145" customWidth="1"/>
    <col min="4839" max="4840" width="10" style="145" customWidth="1"/>
    <col min="4841" max="5088" width="8.88671875" style="145"/>
    <col min="5089" max="5089" width="4.33203125" style="145" customWidth="1"/>
    <col min="5090" max="5090" width="31.109375" style="145" customWidth="1"/>
    <col min="5091" max="5093" width="10" style="145" customWidth="1"/>
    <col min="5094" max="5094" width="10.33203125" style="145" customWidth="1"/>
    <col min="5095" max="5096" width="10" style="145" customWidth="1"/>
    <col min="5097" max="5344" width="8.88671875" style="145"/>
    <col min="5345" max="5345" width="4.33203125" style="145" customWidth="1"/>
    <col min="5346" max="5346" width="31.109375" style="145" customWidth="1"/>
    <col min="5347" max="5349" width="10" style="145" customWidth="1"/>
    <col min="5350" max="5350" width="10.33203125" style="145" customWidth="1"/>
    <col min="5351" max="5352" width="10" style="145" customWidth="1"/>
    <col min="5353" max="5600" width="8.88671875" style="145"/>
    <col min="5601" max="5601" width="4.33203125" style="145" customWidth="1"/>
    <col min="5602" max="5602" width="31.109375" style="145" customWidth="1"/>
    <col min="5603" max="5605" width="10" style="145" customWidth="1"/>
    <col min="5606" max="5606" width="10.33203125" style="145" customWidth="1"/>
    <col min="5607" max="5608" width="10" style="145" customWidth="1"/>
    <col min="5609" max="5856" width="8.88671875" style="145"/>
    <col min="5857" max="5857" width="4.33203125" style="145" customWidth="1"/>
    <col min="5858" max="5858" width="31.109375" style="145" customWidth="1"/>
    <col min="5859" max="5861" width="10" style="145" customWidth="1"/>
    <col min="5862" max="5862" width="10.33203125" style="145" customWidth="1"/>
    <col min="5863" max="5864" width="10" style="145" customWidth="1"/>
    <col min="5865" max="6112" width="8.88671875" style="145"/>
    <col min="6113" max="6113" width="4.33203125" style="145" customWidth="1"/>
    <col min="6114" max="6114" width="31.109375" style="145" customWidth="1"/>
    <col min="6115" max="6117" width="10" style="145" customWidth="1"/>
    <col min="6118" max="6118" width="10.33203125" style="145" customWidth="1"/>
    <col min="6119" max="6120" width="10" style="145" customWidth="1"/>
    <col min="6121" max="6368" width="8.88671875" style="145"/>
    <col min="6369" max="6369" width="4.33203125" style="145" customWidth="1"/>
    <col min="6370" max="6370" width="31.109375" style="145" customWidth="1"/>
    <col min="6371" max="6373" width="10" style="145" customWidth="1"/>
    <col min="6374" max="6374" width="10.33203125" style="145" customWidth="1"/>
    <col min="6375" max="6376" width="10" style="145" customWidth="1"/>
    <col min="6377" max="6624" width="8.88671875" style="145"/>
    <col min="6625" max="6625" width="4.33203125" style="145" customWidth="1"/>
    <col min="6626" max="6626" width="31.109375" style="145" customWidth="1"/>
    <col min="6627" max="6629" width="10" style="145" customWidth="1"/>
    <col min="6630" max="6630" width="10.33203125" style="145" customWidth="1"/>
    <col min="6631" max="6632" width="10" style="145" customWidth="1"/>
    <col min="6633" max="6880" width="8.88671875" style="145"/>
    <col min="6881" max="6881" width="4.33203125" style="145" customWidth="1"/>
    <col min="6882" max="6882" width="31.109375" style="145" customWidth="1"/>
    <col min="6883" max="6885" width="10" style="145" customWidth="1"/>
    <col min="6886" max="6886" width="10.33203125" style="145" customWidth="1"/>
    <col min="6887" max="6888" width="10" style="145" customWidth="1"/>
    <col min="6889" max="7136" width="8.88671875" style="145"/>
    <col min="7137" max="7137" width="4.33203125" style="145" customWidth="1"/>
    <col min="7138" max="7138" width="31.109375" style="145" customWidth="1"/>
    <col min="7139" max="7141" width="10" style="145" customWidth="1"/>
    <col min="7142" max="7142" width="10.33203125" style="145" customWidth="1"/>
    <col min="7143" max="7144" width="10" style="145" customWidth="1"/>
    <col min="7145" max="7392" width="8.88671875" style="145"/>
    <col min="7393" max="7393" width="4.33203125" style="145" customWidth="1"/>
    <col min="7394" max="7394" width="31.109375" style="145" customWidth="1"/>
    <col min="7395" max="7397" width="10" style="145" customWidth="1"/>
    <col min="7398" max="7398" width="10.33203125" style="145" customWidth="1"/>
    <col min="7399" max="7400" width="10" style="145" customWidth="1"/>
    <col min="7401" max="7648" width="8.88671875" style="145"/>
    <col min="7649" max="7649" width="4.33203125" style="145" customWidth="1"/>
    <col min="7650" max="7650" width="31.109375" style="145" customWidth="1"/>
    <col min="7651" max="7653" width="10" style="145" customWidth="1"/>
    <col min="7654" max="7654" width="10.33203125" style="145" customWidth="1"/>
    <col min="7655" max="7656" width="10" style="145" customWidth="1"/>
    <col min="7657" max="7904" width="8.88671875" style="145"/>
    <col min="7905" max="7905" width="4.33203125" style="145" customWidth="1"/>
    <col min="7906" max="7906" width="31.109375" style="145" customWidth="1"/>
    <col min="7907" max="7909" width="10" style="145" customWidth="1"/>
    <col min="7910" max="7910" width="10.33203125" style="145" customWidth="1"/>
    <col min="7911" max="7912" width="10" style="145" customWidth="1"/>
    <col min="7913" max="8160" width="8.88671875" style="145"/>
    <col min="8161" max="8161" width="4.33203125" style="145" customWidth="1"/>
    <col min="8162" max="8162" width="31.109375" style="145" customWidth="1"/>
    <col min="8163" max="8165" width="10" style="145" customWidth="1"/>
    <col min="8166" max="8166" width="10.33203125" style="145" customWidth="1"/>
    <col min="8167" max="8168" width="10" style="145" customWidth="1"/>
    <col min="8169" max="8416" width="8.88671875" style="145"/>
    <col min="8417" max="8417" width="4.33203125" style="145" customWidth="1"/>
    <col min="8418" max="8418" width="31.109375" style="145" customWidth="1"/>
    <col min="8419" max="8421" width="10" style="145" customWidth="1"/>
    <col min="8422" max="8422" width="10.33203125" style="145" customWidth="1"/>
    <col min="8423" max="8424" width="10" style="145" customWidth="1"/>
    <col min="8425" max="8672" width="8.88671875" style="145"/>
    <col min="8673" max="8673" width="4.33203125" style="145" customWidth="1"/>
    <col min="8674" max="8674" width="31.109375" style="145" customWidth="1"/>
    <col min="8675" max="8677" width="10" style="145" customWidth="1"/>
    <col min="8678" max="8678" width="10.33203125" style="145" customWidth="1"/>
    <col min="8679" max="8680" width="10" style="145" customWidth="1"/>
    <col min="8681" max="8928" width="8.88671875" style="145"/>
    <col min="8929" max="8929" width="4.33203125" style="145" customWidth="1"/>
    <col min="8930" max="8930" width="31.109375" style="145" customWidth="1"/>
    <col min="8931" max="8933" width="10" style="145" customWidth="1"/>
    <col min="8934" max="8934" width="10.33203125" style="145" customWidth="1"/>
    <col min="8935" max="8936" width="10" style="145" customWidth="1"/>
    <col min="8937" max="9184" width="8.88671875" style="145"/>
    <col min="9185" max="9185" width="4.33203125" style="145" customWidth="1"/>
    <col min="9186" max="9186" width="31.109375" style="145" customWidth="1"/>
    <col min="9187" max="9189" width="10" style="145" customWidth="1"/>
    <col min="9190" max="9190" width="10.33203125" style="145" customWidth="1"/>
    <col min="9191" max="9192" width="10" style="145" customWidth="1"/>
    <col min="9193" max="9440" width="8.88671875" style="145"/>
    <col min="9441" max="9441" width="4.33203125" style="145" customWidth="1"/>
    <col min="9442" max="9442" width="31.109375" style="145" customWidth="1"/>
    <col min="9443" max="9445" width="10" style="145" customWidth="1"/>
    <col min="9446" max="9446" width="10.33203125" style="145" customWidth="1"/>
    <col min="9447" max="9448" width="10" style="145" customWidth="1"/>
    <col min="9449" max="9696" width="8.88671875" style="145"/>
    <col min="9697" max="9697" width="4.33203125" style="145" customWidth="1"/>
    <col min="9698" max="9698" width="31.109375" style="145" customWidth="1"/>
    <col min="9699" max="9701" width="10" style="145" customWidth="1"/>
    <col min="9702" max="9702" width="10.33203125" style="145" customWidth="1"/>
    <col min="9703" max="9704" width="10" style="145" customWidth="1"/>
    <col min="9705" max="9952" width="8.88671875" style="145"/>
    <col min="9953" max="9953" width="4.33203125" style="145" customWidth="1"/>
    <col min="9954" max="9954" width="31.109375" style="145" customWidth="1"/>
    <col min="9955" max="9957" width="10" style="145" customWidth="1"/>
    <col min="9958" max="9958" width="10.33203125" style="145" customWidth="1"/>
    <col min="9959" max="9960" width="10" style="145" customWidth="1"/>
    <col min="9961" max="10208" width="8.88671875" style="145"/>
    <col min="10209" max="10209" width="4.33203125" style="145" customWidth="1"/>
    <col min="10210" max="10210" width="31.109375" style="145" customWidth="1"/>
    <col min="10211" max="10213" width="10" style="145" customWidth="1"/>
    <col min="10214" max="10214" width="10.33203125" style="145" customWidth="1"/>
    <col min="10215" max="10216" width="10" style="145" customWidth="1"/>
    <col min="10217" max="10464" width="8.88671875" style="145"/>
    <col min="10465" max="10465" width="4.33203125" style="145" customWidth="1"/>
    <col min="10466" max="10466" width="31.109375" style="145" customWidth="1"/>
    <col min="10467" max="10469" width="10" style="145" customWidth="1"/>
    <col min="10470" max="10470" width="10.33203125" style="145" customWidth="1"/>
    <col min="10471" max="10472" width="10" style="145" customWidth="1"/>
    <col min="10473" max="10720" width="8.88671875" style="145"/>
    <col min="10721" max="10721" width="4.33203125" style="145" customWidth="1"/>
    <col min="10722" max="10722" width="31.109375" style="145" customWidth="1"/>
    <col min="10723" max="10725" width="10" style="145" customWidth="1"/>
    <col min="10726" max="10726" width="10.33203125" style="145" customWidth="1"/>
    <col min="10727" max="10728" width="10" style="145" customWidth="1"/>
    <col min="10729" max="10976" width="8.88671875" style="145"/>
    <col min="10977" max="10977" width="4.33203125" style="145" customWidth="1"/>
    <col min="10978" max="10978" width="31.109375" style="145" customWidth="1"/>
    <col min="10979" max="10981" width="10" style="145" customWidth="1"/>
    <col min="10982" max="10982" width="10.33203125" style="145" customWidth="1"/>
    <col min="10983" max="10984" width="10" style="145" customWidth="1"/>
    <col min="10985" max="11232" width="8.88671875" style="145"/>
    <col min="11233" max="11233" width="4.33203125" style="145" customWidth="1"/>
    <col min="11234" max="11234" width="31.109375" style="145" customWidth="1"/>
    <col min="11235" max="11237" width="10" style="145" customWidth="1"/>
    <col min="11238" max="11238" width="10.33203125" style="145" customWidth="1"/>
    <col min="11239" max="11240" width="10" style="145" customWidth="1"/>
    <col min="11241" max="11488" width="8.88671875" style="145"/>
    <col min="11489" max="11489" width="4.33203125" style="145" customWidth="1"/>
    <col min="11490" max="11490" width="31.109375" style="145" customWidth="1"/>
    <col min="11491" max="11493" width="10" style="145" customWidth="1"/>
    <col min="11494" max="11494" width="10.33203125" style="145" customWidth="1"/>
    <col min="11495" max="11496" width="10" style="145" customWidth="1"/>
    <col min="11497" max="11744" width="8.88671875" style="145"/>
    <col min="11745" max="11745" width="4.33203125" style="145" customWidth="1"/>
    <col min="11746" max="11746" width="31.109375" style="145" customWidth="1"/>
    <col min="11747" max="11749" width="10" style="145" customWidth="1"/>
    <col min="11750" max="11750" width="10.33203125" style="145" customWidth="1"/>
    <col min="11751" max="11752" width="10" style="145" customWidth="1"/>
    <col min="11753" max="12000" width="8.88671875" style="145"/>
    <col min="12001" max="12001" width="4.33203125" style="145" customWidth="1"/>
    <col min="12002" max="12002" width="31.109375" style="145" customWidth="1"/>
    <col min="12003" max="12005" width="10" style="145" customWidth="1"/>
    <col min="12006" max="12006" width="10.33203125" style="145" customWidth="1"/>
    <col min="12007" max="12008" width="10" style="145" customWidth="1"/>
    <col min="12009" max="12256" width="8.88671875" style="145"/>
    <col min="12257" max="12257" width="4.33203125" style="145" customWidth="1"/>
    <col min="12258" max="12258" width="31.109375" style="145" customWidth="1"/>
    <col min="12259" max="12261" width="10" style="145" customWidth="1"/>
    <col min="12262" max="12262" width="10.33203125" style="145" customWidth="1"/>
    <col min="12263" max="12264" width="10" style="145" customWidth="1"/>
    <col min="12265" max="12512" width="8.88671875" style="145"/>
    <col min="12513" max="12513" width="4.33203125" style="145" customWidth="1"/>
    <col min="12514" max="12514" width="31.109375" style="145" customWidth="1"/>
    <col min="12515" max="12517" width="10" style="145" customWidth="1"/>
    <col min="12518" max="12518" width="10.33203125" style="145" customWidth="1"/>
    <col min="12519" max="12520" width="10" style="145" customWidth="1"/>
    <col min="12521" max="12768" width="8.88671875" style="145"/>
    <col min="12769" max="12769" width="4.33203125" style="145" customWidth="1"/>
    <col min="12770" max="12770" width="31.109375" style="145" customWidth="1"/>
    <col min="12771" max="12773" width="10" style="145" customWidth="1"/>
    <col min="12774" max="12774" width="10.33203125" style="145" customWidth="1"/>
    <col min="12775" max="12776" width="10" style="145" customWidth="1"/>
    <col min="12777" max="13024" width="8.88671875" style="145"/>
    <col min="13025" max="13025" width="4.33203125" style="145" customWidth="1"/>
    <col min="13026" max="13026" width="31.109375" style="145" customWidth="1"/>
    <col min="13027" max="13029" width="10" style="145" customWidth="1"/>
    <col min="13030" max="13030" width="10.33203125" style="145" customWidth="1"/>
    <col min="13031" max="13032" width="10" style="145" customWidth="1"/>
    <col min="13033" max="13280" width="8.88671875" style="145"/>
    <col min="13281" max="13281" width="4.33203125" style="145" customWidth="1"/>
    <col min="13282" max="13282" width="31.109375" style="145" customWidth="1"/>
    <col min="13283" max="13285" width="10" style="145" customWidth="1"/>
    <col min="13286" max="13286" width="10.33203125" style="145" customWidth="1"/>
    <col min="13287" max="13288" width="10" style="145" customWidth="1"/>
    <col min="13289" max="13536" width="8.88671875" style="145"/>
    <col min="13537" max="13537" width="4.33203125" style="145" customWidth="1"/>
    <col min="13538" max="13538" width="31.109375" style="145" customWidth="1"/>
    <col min="13539" max="13541" width="10" style="145" customWidth="1"/>
    <col min="13542" max="13542" width="10.33203125" style="145" customWidth="1"/>
    <col min="13543" max="13544" width="10" style="145" customWidth="1"/>
    <col min="13545" max="13792" width="8.88671875" style="145"/>
    <col min="13793" max="13793" width="4.33203125" style="145" customWidth="1"/>
    <col min="13794" max="13794" width="31.109375" style="145" customWidth="1"/>
    <col min="13795" max="13797" width="10" style="145" customWidth="1"/>
    <col min="13798" max="13798" width="10.33203125" style="145" customWidth="1"/>
    <col min="13799" max="13800" width="10" style="145" customWidth="1"/>
    <col min="13801" max="14048" width="8.88671875" style="145"/>
    <col min="14049" max="14049" width="4.33203125" style="145" customWidth="1"/>
    <col min="14050" max="14050" width="31.109375" style="145" customWidth="1"/>
    <col min="14051" max="14053" width="10" style="145" customWidth="1"/>
    <col min="14054" max="14054" width="10.33203125" style="145" customWidth="1"/>
    <col min="14055" max="14056" width="10" style="145" customWidth="1"/>
    <col min="14057" max="14304" width="8.88671875" style="145"/>
    <col min="14305" max="14305" width="4.33203125" style="145" customWidth="1"/>
    <col min="14306" max="14306" width="31.109375" style="145" customWidth="1"/>
    <col min="14307" max="14309" width="10" style="145" customWidth="1"/>
    <col min="14310" max="14310" width="10.33203125" style="145" customWidth="1"/>
    <col min="14311" max="14312" width="10" style="145" customWidth="1"/>
    <col min="14313" max="14560" width="8.88671875" style="145"/>
    <col min="14561" max="14561" width="4.33203125" style="145" customWidth="1"/>
    <col min="14562" max="14562" width="31.109375" style="145" customWidth="1"/>
    <col min="14563" max="14565" width="10" style="145" customWidth="1"/>
    <col min="14566" max="14566" width="10.33203125" style="145" customWidth="1"/>
    <col min="14567" max="14568" width="10" style="145" customWidth="1"/>
    <col min="14569" max="14816" width="8.88671875" style="145"/>
    <col min="14817" max="14817" width="4.33203125" style="145" customWidth="1"/>
    <col min="14818" max="14818" width="31.109375" style="145" customWidth="1"/>
    <col min="14819" max="14821" width="10" style="145" customWidth="1"/>
    <col min="14822" max="14822" width="10.33203125" style="145" customWidth="1"/>
    <col min="14823" max="14824" width="10" style="145" customWidth="1"/>
    <col min="14825" max="15072" width="8.88671875" style="145"/>
    <col min="15073" max="15073" width="4.33203125" style="145" customWidth="1"/>
    <col min="15074" max="15074" width="31.109375" style="145" customWidth="1"/>
    <col min="15075" max="15077" width="10" style="145" customWidth="1"/>
    <col min="15078" max="15078" width="10.33203125" style="145" customWidth="1"/>
    <col min="15079" max="15080" width="10" style="145" customWidth="1"/>
    <col min="15081" max="15328" width="8.88671875" style="145"/>
    <col min="15329" max="15329" width="4.33203125" style="145" customWidth="1"/>
    <col min="15330" max="15330" width="31.109375" style="145" customWidth="1"/>
    <col min="15331" max="15333" width="10" style="145" customWidth="1"/>
    <col min="15334" max="15334" width="10.33203125" style="145" customWidth="1"/>
    <col min="15335" max="15336" width="10" style="145" customWidth="1"/>
    <col min="15337" max="15584" width="8.88671875" style="145"/>
    <col min="15585" max="15585" width="4.33203125" style="145" customWidth="1"/>
    <col min="15586" max="15586" width="31.109375" style="145" customWidth="1"/>
    <col min="15587" max="15589" width="10" style="145" customWidth="1"/>
    <col min="15590" max="15590" width="10.33203125" style="145" customWidth="1"/>
    <col min="15591" max="15592" width="10" style="145" customWidth="1"/>
    <col min="15593" max="15840" width="8.88671875" style="145"/>
    <col min="15841" max="15841" width="4.33203125" style="145" customWidth="1"/>
    <col min="15842" max="15842" width="31.109375" style="145" customWidth="1"/>
    <col min="15843" max="15845" width="10" style="145" customWidth="1"/>
    <col min="15846" max="15846" width="10.33203125" style="145" customWidth="1"/>
    <col min="15847" max="15848" width="10" style="145" customWidth="1"/>
    <col min="15849" max="16096" width="8.88671875" style="145"/>
    <col min="16097" max="16097" width="4.33203125" style="145" customWidth="1"/>
    <col min="16098" max="16098" width="31.109375" style="145" customWidth="1"/>
    <col min="16099" max="16101" width="10" style="145" customWidth="1"/>
    <col min="16102" max="16102" width="10.33203125" style="145" customWidth="1"/>
    <col min="16103" max="16104" width="10" style="145" customWidth="1"/>
    <col min="16105" max="16371" width="8.88671875" style="145"/>
    <col min="16372" max="16384" width="9.109375" style="145" customWidth="1"/>
  </cols>
  <sheetData>
    <row r="1" spans="1:3" s="151" customFormat="1" ht="20.399999999999999">
      <c r="A1" s="432" t="s">
        <v>117</v>
      </c>
      <c r="B1" s="432"/>
      <c r="C1" s="432"/>
    </row>
    <row r="2" spans="1:3" s="151" customFormat="1" ht="20.399999999999999">
      <c r="A2" s="432" t="s">
        <v>168</v>
      </c>
      <c r="B2" s="432"/>
      <c r="C2" s="432"/>
    </row>
    <row r="3" spans="1:3" s="151" customFormat="1" ht="20.399999999999999">
      <c r="A3" s="432" t="s">
        <v>450</v>
      </c>
      <c r="B3" s="432"/>
      <c r="C3" s="432"/>
    </row>
    <row r="4" spans="1:3" s="179" customFormat="1" ht="20.399999999999999">
      <c r="A4" s="537" t="s">
        <v>102</v>
      </c>
      <c r="B4" s="537"/>
      <c r="C4" s="537"/>
    </row>
    <row r="5" spans="1:3" s="153" customFormat="1" ht="8.4" customHeight="1">
      <c r="A5" s="180"/>
      <c r="B5" s="181"/>
      <c r="C5" s="152"/>
    </row>
    <row r="6" spans="1:3" ht="13.2" customHeight="1">
      <c r="A6" s="431" t="s">
        <v>108</v>
      </c>
      <c r="B6" s="436" t="s">
        <v>103</v>
      </c>
      <c r="C6" s="437" t="s">
        <v>118</v>
      </c>
    </row>
    <row r="7" spans="1:3" ht="13.2" customHeight="1">
      <c r="A7" s="431"/>
      <c r="B7" s="436"/>
      <c r="C7" s="437"/>
    </row>
    <row r="8" spans="1:3" ht="27" customHeight="1">
      <c r="A8" s="431"/>
      <c r="B8" s="436"/>
      <c r="C8" s="437"/>
    </row>
    <row r="9" spans="1:3">
      <c r="A9" s="177" t="s">
        <v>22</v>
      </c>
      <c r="B9" s="176" t="s">
        <v>116</v>
      </c>
      <c r="C9" s="177">
        <v>1</v>
      </c>
    </row>
    <row r="10" spans="1:3" s="148" customFormat="1" ht="20.100000000000001" customHeight="1">
      <c r="A10" s="177">
        <v>1</v>
      </c>
      <c r="B10" s="333" t="s">
        <v>192</v>
      </c>
      <c r="C10" s="196">
        <v>880</v>
      </c>
    </row>
    <row r="11" spans="1:3" s="148" customFormat="1" ht="20.100000000000001" customHeight="1">
      <c r="A11" s="177">
        <v>2</v>
      </c>
      <c r="B11" s="333" t="s">
        <v>200</v>
      </c>
      <c r="C11" s="196">
        <v>851</v>
      </c>
    </row>
    <row r="12" spans="1:3" s="148" customFormat="1" ht="20.100000000000001" customHeight="1">
      <c r="A12" s="177">
        <v>3</v>
      </c>
      <c r="B12" s="333" t="s">
        <v>194</v>
      </c>
      <c r="C12" s="196">
        <v>492</v>
      </c>
    </row>
    <row r="13" spans="1:3" s="148" customFormat="1" ht="20.100000000000001" customHeight="1">
      <c r="A13" s="177">
        <v>4</v>
      </c>
      <c r="B13" s="333" t="s">
        <v>195</v>
      </c>
      <c r="C13" s="196">
        <v>472</v>
      </c>
    </row>
    <row r="14" spans="1:3" s="148" customFormat="1" ht="20.100000000000001" customHeight="1">
      <c r="A14" s="177">
        <v>5</v>
      </c>
      <c r="B14" s="333" t="s">
        <v>193</v>
      </c>
      <c r="C14" s="196">
        <v>429</v>
      </c>
    </row>
    <row r="15" spans="1:3" s="148" customFormat="1" ht="20.100000000000001" customHeight="1">
      <c r="A15" s="177">
        <v>6</v>
      </c>
      <c r="B15" s="333" t="s">
        <v>230</v>
      </c>
      <c r="C15" s="196">
        <v>423</v>
      </c>
    </row>
    <row r="16" spans="1:3" s="148" customFormat="1" ht="20.100000000000001" customHeight="1">
      <c r="A16" s="177">
        <v>7</v>
      </c>
      <c r="B16" s="333" t="s">
        <v>197</v>
      </c>
      <c r="C16" s="196">
        <v>339</v>
      </c>
    </row>
    <row r="17" spans="1:3" s="148" customFormat="1" ht="20.100000000000001" customHeight="1">
      <c r="A17" s="177">
        <v>8</v>
      </c>
      <c r="B17" s="333" t="s">
        <v>196</v>
      </c>
      <c r="C17" s="196">
        <v>315</v>
      </c>
    </row>
    <row r="18" spans="1:3" s="148" customFormat="1" ht="20.100000000000001" customHeight="1">
      <c r="A18" s="177">
        <v>9</v>
      </c>
      <c r="B18" s="333" t="s">
        <v>219</v>
      </c>
      <c r="C18" s="196">
        <v>310</v>
      </c>
    </row>
    <row r="19" spans="1:3" s="148" customFormat="1" ht="20.100000000000001" customHeight="1">
      <c r="A19" s="177">
        <v>10</v>
      </c>
      <c r="B19" s="333" t="s">
        <v>198</v>
      </c>
      <c r="C19" s="196">
        <v>274</v>
      </c>
    </row>
    <row r="20" spans="1:3" s="148" customFormat="1" ht="20.100000000000001" customHeight="1">
      <c r="A20" s="177">
        <v>11</v>
      </c>
      <c r="B20" s="333" t="s">
        <v>199</v>
      </c>
      <c r="C20" s="196">
        <v>261</v>
      </c>
    </row>
    <row r="21" spans="1:3" s="148" customFormat="1" ht="20.100000000000001" customHeight="1">
      <c r="A21" s="177">
        <v>12</v>
      </c>
      <c r="B21" s="333" t="s">
        <v>202</v>
      </c>
      <c r="C21" s="196">
        <v>178</v>
      </c>
    </row>
    <row r="22" spans="1:3" s="148" customFormat="1" ht="20.100000000000001" customHeight="1">
      <c r="A22" s="177">
        <v>13</v>
      </c>
      <c r="B22" s="333" t="s">
        <v>232</v>
      </c>
      <c r="C22" s="196">
        <v>170</v>
      </c>
    </row>
    <row r="23" spans="1:3" s="148" customFormat="1" ht="20.100000000000001" customHeight="1">
      <c r="A23" s="177">
        <v>14</v>
      </c>
      <c r="B23" s="333" t="s">
        <v>231</v>
      </c>
      <c r="C23" s="196">
        <v>141</v>
      </c>
    </row>
    <row r="24" spans="1:3" s="148" customFormat="1" ht="20.100000000000001" customHeight="1">
      <c r="A24" s="177">
        <v>15</v>
      </c>
      <c r="B24" s="333" t="s">
        <v>204</v>
      </c>
      <c r="C24" s="196">
        <v>138</v>
      </c>
    </row>
    <row r="25" spans="1:3" s="188" customFormat="1" ht="19.95" customHeight="1">
      <c r="A25" s="259">
        <v>16</v>
      </c>
      <c r="B25" s="333" t="s">
        <v>209</v>
      </c>
      <c r="C25" s="196">
        <v>137</v>
      </c>
    </row>
    <row r="26" spans="1:3" s="148" customFormat="1" ht="20.100000000000001" customHeight="1">
      <c r="A26" s="177">
        <v>17</v>
      </c>
      <c r="B26" s="333" t="s">
        <v>203</v>
      </c>
      <c r="C26" s="196">
        <v>135</v>
      </c>
    </row>
    <row r="27" spans="1:3" s="148" customFormat="1" ht="20.100000000000001" customHeight="1">
      <c r="A27" s="177">
        <v>18</v>
      </c>
      <c r="B27" s="333" t="s">
        <v>216</v>
      </c>
      <c r="C27" s="196">
        <v>124</v>
      </c>
    </row>
    <row r="28" spans="1:3" s="148" customFormat="1" ht="20.100000000000001" customHeight="1">
      <c r="A28" s="177">
        <v>19</v>
      </c>
      <c r="B28" s="333" t="s">
        <v>205</v>
      </c>
      <c r="C28" s="196">
        <v>123</v>
      </c>
    </row>
    <row r="29" spans="1:3" s="148" customFormat="1" ht="20.100000000000001" customHeight="1">
      <c r="A29" s="177">
        <v>20</v>
      </c>
      <c r="B29" s="333" t="s">
        <v>206</v>
      </c>
      <c r="C29" s="196">
        <v>122</v>
      </c>
    </row>
    <row r="30" spans="1:3" s="148" customFormat="1" ht="20.100000000000001" customHeight="1">
      <c r="A30" s="177">
        <v>21</v>
      </c>
      <c r="B30" s="333" t="s">
        <v>201</v>
      </c>
      <c r="C30" s="196">
        <v>122</v>
      </c>
    </row>
    <row r="31" spans="1:3" s="148" customFormat="1" ht="20.100000000000001" customHeight="1">
      <c r="A31" s="177">
        <v>22</v>
      </c>
      <c r="B31" s="333" t="s">
        <v>208</v>
      </c>
      <c r="C31" s="196">
        <v>122</v>
      </c>
    </row>
    <row r="32" spans="1:3" s="148" customFormat="1" ht="20.100000000000001" customHeight="1">
      <c r="A32" s="177">
        <v>23</v>
      </c>
      <c r="B32" s="333" t="s">
        <v>233</v>
      </c>
      <c r="C32" s="196">
        <v>114</v>
      </c>
    </row>
    <row r="33" spans="1:3" s="148" customFormat="1" ht="20.100000000000001" customHeight="1">
      <c r="A33" s="177">
        <v>24</v>
      </c>
      <c r="B33" s="333" t="s">
        <v>213</v>
      </c>
      <c r="C33" s="196">
        <v>104</v>
      </c>
    </row>
    <row r="34" spans="1:3" s="148" customFormat="1" ht="20.100000000000001" customHeight="1">
      <c r="A34" s="177">
        <v>25</v>
      </c>
      <c r="B34" s="333" t="s">
        <v>211</v>
      </c>
      <c r="C34" s="196">
        <v>102</v>
      </c>
    </row>
    <row r="35" spans="1:3" s="148" customFormat="1" ht="20.399999999999999" customHeight="1">
      <c r="A35" s="177">
        <v>26</v>
      </c>
      <c r="B35" s="333" t="s">
        <v>220</v>
      </c>
      <c r="C35" s="196">
        <v>99</v>
      </c>
    </row>
    <row r="36" spans="1:3" s="148" customFormat="1" ht="20.100000000000001" customHeight="1">
      <c r="A36" s="177">
        <v>27</v>
      </c>
      <c r="B36" s="333" t="s">
        <v>234</v>
      </c>
      <c r="C36" s="196">
        <v>92</v>
      </c>
    </row>
    <row r="37" spans="1:3" s="148" customFormat="1" ht="20.100000000000001" customHeight="1">
      <c r="A37" s="177">
        <v>28</v>
      </c>
      <c r="B37" s="333" t="s">
        <v>217</v>
      </c>
      <c r="C37" s="196">
        <v>86</v>
      </c>
    </row>
    <row r="38" spans="1:3" s="148" customFormat="1" ht="19.95" customHeight="1">
      <c r="A38" s="177">
        <v>29</v>
      </c>
      <c r="B38" s="333" t="s">
        <v>207</v>
      </c>
      <c r="C38" s="196">
        <v>82</v>
      </c>
    </row>
    <row r="39" spans="1:3" s="148" customFormat="1" ht="19.95" customHeight="1">
      <c r="A39" s="177">
        <v>30</v>
      </c>
      <c r="B39" s="333" t="s">
        <v>215</v>
      </c>
      <c r="C39" s="196">
        <v>81</v>
      </c>
    </row>
    <row r="40" spans="1:3" s="148" customFormat="1" ht="19.95" customHeight="1">
      <c r="A40" s="177">
        <v>31</v>
      </c>
      <c r="B40" s="333" t="s">
        <v>212</v>
      </c>
      <c r="C40" s="196">
        <v>79</v>
      </c>
    </row>
    <row r="41" spans="1:3" s="148" customFormat="1" ht="39" customHeight="1">
      <c r="A41" s="177">
        <v>32</v>
      </c>
      <c r="B41" s="416" t="s">
        <v>236</v>
      </c>
      <c r="C41" s="196">
        <v>73</v>
      </c>
    </row>
    <row r="42" spans="1:3" s="148" customFormat="1" ht="20.100000000000001" customHeight="1">
      <c r="A42" s="177">
        <v>33</v>
      </c>
      <c r="B42" s="333" t="s">
        <v>210</v>
      </c>
      <c r="C42" s="196">
        <v>73</v>
      </c>
    </row>
    <row r="43" spans="1:3" s="148" customFormat="1" ht="20.100000000000001" customHeight="1">
      <c r="A43" s="177">
        <v>34</v>
      </c>
      <c r="B43" s="333" t="s">
        <v>223</v>
      </c>
      <c r="C43" s="196">
        <v>73</v>
      </c>
    </row>
    <row r="44" spans="1:3" s="148" customFormat="1" ht="20.100000000000001" customHeight="1">
      <c r="A44" s="177">
        <v>35</v>
      </c>
      <c r="B44" s="333" t="s">
        <v>225</v>
      </c>
      <c r="C44" s="196">
        <v>72</v>
      </c>
    </row>
    <row r="45" spans="1:3" s="148" customFormat="1" ht="18" customHeight="1">
      <c r="A45" s="177">
        <v>36</v>
      </c>
      <c r="B45" s="333" t="s">
        <v>224</v>
      </c>
      <c r="C45" s="196">
        <v>70</v>
      </c>
    </row>
    <row r="46" spans="1:3" s="148" customFormat="1" ht="20.100000000000001" customHeight="1">
      <c r="A46" s="177">
        <v>37</v>
      </c>
      <c r="B46" s="333" t="s">
        <v>262</v>
      </c>
      <c r="C46" s="196">
        <v>68</v>
      </c>
    </row>
    <row r="47" spans="1:3" s="148" customFormat="1" ht="20.100000000000001" customHeight="1">
      <c r="A47" s="177">
        <v>38</v>
      </c>
      <c r="B47" s="333" t="s">
        <v>238</v>
      </c>
      <c r="C47" s="196">
        <v>64</v>
      </c>
    </row>
    <row r="48" spans="1:3" s="148" customFormat="1" ht="20.100000000000001" customHeight="1">
      <c r="A48" s="177">
        <v>39</v>
      </c>
      <c r="B48" s="333" t="s">
        <v>226</v>
      </c>
      <c r="C48" s="196">
        <v>64</v>
      </c>
    </row>
    <row r="49" spans="1:3" s="148" customFormat="1" ht="20.399999999999999" customHeight="1">
      <c r="A49" s="177">
        <v>40</v>
      </c>
      <c r="B49" s="333" t="s">
        <v>229</v>
      </c>
      <c r="C49" s="196">
        <v>63</v>
      </c>
    </row>
    <row r="50" spans="1:3" s="148" customFormat="1" ht="20.100000000000001" customHeight="1">
      <c r="A50" s="177">
        <v>41</v>
      </c>
      <c r="B50" s="333" t="s">
        <v>241</v>
      </c>
      <c r="C50" s="196">
        <v>61</v>
      </c>
    </row>
    <row r="51" spans="1:3" s="148" customFormat="1" ht="20.100000000000001" customHeight="1">
      <c r="A51" s="177">
        <v>42</v>
      </c>
      <c r="B51" s="333" t="s">
        <v>228</v>
      </c>
      <c r="C51" s="196">
        <v>61</v>
      </c>
    </row>
    <row r="52" spans="1:3" s="148" customFormat="1" ht="20.100000000000001" customHeight="1">
      <c r="A52" s="177">
        <v>43</v>
      </c>
      <c r="B52" s="333" t="s">
        <v>221</v>
      </c>
      <c r="C52" s="196">
        <v>60</v>
      </c>
    </row>
    <row r="53" spans="1:3" s="148" customFormat="1" ht="20.100000000000001" customHeight="1">
      <c r="A53" s="177">
        <v>44</v>
      </c>
      <c r="B53" s="333" t="s">
        <v>214</v>
      </c>
      <c r="C53" s="196">
        <v>59</v>
      </c>
    </row>
    <row r="54" spans="1:3" s="148" customFormat="1" ht="20.100000000000001" customHeight="1">
      <c r="A54" s="177">
        <v>45</v>
      </c>
      <c r="B54" s="333" t="s">
        <v>341</v>
      </c>
      <c r="C54" s="196">
        <v>58</v>
      </c>
    </row>
    <row r="55" spans="1:3" s="148" customFormat="1" ht="20.100000000000001" customHeight="1">
      <c r="A55" s="177">
        <v>46</v>
      </c>
      <c r="B55" s="333" t="s">
        <v>257</v>
      </c>
      <c r="C55" s="196">
        <v>56</v>
      </c>
    </row>
    <row r="56" spans="1:3" s="148" customFormat="1" ht="20.100000000000001" customHeight="1">
      <c r="A56" s="177">
        <v>47</v>
      </c>
      <c r="B56" s="333" t="s">
        <v>342</v>
      </c>
      <c r="C56" s="196">
        <v>55</v>
      </c>
    </row>
    <row r="57" spans="1:3" s="148" customFormat="1" ht="20.100000000000001" customHeight="1">
      <c r="A57" s="177">
        <v>48</v>
      </c>
      <c r="B57" s="333" t="s">
        <v>282</v>
      </c>
      <c r="C57" s="196">
        <v>55</v>
      </c>
    </row>
    <row r="58" spans="1:3" s="148" customFormat="1" ht="20.100000000000001" customHeight="1">
      <c r="A58" s="177">
        <v>49</v>
      </c>
      <c r="B58" s="333" t="s">
        <v>280</v>
      </c>
      <c r="C58" s="196">
        <v>52</v>
      </c>
    </row>
    <row r="59" spans="1:3" s="148" customFormat="1" ht="20.100000000000001" customHeight="1">
      <c r="A59" s="177">
        <v>50</v>
      </c>
      <c r="B59" s="333" t="s">
        <v>270</v>
      </c>
      <c r="C59" s="196">
        <v>51</v>
      </c>
    </row>
  </sheetData>
  <mergeCells count="7"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7559055118110237" right="0.27559055118110237" top="0.39370078740157483" bottom="0.39370078740157483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95"/>
  <sheetViews>
    <sheetView view="pageBreakPreview" zoomScale="90" zoomScaleNormal="90" zoomScaleSheetLayoutView="90" workbookViewId="0">
      <selection activeCell="B6" sqref="B6:B8"/>
    </sheetView>
  </sheetViews>
  <sheetFormatPr defaultColWidth="8.88671875" defaultRowHeight="15.6"/>
  <cols>
    <col min="1" max="1" width="4.33203125" style="187" customWidth="1"/>
    <col min="2" max="2" width="61.44140625" style="188" customWidth="1"/>
    <col min="3" max="3" width="24.6640625" style="145" customWidth="1"/>
    <col min="4" max="217" width="8.88671875" style="145"/>
    <col min="218" max="218" width="4.33203125" style="145" customWidth="1"/>
    <col min="219" max="219" width="28.44140625" style="145" customWidth="1"/>
    <col min="220" max="222" width="10" style="145" customWidth="1"/>
    <col min="223" max="223" width="11.44140625" style="145" customWidth="1"/>
    <col min="224" max="225" width="11" style="145" customWidth="1"/>
    <col min="226" max="473" width="8.88671875" style="145"/>
    <col min="474" max="474" width="4.33203125" style="145" customWidth="1"/>
    <col min="475" max="475" width="28.44140625" style="145" customWidth="1"/>
    <col min="476" max="478" width="10" style="145" customWidth="1"/>
    <col min="479" max="479" width="11.44140625" style="145" customWidth="1"/>
    <col min="480" max="481" width="11" style="145" customWidth="1"/>
    <col min="482" max="729" width="8.88671875" style="145"/>
    <col min="730" max="730" width="4.33203125" style="145" customWidth="1"/>
    <col min="731" max="731" width="28.44140625" style="145" customWidth="1"/>
    <col min="732" max="734" width="10" style="145" customWidth="1"/>
    <col min="735" max="735" width="11.44140625" style="145" customWidth="1"/>
    <col min="736" max="737" width="11" style="145" customWidth="1"/>
    <col min="738" max="985" width="8.88671875" style="145"/>
    <col min="986" max="986" width="4.33203125" style="145" customWidth="1"/>
    <col min="987" max="987" width="28.44140625" style="145" customWidth="1"/>
    <col min="988" max="990" width="10" style="145" customWidth="1"/>
    <col min="991" max="991" width="11.44140625" style="145" customWidth="1"/>
    <col min="992" max="993" width="11" style="145" customWidth="1"/>
    <col min="994" max="1241" width="8.88671875" style="145"/>
    <col min="1242" max="1242" width="4.33203125" style="145" customWidth="1"/>
    <col min="1243" max="1243" width="28.44140625" style="145" customWidth="1"/>
    <col min="1244" max="1246" width="10" style="145" customWidth="1"/>
    <col min="1247" max="1247" width="11.44140625" style="145" customWidth="1"/>
    <col min="1248" max="1249" width="11" style="145" customWidth="1"/>
    <col min="1250" max="1497" width="8.88671875" style="145"/>
    <col min="1498" max="1498" width="4.33203125" style="145" customWidth="1"/>
    <col min="1499" max="1499" width="28.44140625" style="145" customWidth="1"/>
    <col min="1500" max="1502" width="10" style="145" customWidth="1"/>
    <col min="1503" max="1503" width="11.44140625" style="145" customWidth="1"/>
    <col min="1504" max="1505" width="11" style="145" customWidth="1"/>
    <col min="1506" max="1753" width="8.88671875" style="145"/>
    <col min="1754" max="1754" width="4.33203125" style="145" customWidth="1"/>
    <col min="1755" max="1755" width="28.44140625" style="145" customWidth="1"/>
    <col min="1756" max="1758" width="10" style="145" customWidth="1"/>
    <col min="1759" max="1759" width="11.44140625" style="145" customWidth="1"/>
    <col min="1760" max="1761" width="11" style="145" customWidth="1"/>
    <col min="1762" max="2009" width="8.88671875" style="145"/>
    <col min="2010" max="2010" width="4.33203125" style="145" customWidth="1"/>
    <col min="2011" max="2011" width="28.44140625" style="145" customWidth="1"/>
    <col min="2012" max="2014" width="10" style="145" customWidth="1"/>
    <col min="2015" max="2015" width="11.44140625" style="145" customWidth="1"/>
    <col min="2016" max="2017" width="11" style="145" customWidth="1"/>
    <col min="2018" max="2265" width="8.88671875" style="145"/>
    <col min="2266" max="2266" width="4.33203125" style="145" customWidth="1"/>
    <col min="2267" max="2267" width="28.44140625" style="145" customWidth="1"/>
    <col min="2268" max="2270" width="10" style="145" customWidth="1"/>
    <col min="2271" max="2271" width="11.44140625" style="145" customWidth="1"/>
    <col min="2272" max="2273" width="11" style="145" customWidth="1"/>
    <col min="2274" max="2521" width="8.88671875" style="145"/>
    <col min="2522" max="2522" width="4.33203125" style="145" customWidth="1"/>
    <col min="2523" max="2523" width="28.44140625" style="145" customWidth="1"/>
    <col min="2524" max="2526" width="10" style="145" customWidth="1"/>
    <col min="2527" max="2527" width="11.44140625" style="145" customWidth="1"/>
    <col min="2528" max="2529" width="11" style="145" customWidth="1"/>
    <col min="2530" max="2777" width="8.88671875" style="145"/>
    <col min="2778" max="2778" width="4.33203125" style="145" customWidth="1"/>
    <col min="2779" max="2779" width="28.44140625" style="145" customWidth="1"/>
    <col min="2780" max="2782" width="10" style="145" customWidth="1"/>
    <col min="2783" max="2783" width="11.44140625" style="145" customWidth="1"/>
    <col min="2784" max="2785" width="11" style="145" customWidth="1"/>
    <col min="2786" max="3033" width="8.88671875" style="145"/>
    <col min="3034" max="3034" width="4.33203125" style="145" customWidth="1"/>
    <col min="3035" max="3035" width="28.44140625" style="145" customWidth="1"/>
    <col min="3036" max="3038" width="10" style="145" customWidth="1"/>
    <col min="3039" max="3039" width="11.44140625" style="145" customWidth="1"/>
    <col min="3040" max="3041" width="11" style="145" customWidth="1"/>
    <col min="3042" max="3289" width="8.88671875" style="145"/>
    <col min="3290" max="3290" width="4.33203125" style="145" customWidth="1"/>
    <col min="3291" max="3291" width="28.44140625" style="145" customWidth="1"/>
    <col min="3292" max="3294" width="10" style="145" customWidth="1"/>
    <col min="3295" max="3295" width="11.44140625" style="145" customWidth="1"/>
    <col min="3296" max="3297" width="11" style="145" customWidth="1"/>
    <col min="3298" max="3545" width="8.88671875" style="145"/>
    <col min="3546" max="3546" width="4.33203125" style="145" customWidth="1"/>
    <col min="3547" max="3547" width="28.44140625" style="145" customWidth="1"/>
    <col min="3548" max="3550" width="10" style="145" customWidth="1"/>
    <col min="3551" max="3551" width="11.44140625" style="145" customWidth="1"/>
    <col min="3552" max="3553" width="11" style="145" customWidth="1"/>
    <col min="3554" max="3801" width="8.88671875" style="145"/>
    <col min="3802" max="3802" width="4.33203125" style="145" customWidth="1"/>
    <col min="3803" max="3803" width="28.44140625" style="145" customWidth="1"/>
    <col min="3804" max="3806" width="10" style="145" customWidth="1"/>
    <col min="3807" max="3807" width="11.44140625" style="145" customWidth="1"/>
    <col min="3808" max="3809" width="11" style="145" customWidth="1"/>
    <col min="3810" max="4057" width="8.88671875" style="145"/>
    <col min="4058" max="4058" width="4.33203125" style="145" customWidth="1"/>
    <col min="4059" max="4059" width="28.44140625" style="145" customWidth="1"/>
    <col min="4060" max="4062" width="10" style="145" customWidth="1"/>
    <col min="4063" max="4063" width="11.44140625" style="145" customWidth="1"/>
    <col min="4064" max="4065" width="11" style="145" customWidth="1"/>
    <col min="4066" max="4313" width="8.88671875" style="145"/>
    <col min="4314" max="4314" width="4.33203125" style="145" customWidth="1"/>
    <col min="4315" max="4315" width="28.44140625" style="145" customWidth="1"/>
    <col min="4316" max="4318" width="10" style="145" customWidth="1"/>
    <col min="4319" max="4319" width="11.44140625" style="145" customWidth="1"/>
    <col min="4320" max="4321" width="11" style="145" customWidth="1"/>
    <col min="4322" max="4569" width="8.88671875" style="145"/>
    <col min="4570" max="4570" width="4.33203125" style="145" customWidth="1"/>
    <col min="4571" max="4571" width="28.44140625" style="145" customWidth="1"/>
    <col min="4572" max="4574" width="10" style="145" customWidth="1"/>
    <col min="4575" max="4575" width="11.44140625" style="145" customWidth="1"/>
    <col min="4576" max="4577" width="11" style="145" customWidth="1"/>
    <col min="4578" max="4825" width="8.88671875" style="145"/>
    <col min="4826" max="4826" width="4.33203125" style="145" customWidth="1"/>
    <col min="4827" max="4827" width="28.44140625" style="145" customWidth="1"/>
    <col min="4828" max="4830" width="10" style="145" customWidth="1"/>
    <col min="4831" max="4831" width="11.44140625" style="145" customWidth="1"/>
    <col min="4832" max="4833" width="11" style="145" customWidth="1"/>
    <col min="4834" max="5081" width="8.88671875" style="145"/>
    <col min="5082" max="5082" width="4.33203125" style="145" customWidth="1"/>
    <col min="5083" max="5083" width="28.44140625" style="145" customWidth="1"/>
    <col min="5084" max="5086" width="10" style="145" customWidth="1"/>
    <col min="5087" max="5087" width="11.44140625" style="145" customWidth="1"/>
    <col min="5088" max="5089" width="11" style="145" customWidth="1"/>
    <col min="5090" max="5337" width="8.88671875" style="145"/>
    <col min="5338" max="5338" width="4.33203125" style="145" customWidth="1"/>
    <col min="5339" max="5339" width="28.44140625" style="145" customWidth="1"/>
    <col min="5340" max="5342" width="10" style="145" customWidth="1"/>
    <col min="5343" max="5343" width="11.44140625" style="145" customWidth="1"/>
    <col min="5344" max="5345" width="11" style="145" customWidth="1"/>
    <col min="5346" max="5593" width="8.88671875" style="145"/>
    <col min="5594" max="5594" width="4.33203125" style="145" customWidth="1"/>
    <col min="5595" max="5595" width="28.44140625" style="145" customWidth="1"/>
    <col min="5596" max="5598" width="10" style="145" customWidth="1"/>
    <col min="5599" max="5599" width="11.44140625" style="145" customWidth="1"/>
    <col min="5600" max="5601" width="11" style="145" customWidth="1"/>
    <col min="5602" max="5849" width="8.88671875" style="145"/>
    <col min="5850" max="5850" width="4.33203125" style="145" customWidth="1"/>
    <col min="5851" max="5851" width="28.44140625" style="145" customWidth="1"/>
    <col min="5852" max="5854" width="10" style="145" customWidth="1"/>
    <col min="5855" max="5855" width="11.44140625" style="145" customWidth="1"/>
    <col min="5856" max="5857" width="11" style="145" customWidth="1"/>
    <col min="5858" max="6105" width="8.88671875" style="145"/>
    <col min="6106" max="6106" width="4.33203125" style="145" customWidth="1"/>
    <col min="6107" max="6107" width="28.44140625" style="145" customWidth="1"/>
    <col min="6108" max="6110" width="10" style="145" customWidth="1"/>
    <col min="6111" max="6111" width="11.44140625" style="145" customWidth="1"/>
    <col min="6112" max="6113" width="11" style="145" customWidth="1"/>
    <col min="6114" max="6361" width="8.88671875" style="145"/>
    <col min="6362" max="6362" width="4.33203125" style="145" customWidth="1"/>
    <col min="6363" max="6363" width="28.44140625" style="145" customWidth="1"/>
    <col min="6364" max="6366" width="10" style="145" customWidth="1"/>
    <col min="6367" max="6367" width="11.44140625" style="145" customWidth="1"/>
    <col min="6368" max="6369" width="11" style="145" customWidth="1"/>
    <col min="6370" max="6617" width="8.88671875" style="145"/>
    <col min="6618" max="6618" width="4.33203125" style="145" customWidth="1"/>
    <col min="6619" max="6619" width="28.44140625" style="145" customWidth="1"/>
    <col min="6620" max="6622" width="10" style="145" customWidth="1"/>
    <col min="6623" max="6623" width="11.44140625" style="145" customWidth="1"/>
    <col min="6624" max="6625" width="11" style="145" customWidth="1"/>
    <col min="6626" max="6873" width="8.88671875" style="145"/>
    <col min="6874" max="6874" width="4.33203125" style="145" customWidth="1"/>
    <col min="6875" max="6875" width="28.44140625" style="145" customWidth="1"/>
    <col min="6876" max="6878" width="10" style="145" customWidth="1"/>
    <col min="6879" max="6879" width="11.44140625" style="145" customWidth="1"/>
    <col min="6880" max="6881" width="11" style="145" customWidth="1"/>
    <col min="6882" max="7129" width="8.88671875" style="145"/>
    <col min="7130" max="7130" width="4.33203125" style="145" customWidth="1"/>
    <col min="7131" max="7131" width="28.44140625" style="145" customWidth="1"/>
    <col min="7132" max="7134" width="10" style="145" customWidth="1"/>
    <col min="7135" max="7135" width="11.44140625" style="145" customWidth="1"/>
    <col min="7136" max="7137" width="11" style="145" customWidth="1"/>
    <col min="7138" max="7385" width="8.88671875" style="145"/>
    <col min="7386" max="7386" width="4.33203125" style="145" customWidth="1"/>
    <col min="7387" max="7387" width="28.44140625" style="145" customWidth="1"/>
    <col min="7388" max="7390" width="10" style="145" customWidth="1"/>
    <col min="7391" max="7391" width="11.44140625" style="145" customWidth="1"/>
    <col min="7392" max="7393" width="11" style="145" customWidth="1"/>
    <col min="7394" max="7641" width="8.88671875" style="145"/>
    <col min="7642" max="7642" width="4.33203125" style="145" customWidth="1"/>
    <col min="7643" max="7643" width="28.44140625" style="145" customWidth="1"/>
    <col min="7644" max="7646" width="10" style="145" customWidth="1"/>
    <col min="7647" max="7647" width="11.44140625" style="145" customWidth="1"/>
    <col min="7648" max="7649" width="11" style="145" customWidth="1"/>
    <col min="7650" max="7897" width="8.88671875" style="145"/>
    <col min="7898" max="7898" width="4.33203125" style="145" customWidth="1"/>
    <col min="7899" max="7899" width="28.44140625" style="145" customWidth="1"/>
    <col min="7900" max="7902" width="10" style="145" customWidth="1"/>
    <col min="7903" max="7903" width="11.44140625" style="145" customWidth="1"/>
    <col min="7904" max="7905" width="11" style="145" customWidth="1"/>
    <col min="7906" max="8153" width="8.88671875" style="145"/>
    <col min="8154" max="8154" width="4.33203125" style="145" customWidth="1"/>
    <col min="8155" max="8155" width="28.44140625" style="145" customWidth="1"/>
    <col min="8156" max="8158" width="10" style="145" customWidth="1"/>
    <col min="8159" max="8159" width="11.44140625" style="145" customWidth="1"/>
    <col min="8160" max="8161" width="11" style="145" customWidth="1"/>
    <col min="8162" max="8409" width="8.88671875" style="145"/>
    <col min="8410" max="8410" width="4.33203125" style="145" customWidth="1"/>
    <col min="8411" max="8411" width="28.44140625" style="145" customWidth="1"/>
    <col min="8412" max="8414" width="10" style="145" customWidth="1"/>
    <col min="8415" max="8415" width="11.44140625" style="145" customWidth="1"/>
    <col min="8416" max="8417" width="11" style="145" customWidth="1"/>
    <col min="8418" max="8665" width="8.88671875" style="145"/>
    <col min="8666" max="8666" width="4.33203125" style="145" customWidth="1"/>
    <col min="8667" max="8667" width="28.44140625" style="145" customWidth="1"/>
    <col min="8668" max="8670" width="10" style="145" customWidth="1"/>
    <col min="8671" max="8671" width="11.44140625" style="145" customWidth="1"/>
    <col min="8672" max="8673" width="11" style="145" customWidth="1"/>
    <col min="8674" max="8921" width="8.88671875" style="145"/>
    <col min="8922" max="8922" width="4.33203125" style="145" customWidth="1"/>
    <col min="8923" max="8923" width="28.44140625" style="145" customWidth="1"/>
    <col min="8924" max="8926" width="10" style="145" customWidth="1"/>
    <col min="8927" max="8927" width="11.44140625" style="145" customWidth="1"/>
    <col min="8928" max="8929" width="11" style="145" customWidth="1"/>
    <col min="8930" max="9177" width="8.88671875" style="145"/>
    <col min="9178" max="9178" width="4.33203125" style="145" customWidth="1"/>
    <col min="9179" max="9179" width="28.44140625" style="145" customWidth="1"/>
    <col min="9180" max="9182" width="10" style="145" customWidth="1"/>
    <col min="9183" max="9183" width="11.44140625" style="145" customWidth="1"/>
    <col min="9184" max="9185" width="11" style="145" customWidth="1"/>
    <col min="9186" max="9433" width="8.88671875" style="145"/>
    <col min="9434" max="9434" width="4.33203125" style="145" customWidth="1"/>
    <col min="9435" max="9435" width="28.44140625" style="145" customWidth="1"/>
    <col min="9436" max="9438" width="10" style="145" customWidth="1"/>
    <col min="9439" max="9439" width="11.44140625" style="145" customWidth="1"/>
    <col min="9440" max="9441" width="11" style="145" customWidth="1"/>
    <col min="9442" max="9689" width="8.88671875" style="145"/>
    <col min="9690" max="9690" width="4.33203125" style="145" customWidth="1"/>
    <col min="9691" max="9691" width="28.44140625" style="145" customWidth="1"/>
    <col min="9692" max="9694" width="10" style="145" customWidth="1"/>
    <col min="9695" max="9695" width="11.44140625" style="145" customWidth="1"/>
    <col min="9696" max="9697" width="11" style="145" customWidth="1"/>
    <col min="9698" max="9945" width="8.88671875" style="145"/>
    <col min="9946" max="9946" width="4.33203125" style="145" customWidth="1"/>
    <col min="9947" max="9947" width="28.44140625" style="145" customWidth="1"/>
    <col min="9948" max="9950" width="10" style="145" customWidth="1"/>
    <col min="9951" max="9951" width="11.44140625" style="145" customWidth="1"/>
    <col min="9952" max="9953" width="11" style="145" customWidth="1"/>
    <col min="9954" max="10201" width="8.88671875" style="145"/>
    <col min="10202" max="10202" width="4.33203125" style="145" customWidth="1"/>
    <col min="10203" max="10203" width="28.44140625" style="145" customWidth="1"/>
    <col min="10204" max="10206" width="10" style="145" customWidth="1"/>
    <col min="10207" max="10207" width="11.44140625" style="145" customWidth="1"/>
    <col min="10208" max="10209" width="11" style="145" customWidth="1"/>
    <col min="10210" max="10457" width="8.88671875" style="145"/>
    <col min="10458" max="10458" width="4.33203125" style="145" customWidth="1"/>
    <col min="10459" max="10459" width="28.44140625" style="145" customWidth="1"/>
    <col min="10460" max="10462" width="10" style="145" customWidth="1"/>
    <col min="10463" max="10463" width="11.44140625" style="145" customWidth="1"/>
    <col min="10464" max="10465" width="11" style="145" customWidth="1"/>
    <col min="10466" max="10713" width="8.88671875" style="145"/>
    <col min="10714" max="10714" width="4.33203125" style="145" customWidth="1"/>
    <col min="10715" max="10715" width="28.44140625" style="145" customWidth="1"/>
    <col min="10716" max="10718" width="10" style="145" customWidth="1"/>
    <col min="10719" max="10719" width="11.44140625" style="145" customWidth="1"/>
    <col min="10720" max="10721" width="11" style="145" customWidth="1"/>
    <col min="10722" max="10969" width="8.88671875" style="145"/>
    <col min="10970" max="10970" width="4.33203125" style="145" customWidth="1"/>
    <col min="10971" max="10971" width="28.44140625" style="145" customWidth="1"/>
    <col min="10972" max="10974" width="10" style="145" customWidth="1"/>
    <col min="10975" max="10975" width="11.44140625" style="145" customWidth="1"/>
    <col min="10976" max="10977" width="11" style="145" customWidth="1"/>
    <col min="10978" max="11225" width="8.88671875" style="145"/>
    <col min="11226" max="11226" width="4.33203125" style="145" customWidth="1"/>
    <col min="11227" max="11227" width="28.44140625" style="145" customWidth="1"/>
    <col min="11228" max="11230" width="10" style="145" customWidth="1"/>
    <col min="11231" max="11231" width="11.44140625" style="145" customWidth="1"/>
    <col min="11232" max="11233" width="11" style="145" customWidth="1"/>
    <col min="11234" max="11481" width="8.88671875" style="145"/>
    <col min="11482" max="11482" width="4.33203125" style="145" customWidth="1"/>
    <col min="11483" max="11483" width="28.44140625" style="145" customWidth="1"/>
    <col min="11484" max="11486" width="10" style="145" customWidth="1"/>
    <col min="11487" max="11487" width="11.44140625" style="145" customWidth="1"/>
    <col min="11488" max="11489" width="11" style="145" customWidth="1"/>
    <col min="11490" max="11737" width="8.88671875" style="145"/>
    <col min="11738" max="11738" width="4.33203125" style="145" customWidth="1"/>
    <col min="11739" max="11739" width="28.44140625" style="145" customWidth="1"/>
    <col min="11740" max="11742" width="10" style="145" customWidth="1"/>
    <col min="11743" max="11743" width="11.44140625" style="145" customWidth="1"/>
    <col min="11744" max="11745" width="11" style="145" customWidth="1"/>
    <col min="11746" max="11993" width="8.88671875" style="145"/>
    <col min="11994" max="11994" width="4.33203125" style="145" customWidth="1"/>
    <col min="11995" max="11995" width="28.44140625" style="145" customWidth="1"/>
    <col min="11996" max="11998" width="10" style="145" customWidth="1"/>
    <col min="11999" max="11999" width="11.44140625" style="145" customWidth="1"/>
    <col min="12000" max="12001" width="11" style="145" customWidth="1"/>
    <col min="12002" max="12249" width="8.88671875" style="145"/>
    <col min="12250" max="12250" width="4.33203125" style="145" customWidth="1"/>
    <col min="12251" max="12251" width="28.44140625" style="145" customWidth="1"/>
    <col min="12252" max="12254" width="10" style="145" customWidth="1"/>
    <col min="12255" max="12255" width="11.44140625" style="145" customWidth="1"/>
    <col min="12256" max="12257" width="11" style="145" customWidth="1"/>
    <col min="12258" max="12505" width="8.88671875" style="145"/>
    <col min="12506" max="12506" width="4.33203125" style="145" customWidth="1"/>
    <col min="12507" max="12507" width="28.44140625" style="145" customWidth="1"/>
    <col min="12508" max="12510" width="10" style="145" customWidth="1"/>
    <col min="12511" max="12511" width="11.44140625" style="145" customWidth="1"/>
    <col min="12512" max="12513" width="11" style="145" customWidth="1"/>
    <col min="12514" max="12761" width="8.88671875" style="145"/>
    <col min="12762" max="12762" width="4.33203125" style="145" customWidth="1"/>
    <col min="12763" max="12763" width="28.44140625" style="145" customWidth="1"/>
    <col min="12764" max="12766" width="10" style="145" customWidth="1"/>
    <col min="12767" max="12767" width="11.44140625" style="145" customWidth="1"/>
    <col min="12768" max="12769" width="11" style="145" customWidth="1"/>
    <col min="12770" max="13017" width="8.88671875" style="145"/>
    <col min="13018" max="13018" width="4.33203125" style="145" customWidth="1"/>
    <col min="13019" max="13019" width="28.44140625" style="145" customWidth="1"/>
    <col min="13020" max="13022" width="10" style="145" customWidth="1"/>
    <col min="13023" max="13023" width="11.44140625" style="145" customWidth="1"/>
    <col min="13024" max="13025" width="11" style="145" customWidth="1"/>
    <col min="13026" max="13273" width="8.88671875" style="145"/>
    <col min="13274" max="13274" width="4.33203125" style="145" customWidth="1"/>
    <col min="13275" max="13275" width="28.44140625" style="145" customWidth="1"/>
    <col min="13276" max="13278" width="10" style="145" customWidth="1"/>
    <col min="13279" max="13279" width="11.44140625" style="145" customWidth="1"/>
    <col min="13280" max="13281" width="11" style="145" customWidth="1"/>
    <col min="13282" max="13529" width="8.88671875" style="145"/>
    <col min="13530" max="13530" width="4.33203125" style="145" customWidth="1"/>
    <col min="13531" max="13531" width="28.44140625" style="145" customWidth="1"/>
    <col min="13532" max="13534" width="10" style="145" customWidth="1"/>
    <col min="13535" max="13535" width="11.44140625" style="145" customWidth="1"/>
    <col min="13536" max="13537" width="11" style="145" customWidth="1"/>
    <col min="13538" max="13785" width="8.88671875" style="145"/>
    <col min="13786" max="13786" width="4.33203125" style="145" customWidth="1"/>
    <col min="13787" max="13787" width="28.44140625" style="145" customWidth="1"/>
    <col min="13788" max="13790" width="10" style="145" customWidth="1"/>
    <col min="13791" max="13791" width="11.44140625" style="145" customWidth="1"/>
    <col min="13792" max="13793" width="11" style="145" customWidth="1"/>
    <col min="13794" max="14041" width="8.88671875" style="145"/>
    <col min="14042" max="14042" width="4.33203125" style="145" customWidth="1"/>
    <col min="14043" max="14043" width="28.44140625" style="145" customWidth="1"/>
    <col min="14044" max="14046" width="10" style="145" customWidth="1"/>
    <col min="14047" max="14047" width="11.44140625" style="145" customWidth="1"/>
    <col min="14048" max="14049" width="11" style="145" customWidth="1"/>
    <col min="14050" max="14297" width="8.88671875" style="145"/>
    <col min="14298" max="14298" width="4.33203125" style="145" customWidth="1"/>
    <col min="14299" max="14299" width="28.44140625" style="145" customWidth="1"/>
    <col min="14300" max="14302" width="10" style="145" customWidth="1"/>
    <col min="14303" max="14303" width="11.44140625" style="145" customWidth="1"/>
    <col min="14304" max="14305" width="11" style="145" customWidth="1"/>
    <col min="14306" max="14553" width="8.88671875" style="145"/>
    <col min="14554" max="14554" width="4.33203125" style="145" customWidth="1"/>
    <col min="14555" max="14555" width="28.44140625" style="145" customWidth="1"/>
    <col min="14556" max="14558" width="10" style="145" customWidth="1"/>
    <col min="14559" max="14559" width="11.44140625" style="145" customWidth="1"/>
    <col min="14560" max="14561" width="11" style="145" customWidth="1"/>
    <col min="14562" max="14809" width="8.88671875" style="145"/>
    <col min="14810" max="14810" width="4.33203125" style="145" customWidth="1"/>
    <col min="14811" max="14811" width="28.44140625" style="145" customWidth="1"/>
    <col min="14812" max="14814" width="10" style="145" customWidth="1"/>
    <col min="14815" max="14815" width="11.44140625" style="145" customWidth="1"/>
    <col min="14816" max="14817" width="11" style="145" customWidth="1"/>
    <col min="14818" max="15065" width="8.88671875" style="145"/>
    <col min="15066" max="15066" width="4.33203125" style="145" customWidth="1"/>
    <col min="15067" max="15067" width="28.44140625" style="145" customWidth="1"/>
    <col min="15068" max="15070" width="10" style="145" customWidth="1"/>
    <col min="15071" max="15071" width="11.44140625" style="145" customWidth="1"/>
    <col min="15072" max="15073" width="11" style="145" customWidth="1"/>
    <col min="15074" max="15321" width="8.88671875" style="145"/>
    <col min="15322" max="15322" width="4.33203125" style="145" customWidth="1"/>
    <col min="15323" max="15323" width="28.44140625" style="145" customWidth="1"/>
    <col min="15324" max="15326" width="10" style="145" customWidth="1"/>
    <col min="15327" max="15327" width="11.44140625" style="145" customWidth="1"/>
    <col min="15328" max="15329" width="11" style="145" customWidth="1"/>
    <col min="15330" max="15577" width="8.88671875" style="145"/>
    <col min="15578" max="15578" width="4.33203125" style="145" customWidth="1"/>
    <col min="15579" max="15579" width="28.44140625" style="145" customWidth="1"/>
    <col min="15580" max="15582" width="10" style="145" customWidth="1"/>
    <col min="15583" max="15583" width="11.44140625" style="145" customWidth="1"/>
    <col min="15584" max="15585" width="11" style="145" customWidth="1"/>
    <col min="15586" max="15833" width="8.88671875" style="145"/>
    <col min="15834" max="15834" width="4.33203125" style="145" customWidth="1"/>
    <col min="15835" max="15835" width="28.44140625" style="145" customWidth="1"/>
    <col min="15836" max="15838" width="10" style="145" customWidth="1"/>
    <col min="15839" max="15839" width="11.44140625" style="145" customWidth="1"/>
    <col min="15840" max="15841" width="11" style="145" customWidth="1"/>
    <col min="15842" max="16089" width="8.88671875" style="145"/>
    <col min="16090" max="16090" width="4.33203125" style="145" customWidth="1"/>
    <col min="16091" max="16091" width="28.44140625" style="145" customWidth="1"/>
    <col min="16092" max="16094" width="10" style="145" customWidth="1"/>
    <col min="16095" max="16095" width="11.44140625" style="145" customWidth="1"/>
    <col min="16096" max="16097" width="11" style="145" customWidth="1"/>
    <col min="16098" max="16384" width="8.88671875" style="145"/>
  </cols>
  <sheetData>
    <row r="1" spans="1:7" s="151" customFormat="1" ht="20.399999999999999">
      <c r="A1" s="432" t="s">
        <v>117</v>
      </c>
      <c r="B1" s="432"/>
      <c r="C1" s="432"/>
      <c r="D1" s="183"/>
      <c r="E1" s="183"/>
      <c r="F1" s="183"/>
      <c r="G1" s="183"/>
    </row>
    <row r="2" spans="1:7" s="151" customFormat="1" ht="20.399999999999999">
      <c r="A2" s="432" t="s">
        <v>167</v>
      </c>
      <c r="B2" s="432"/>
      <c r="C2" s="432"/>
      <c r="D2" s="183"/>
      <c r="E2" s="183"/>
      <c r="F2" s="183"/>
      <c r="G2" s="183"/>
    </row>
    <row r="3" spans="1:7" s="151" customFormat="1" ht="20.399999999999999">
      <c r="A3" s="432" t="s">
        <v>450</v>
      </c>
      <c r="B3" s="432"/>
      <c r="C3" s="432"/>
      <c r="D3" s="183"/>
      <c r="E3" s="183"/>
      <c r="F3" s="183"/>
      <c r="G3" s="183"/>
    </row>
    <row r="4" spans="1:7" s="151" customFormat="1" ht="20.399999999999999">
      <c r="A4" s="432" t="s">
        <v>109</v>
      </c>
      <c r="B4" s="432"/>
      <c r="C4" s="432"/>
    </row>
    <row r="5" spans="1:7" s="153" customFormat="1" ht="13.2">
      <c r="A5" s="184"/>
      <c r="B5" s="185"/>
    </row>
    <row r="6" spans="1:7" ht="15" customHeight="1">
      <c r="A6" s="431" t="s">
        <v>108</v>
      </c>
      <c r="B6" s="431" t="s">
        <v>103</v>
      </c>
      <c r="C6" s="437" t="s">
        <v>118</v>
      </c>
    </row>
    <row r="7" spans="1:7" ht="16.2" customHeight="1">
      <c r="A7" s="431"/>
      <c r="B7" s="431"/>
      <c r="C7" s="437"/>
    </row>
    <row r="8" spans="1:7" ht="16.95" customHeight="1">
      <c r="A8" s="431"/>
      <c r="B8" s="431"/>
      <c r="C8" s="437"/>
    </row>
    <row r="9" spans="1:7" ht="14.4" customHeight="1">
      <c r="A9" s="177" t="s">
        <v>22</v>
      </c>
      <c r="B9" s="177" t="s">
        <v>116</v>
      </c>
      <c r="C9" s="177">
        <v>1</v>
      </c>
    </row>
    <row r="10" spans="1:7" s="151" customFormat="1" ht="31.2" customHeight="1">
      <c r="A10" s="538" t="s">
        <v>110</v>
      </c>
      <c r="B10" s="538"/>
      <c r="C10" s="538"/>
    </row>
    <row r="11" spans="1:7" ht="18" customHeight="1">
      <c r="A11" s="177">
        <v>1</v>
      </c>
      <c r="B11" s="411" t="s">
        <v>209</v>
      </c>
      <c r="C11" s="196">
        <v>137</v>
      </c>
    </row>
    <row r="12" spans="1:7" ht="18" customHeight="1">
      <c r="A12" s="177">
        <v>2</v>
      </c>
      <c r="B12" s="411" t="s">
        <v>234</v>
      </c>
      <c r="C12" s="196">
        <v>92</v>
      </c>
    </row>
    <row r="13" spans="1:7" ht="18" customHeight="1">
      <c r="A13" s="177">
        <v>3</v>
      </c>
      <c r="B13" s="411" t="s">
        <v>225</v>
      </c>
      <c r="C13" s="196">
        <v>72</v>
      </c>
    </row>
    <row r="14" spans="1:7" ht="18" customHeight="1">
      <c r="A14" s="177">
        <v>4</v>
      </c>
      <c r="B14" s="411" t="s">
        <v>241</v>
      </c>
      <c r="C14" s="196">
        <v>61</v>
      </c>
    </row>
    <row r="15" spans="1:7" ht="18" customHeight="1">
      <c r="A15" s="177">
        <v>5</v>
      </c>
      <c r="B15" s="411" t="s">
        <v>342</v>
      </c>
      <c r="C15" s="196">
        <v>55</v>
      </c>
    </row>
    <row r="16" spans="1:7" ht="18" customHeight="1">
      <c r="A16" s="177">
        <v>6</v>
      </c>
      <c r="B16" s="411" t="s">
        <v>242</v>
      </c>
      <c r="C16" s="196">
        <v>48</v>
      </c>
    </row>
    <row r="17" spans="1:3" ht="18" customHeight="1">
      <c r="A17" s="177">
        <v>7</v>
      </c>
      <c r="B17" s="411" t="s">
        <v>338</v>
      </c>
      <c r="C17" s="196">
        <v>44</v>
      </c>
    </row>
    <row r="18" spans="1:3" ht="18" customHeight="1">
      <c r="A18" s="259">
        <v>8</v>
      </c>
      <c r="B18" s="410" t="s">
        <v>244</v>
      </c>
      <c r="C18" s="196">
        <v>36</v>
      </c>
    </row>
    <row r="19" spans="1:3" s="151" customFormat="1" ht="31.2" customHeight="1">
      <c r="A19" s="538" t="s">
        <v>54</v>
      </c>
      <c r="B19" s="538"/>
      <c r="C19" s="538"/>
    </row>
    <row r="20" spans="1:3" ht="18" customHeight="1">
      <c r="A20" s="177">
        <v>1</v>
      </c>
      <c r="B20" s="410" t="s">
        <v>231</v>
      </c>
      <c r="C20" s="196">
        <v>141</v>
      </c>
    </row>
    <row r="21" spans="1:3" ht="18" customHeight="1">
      <c r="A21" s="177">
        <v>2</v>
      </c>
      <c r="B21" s="410" t="s">
        <v>233</v>
      </c>
      <c r="C21" s="196">
        <v>114</v>
      </c>
    </row>
    <row r="22" spans="1:3" ht="18" customHeight="1">
      <c r="A22" s="177">
        <v>3</v>
      </c>
      <c r="B22" s="410" t="s">
        <v>249</v>
      </c>
      <c r="C22" s="196">
        <v>49</v>
      </c>
    </row>
    <row r="23" spans="1:3" ht="18" customHeight="1">
      <c r="A23" s="265">
        <v>4</v>
      </c>
      <c r="B23" s="410" t="s">
        <v>254</v>
      </c>
      <c r="C23" s="196">
        <v>36</v>
      </c>
    </row>
    <row r="24" spans="1:3" ht="18" customHeight="1">
      <c r="A24" s="177">
        <v>5</v>
      </c>
      <c r="B24" s="410" t="s">
        <v>250</v>
      </c>
      <c r="C24" s="196">
        <v>34</v>
      </c>
    </row>
    <row r="25" spans="1:3" ht="18" customHeight="1">
      <c r="A25" s="259">
        <v>6</v>
      </c>
      <c r="B25" s="410" t="s">
        <v>252</v>
      </c>
      <c r="C25" s="196">
        <v>31</v>
      </c>
    </row>
    <row r="26" spans="1:3" ht="18" customHeight="1">
      <c r="A26" s="391">
        <v>7</v>
      </c>
      <c r="B26" s="410" t="s">
        <v>253</v>
      </c>
      <c r="C26" s="196">
        <v>26</v>
      </c>
    </row>
    <row r="27" spans="1:3" ht="18" customHeight="1">
      <c r="A27" s="391">
        <v>8</v>
      </c>
      <c r="B27" s="410" t="s">
        <v>251</v>
      </c>
      <c r="C27" s="196">
        <v>25</v>
      </c>
    </row>
    <row r="28" spans="1:3" s="151" customFormat="1" ht="31.2" customHeight="1">
      <c r="A28" s="538" t="s">
        <v>55</v>
      </c>
      <c r="B28" s="538"/>
      <c r="C28" s="538"/>
    </row>
    <row r="29" spans="1:3" ht="18" customHeight="1">
      <c r="A29" s="177">
        <v>1</v>
      </c>
      <c r="B29" s="410" t="s">
        <v>197</v>
      </c>
      <c r="C29" s="196">
        <v>339</v>
      </c>
    </row>
    <row r="30" spans="1:3" ht="18" customHeight="1">
      <c r="A30" s="177">
        <v>2</v>
      </c>
      <c r="B30" s="410" t="s">
        <v>232</v>
      </c>
      <c r="C30" s="196">
        <v>170</v>
      </c>
    </row>
    <row r="31" spans="1:3" ht="18" customHeight="1">
      <c r="A31" s="177">
        <v>3</v>
      </c>
      <c r="B31" s="410" t="s">
        <v>224</v>
      </c>
      <c r="C31" s="196">
        <v>70</v>
      </c>
    </row>
    <row r="32" spans="1:3" ht="18" customHeight="1">
      <c r="A32" s="177">
        <v>4</v>
      </c>
      <c r="B32" s="410" t="s">
        <v>238</v>
      </c>
      <c r="C32" s="196">
        <v>64</v>
      </c>
    </row>
    <row r="33" spans="1:3" ht="18" customHeight="1">
      <c r="A33" s="177">
        <v>5</v>
      </c>
      <c r="B33" s="410" t="s">
        <v>229</v>
      </c>
      <c r="C33" s="196">
        <v>63</v>
      </c>
    </row>
    <row r="34" spans="1:3" ht="18" customHeight="1">
      <c r="A34" s="315">
        <v>6</v>
      </c>
      <c r="B34" s="410" t="s">
        <v>257</v>
      </c>
      <c r="C34" s="196">
        <v>56</v>
      </c>
    </row>
    <row r="35" spans="1:3" ht="18" customHeight="1">
      <c r="A35" s="297">
        <v>7</v>
      </c>
      <c r="B35" s="410" t="s">
        <v>258</v>
      </c>
      <c r="C35" s="196">
        <v>35</v>
      </c>
    </row>
    <row r="36" spans="1:3" s="151" customFormat="1" ht="31.2" customHeight="1">
      <c r="A36" s="538" t="s">
        <v>56</v>
      </c>
      <c r="B36" s="538"/>
      <c r="C36" s="538"/>
    </row>
    <row r="37" spans="1:3" ht="18" customHeight="1">
      <c r="A37" s="186">
        <v>1</v>
      </c>
      <c r="B37" s="410" t="s">
        <v>199</v>
      </c>
      <c r="C37" s="196">
        <v>261</v>
      </c>
    </row>
    <row r="38" spans="1:3" ht="18" customHeight="1">
      <c r="A38" s="186">
        <v>2</v>
      </c>
      <c r="B38" s="410" t="s">
        <v>202</v>
      </c>
      <c r="C38" s="196">
        <v>178</v>
      </c>
    </row>
    <row r="39" spans="1:3" ht="18" customHeight="1">
      <c r="A39" s="186">
        <v>3</v>
      </c>
      <c r="B39" s="410" t="s">
        <v>220</v>
      </c>
      <c r="C39" s="196">
        <v>99</v>
      </c>
    </row>
    <row r="40" spans="1:3" ht="18" customHeight="1">
      <c r="A40" s="186">
        <v>4</v>
      </c>
      <c r="B40" s="410" t="s">
        <v>262</v>
      </c>
      <c r="C40" s="196">
        <v>68</v>
      </c>
    </row>
    <row r="41" spans="1:3" ht="18" customHeight="1">
      <c r="A41" s="266">
        <v>5</v>
      </c>
      <c r="B41" s="410" t="s">
        <v>263</v>
      </c>
      <c r="C41" s="196">
        <v>32</v>
      </c>
    </row>
    <row r="42" spans="1:3" ht="18" customHeight="1">
      <c r="A42" s="186">
        <v>6</v>
      </c>
      <c r="B42" s="410" t="s">
        <v>260</v>
      </c>
      <c r="C42" s="196">
        <v>26</v>
      </c>
    </row>
    <row r="43" spans="1:3" ht="18" customHeight="1">
      <c r="A43" s="186">
        <v>7</v>
      </c>
      <c r="B43" s="410" t="s">
        <v>339</v>
      </c>
      <c r="C43" s="196">
        <v>25</v>
      </c>
    </row>
    <row r="44" spans="1:3" ht="18" customHeight="1">
      <c r="A44" s="186">
        <v>8</v>
      </c>
      <c r="B44" s="410" t="s">
        <v>261</v>
      </c>
      <c r="C44" s="196">
        <v>24</v>
      </c>
    </row>
    <row r="45" spans="1:3" s="151" customFormat="1" ht="31.2" customHeight="1">
      <c r="A45" s="538" t="s">
        <v>57</v>
      </c>
      <c r="B45" s="538"/>
      <c r="C45" s="538"/>
    </row>
    <row r="46" spans="1:3" ht="18" customHeight="1">
      <c r="A46" s="177">
        <v>1</v>
      </c>
      <c r="B46" s="411" t="s">
        <v>192</v>
      </c>
      <c r="C46" s="196">
        <v>880</v>
      </c>
    </row>
    <row r="47" spans="1:3" ht="18" customHeight="1">
      <c r="A47" s="177">
        <v>2</v>
      </c>
      <c r="B47" s="411" t="s">
        <v>194</v>
      </c>
      <c r="C47" s="196">
        <v>492</v>
      </c>
    </row>
    <row r="48" spans="1:3" ht="18" customHeight="1">
      <c r="A48" s="177">
        <v>3</v>
      </c>
      <c r="B48" s="411" t="s">
        <v>230</v>
      </c>
      <c r="C48" s="196">
        <v>423</v>
      </c>
    </row>
    <row r="49" spans="1:3" ht="18" customHeight="1">
      <c r="A49" s="177">
        <v>4</v>
      </c>
      <c r="B49" s="411" t="s">
        <v>196</v>
      </c>
      <c r="C49" s="196">
        <v>315</v>
      </c>
    </row>
    <row r="50" spans="1:3" ht="18" customHeight="1">
      <c r="A50" s="177">
        <v>5</v>
      </c>
      <c r="B50" s="411" t="s">
        <v>204</v>
      </c>
      <c r="C50" s="196">
        <v>138</v>
      </c>
    </row>
    <row r="51" spans="1:3" ht="18" customHeight="1">
      <c r="A51" s="186">
        <v>6</v>
      </c>
      <c r="B51" s="333" t="s">
        <v>206</v>
      </c>
      <c r="C51" s="196">
        <v>122</v>
      </c>
    </row>
    <row r="52" spans="1:3" ht="18" customHeight="1">
      <c r="A52" s="186">
        <v>7</v>
      </c>
      <c r="B52" s="333" t="s">
        <v>201</v>
      </c>
      <c r="C52" s="196">
        <v>122</v>
      </c>
    </row>
    <row r="53" spans="1:3" ht="18" customHeight="1">
      <c r="A53" s="186">
        <v>8</v>
      </c>
      <c r="B53" s="411" t="s">
        <v>213</v>
      </c>
      <c r="C53" s="196">
        <v>104</v>
      </c>
    </row>
    <row r="54" spans="1:3" ht="18" customHeight="1">
      <c r="A54" s="186">
        <v>9</v>
      </c>
      <c r="B54" s="411" t="s">
        <v>217</v>
      </c>
      <c r="C54" s="196">
        <v>86</v>
      </c>
    </row>
    <row r="55" spans="1:3" ht="36" customHeight="1">
      <c r="A55" s="284">
        <v>10</v>
      </c>
      <c r="B55" s="411" t="s">
        <v>236</v>
      </c>
      <c r="C55" s="196">
        <v>73</v>
      </c>
    </row>
    <row r="56" spans="1:3" ht="18" customHeight="1">
      <c r="A56" s="284">
        <v>11</v>
      </c>
      <c r="B56" s="411" t="s">
        <v>267</v>
      </c>
      <c r="C56" s="196">
        <v>41</v>
      </c>
    </row>
    <row r="57" spans="1:3" ht="18" customHeight="1">
      <c r="A57" s="186">
        <v>12</v>
      </c>
      <c r="B57" s="411" t="s">
        <v>264</v>
      </c>
      <c r="C57" s="196">
        <v>39</v>
      </c>
    </row>
    <row r="58" spans="1:3" s="151" customFormat="1" ht="36" customHeight="1">
      <c r="A58" s="445" t="s">
        <v>58</v>
      </c>
      <c r="B58" s="446"/>
      <c r="C58" s="462"/>
    </row>
    <row r="59" spans="1:3" ht="18" customHeight="1">
      <c r="A59" s="186">
        <v>1</v>
      </c>
      <c r="B59" s="410" t="s">
        <v>216</v>
      </c>
      <c r="C59" s="196">
        <v>124</v>
      </c>
    </row>
    <row r="60" spans="1:3" ht="18" customHeight="1">
      <c r="A60" s="186">
        <v>2</v>
      </c>
      <c r="B60" s="410" t="s">
        <v>237</v>
      </c>
      <c r="C60" s="196">
        <v>48</v>
      </c>
    </row>
    <row r="61" spans="1:3" ht="18" customHeight="1">
      <c r="A61" s="186">
        <v>3</v>
      </c>
      <c r="B61" s="410" t="s">
        <v>218</v>
      </c>
      <c r="C61" s="196">
        <v>34</v>
      </c>
    </row>
    <row r="62" spans="1:3" s="151" customFormat="1" ht="31.2" customHeight="1">
      <c r="A62" s="445" t="s">
        <v>59</v>
      </c>
      <c r="B62" s="446"/>
      <c r="C62" s="462"/>
    </row>
    <row r="63" spans="1:3" ht="18" customHeight="1">
      <c r="A63" s="177">
        <v>1</v>
      </c>
      <c r="B63" s="410" t="s">
        <v>203</v>
      </c>
      <c r="C63" s="196">
        <v>135</v>
      </c>
    </row>
    <row r="64" spans="1:3" ht="18" customHeight="1">
      <c r="A64" s="177">
        <v>2</v>
      </c>
      <c r="B64" s="410" t="s">
        <v>205</v>
      </c>
      <c r="C64" s="196">
        <v>123</v>
      </c>
    </row>
    <row r="65" spans="1:3" ht="18" customHeight="1">
      <c r="A65" s="177">
        <v>3</v>
      </c>
      <c r="B65" s="410" t="s">
        <v>215</v>
      </c>
      <c r="C65" s="196">
        <v>81</v>
      </c>
    </row>
    <row r="66" spans="1:3" ht="18" customHeight="1">
      <c r="A66" s="177">
        <v>4</v>
      </c>
      <c r="B66" s="333" t="s">
        <v>212</v>
      </c>
      <c r="C66" s="196">
        <v>79</v>
      </c>
    </row>
    <row r="67" spans="1:3" ht="18" customHeight="1">
      <c r="A67" s="177">
        <v>5</v>
      </c>
      <c r="B67" s="333" t="s">
        <v>210</v>
      </c>
      <c r="C67" s="196">
        <v>73</v>
      </c>
    </row>
    <row r="68" spans="1:3" ht="18" customHeight="1">
      <c r="A68" s="177">
        <v>6</v>
      </c>
      <c r="B68" s="333" t="s">
        <v>223</v>
      </c>
      <c r="C68" s="196">
        <v>73</v>
      </c>
    </row>
    <row r="69" spans="1:3" ht="18" customHeight="1">
      <c r="A69" s="177">
        <v>7</v>
      </c>
      <c r="B69" s="333" t="s">
        <v>270</v>
      </c>
      <c r="C69" s="196">
        <v>51</v>
      </c>
    </row>
    <row r="70" spans="1:3" ht="18" customHeight="1">
      <c r="A70" s="259">
        <v>8</v>
      </c>
      <c r="B70" s="333" t="s">
        <v>235</v>
      </c>
      <c r="C70" s="196">
        <v>50</v>
      </c>
    </row>
    <row r="71" spans="1:3" ht="18" customHeight="1">
      <c r="A71" s="259">
        <v>9</v>
      </c>
      <c r="B71" s="333" t="s">
        <v>273</v>
      </c>
      <c r="C71" s="196">
        <v>39</v>
      </c>
    </row>
    <row r="72" spans="1:3" ht="18" customHeight="1">
      <c r="A72" s="259">
        <v>10</v>
      </c>
      <c r="B72" s="333" t="s">
        <v>222</v>
      </c>
      <c r="C72" s="196">
        <v>35</v>
      </c>
    </row>
    <row r="73" spans="1:3" s="151" customFormat="1" ht="60.75" customHeight="1">
      <c r="A73" s="445" t="s">
        <v>60</v>
      </c>
      <c r="B73" s="446"/>
      <c r="C73" s="462"/>
    </row>
    <row r="74" spans="1:3" ht="18" customHeight="1">
      <c r="A74" s="177">
        <v>1</v>
      </c>
      <c r="B74" s="410" t="s">
        <v>200</v>
      </c>
      <c r="C74" s="196">
        <v>851</v>
      </c>
    </row>
    <row r="75" spans="1:3" ht="18" customHeight="1">
      <c r="A75" s="177">
        <v>2</v>
      </c>
      <c r="B75" s="410" t="s">
        <v>193</v>
      </c>
      <c r="C75" s="196">
        <v>429</v>
      </c>
    </row>
    <row r="76" spans="1:3" ht="18" customHeight="1">
      <c r="A76" s="177">
        <v>3</v>
      </c>
      <c r="B76" s="410" t="s">
        <v>219</v>
      </c>
      <c r="C76" s="196">
        <v>310</v>
      </c>
    </row>
    <row r="77" spans="1:3" ht="18" customHeight="1">
      <c r="A77" s="177">
        <v>4</v>
      </c>
      <c r="B77" s="410" t="s">
        <v>211</v>
      </c>
      <c r="C77" s="196">
        <v>102</v>
      </c>
    </row>
    <row r="78" spans="1:3" ht="18" customHeight="1">
      <c r="A78" s="177">
        <v>5</v>
      </c>
      <c r="B78" s="410" t="s">
        <v>228</v>
      </c>
      <c r="C78" s="196">
        <v>61</v>
      </c>
    </row>
    <row r="79" spans="1:3" ht="18" customHeight="1">
      <c r="A79" s="265">
        <v>6</v>
      </c>
      <c r="B79" s="410" t="s">
        <v>227</v>
      </c>
      <c r="C79" s="196">
        <v>44</v>
      </c>
    </row>
    <row r="80" spans="1:3" ht="18" customHeight="1">
      <c r="A80" s="265">
        <v>7</v>
      </c>
      <c r="B80" s="333" t="s">
        <v>408</v>
      </c>
      <c r="C80" s="196">
        <v>40</v>
      </c>
    </row>
    <row r="81" spans="1:3" ht="18" customHeight="1">
      <c r="A81" s="177">
        <v>8</v>
      </c>
      <c r="B81" s="333" t="s">
        <v>467</v>
      </c>
      <c r="C81" s="196">
        <v>38</v>
      </c>
    </row>
    <row r="82" spans="1:3" ht="18" customHeight="1">
      <c r="A82" s="278">
        <v>9</v>
      </c>
      <c r="B82" s="333" t="s">
        <v>279</v>
      </c>
      <c r="C82" s="196">
        <v>28</v>
      </c>
    </row>
    <row r="83" spans="1:3" ht="18" customHeight="1">
      <c r="A83" s="278">
        <v>10</v>
      </c>
      <c r="B83" s="333" t="s">
        <v>278</v>
      </c>
      <c r="C83" s="196">
        <v>26</v>
      </c>
    </row>
    <row r="84" spans="1:3" s="151" customFormat="1" ht="31.2" customHeight="1">
      <c r="A84" s="445" t="s">
        <v>113</v>
      </c>
      <c r="B84" s="446"/>
      <c r="C84" s="462"/>
    </row>
    <row r="85" spans="1:3" ht="18" customHeight="1">
      <c r="A85" s="177">
        <v>1</v>
      </c>
      <c r="B85" s="410" t="s">
        <v>195</v>
      </c>
      <c r="C85" s="417">
        <v>472</v>
      </c>
    </row>
    <row r="86" spans="1:3" ht="18" customHeight="1">
      <c r="A86" s="177">
        <v>2</v>
      </c>
      <c r="B86" s="410" t="s">
        <v>198</v>
      </c>
      <c r="C86" s="417">
        <v>274</v>
      </c>
    </row>
    <row r="87" spans="1:3" ht="18" customHeight="1">
      <c r="A87" s="177">
        <v>3</v>
      </c>
      <c r="B87" s="410" t="s">
        <v>208</v>
      </c>
      <c r="C87" s="417">
        <v>122</v>
      </c>
    </row>
    <row r="88" spans="1:3" ht="18" customHeight="1">
      <c r="A88" s="177">
        <v>4</v>
      </c>
      <c r="B88" s="410" t="s">
        <v>207</v>
      </c>
      <c r="C88" s="417">
        <v>82</v>
      </c>
    </row>
    <row r="89" spans="1:3" ht="18" customHeight="1">
      <c r="A89" s="177">
        <v>5</v>
      </c>
      <c r="B89" s="410" t="s">
        <v>226</v>
      </c>
      <c r="C89" s="417">
        <v>64</v>
      </c>
    </row>
    <row r="90" spans="1:3" ht="18" customHeight="1">
      <c r="A90" s="265">
        <v>6</v>
      </c>
      <c r="B90" s="410" t="s">
        <v>221</v>
      </c>
      <c r="C90" s="417">
        <v>60</v>
      </c>
    </row>
    <row r="91" spans="1:3" ht="18" customHeight="1">
      <c r="A91" s="177">
        <v>7</v>
      </c>
      <c r="B91" s="410" t="s">
        <v>214</v>
      </c>
      <c r="C91" s="417">
        <v>59</v>
      </c>
    </row>
    <row r="92" spans="1:3" ht="18" customHeight="1">
      <c r="A92" s="315">
        <v>8</v>
      </c>
      <c r="B92" s="333" t="s">
        <v>341</v>
      </c>
      <c r="C92" s="417">
        <v>58</v>
      </c>
    </row>
    <row r="93" spans="1:3" ht="18" customHeight="1">
      <c r="A93" s="278">
        <v>9</v>
      </c>
      <c r="B93" s="333" t="s">
        <v>282</v>
      </c>
      <c r="C93" s="417">
        <v>55</v>
      </c>
    </row>
    <row r="94" spans="1:3" ht="18" customHeight="1">
      <c r="A94" s="392">
        <v>10</v>
      </c>
      <c r="B94" s="333" t="s">
        <v>280</v>
      </c>
      <c r="C94" s="417">
        <v>52</v>
      </c>
    </row>
    <row r="95" spans="1:3" ht="18" customHeight="1">
      <c r="A95" s="392">
        <v>11</v>
      </c>
      <c r="B95" s="333" t="s">
        <v>281</v>
      </c>
      <c r="C95" s="417">
        <v>41</v>
      </c>
    </row>
  </sheetData>
  <mergeCells count="16">
    <mergeCell ref="A62:C62"/>
    <mergeCell ref="A73:C73"/>
    <mergeCell ref="A84:C84"/>
    <mergeCell ref="A10:C10"/>
    <mergeCell ref="A19:C19"/>
    <mergeCell ref="A28:C28"/>
    <mergeCell ref="A36:C36"/>
    <mergeCell ref="A45:C45"/>
    <mergeCell ref="A58:C58"/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3622047244094491" right="0.27559055118110237" top="0.39370078740157483" bottom="0.39370078740157483" header="0.27559055118110237" footer="0.15748031496062992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4"/>
  <sheetViews>
    <sheetView view="pageBreakPreview" zoomScale="90" zoomScaleNormal="100" zoomScaleSheetLayoutView="90" workbookViewId="0">
      <selection activeCell="B4" sqref="B4"/>
    </sheetView>
  </sheetViews>
  <sheetFormatPr defaultColWidth="9.109375" defaultRowHeight="15.6"/>
  <cols>
    <col min="1" max="1" width="3.109375" style="144" customWidth="1"/>
    <col min="2" max="2" width="42.88671875" style="149" customWidth="1"/>
    <col min="3" max="3" width="22.109375" style="145" customWidth="1"/>
    <col min="4" max="4" width="25" style="145" customWidth="1"/>
    <col min="5" max="5" width="9.109375" style="145"/>
    <col min="6" max="6" width="66.109375" style="145" customWidth="1"/>
    <col min="7" max="16384" width="9.109375" style="145"/>
  </cols>
  <sheetData>
    <row r="1" spans="1:6" ht="45" customHeight="1">
      <c r="B1" s="432" t="s">
        <v>451</v>
      </c>
      <c r="C1" s="432"/>
      <c r="D1" s="432"/>
    </row>
    <row r="2" spans="1:6" ht="20.25" customHeight="1">
      <c r="B2" s="432" t="s">
        <v>102</v>
      </c>
      <c r="C2" s="432"/>
      <c r="D2" s="432"/>
    </row>
    <row r="4" spans="1:6" s="146" customFormat="1" ht="66" customHeight="1">
      <c r="A4" s="312"/>
      <c r="B4" s="309" t="s">
        <v>103</v>
      </c>
      <c r="C4" s="310" t="s">
        <v>185</v>
      </c>
      <c r="D4" s="311" t="s">
        <v>186</v>
      </c>
    </row>
    <row r="5" spans="1:6">
      <c r="A5" s="147">
        <v>1</v>
      </c>
      <c r="B5" s="334" t="s">
        <v>192</v>
      </c>
      <c r="C5" s="196">
        <v>848</v>
      </c>
      <c r="D5" s="301">
        <v>96.4</v>
      </c>
      <c r="F5" s="157"/>
    </row>
    <row r="6" spans="1:6">
      <c r="A6" s="147">
        <v>2</v>
      </c>
      <c r="B6" s="334" t="s">
        <v>194</v>
      </c>
      <c r="C6" s="196">
        <v>459</v>
      </c>
      <c r="D6" s="301">
        <v>93.3</v>
      </c>
      <c r="F6" s="157"/>
    </row>
    <row r="7" spans="1:6">
      <c r="A7" s="147">
        <v>3</v>
      </c>
      <c r="B7" s="334" t="s">
        <v>230</v>
      </c>
      <c r="C7" s="196">
        <v>373</v>
      </c>
      <c r="D7" s="301">
        <v>88.2</v>
      </c>
      <c r="F7" s="157"/>
    </row>
    <row r="8" spans="1:6" s="148" customFormat="1">
      <c r="A8" s="147">
        <v>4</v>
      </c>
      <c r="B8" s="334" t="s">
        <v>197</v>
      </c>
      <c r="C8" s="196">
        <v>322</v>
      </c>
      <c r="D8" s="301">
        <v>95</v>
      </c>
      <c r="F8" s="157"/>
    </row>
    <row r="9" spans="1:6" s="148" customFormat="1">
      <c r="A9" s="147">
        <v>5</v>
      </c>
      <c r="B9" s="334" t="s">
        <v>196</v>
      </c>
      <c r="C9" s="196">
        <v>279</v>
      </c>
      <c r="D9" s="301">
        <v>88.6</v>
      </c>
      <c r="F9" s="157"/>
    </row>
    <row r="10" spans="1:6" s="148" customFormat="1">
      <c r="A10" s="147">
        <v>6</v>
      </c>
      <c r="B10" s="334" t="s">
        <v>198</v>
      </c>
      <c r="C10" s="196">
        <v>266</v>
      </c>
      <c r="D10" s="301">
        <v>97.1</v>
      </c>
      <c r="F10" s="157"/>
    </row>
    <row r="11" spans="1:6" s="148" customFormat="1">
      <c r="A11" s="147">
        <v>7</v>
      </c>
      <c r="B11" s="334" t="s">
        <v>199</v>
      </c>
      <c r="C11" s="196">
        <v>230</v>
      </c>
      <c r="D11" s="301">
        <v>88.1</v>
      </c>
      <c r="F11" s="157"/>
    </row>
    <row r="12" spans="1:6" s="148" customFormat="1">
      <c r="A12" s="147">
        <v>8</v>
      </c>
      <c r="B12" s="334" t="s">
        <v>200</v>
      </c>
      <c r="C12" s="196">
        <v>226</v>
      </c>
      <c r="D12" s="301">
        <v>26.6</v>
      </c>
      <c r="F12" s="157"/>
    </row>
    <row r="13" spans="1:6" s="148" customFormat="1">
      <c r="A13" s="147">
        <v>9</v>
      </c>
      <c r="B13" s="334" t="s">
        <v>195</v>
      </c>
      <c r="C13" s="196">
        <v>197</v>
      </c>
      <c r="D13" s="301">
        <v>41.7</v>
      </c>
      <c r="F13" s="157"/>
    </row>
    <row r="14" spans="1:6" s="148" customFormat="1">
      <c r="A14" s="147">
        <v>10</v>
      </c>
      <c r="B14" s="334" t="s">
        <v>232</v>
      </c>
      <c r="C14" s="196">
        <v>170</v>
      </c>
      <c r="D14" s="301">
        <v>100</v>
      </c>
      <c r="F14" s="157"/>
    </row>
    <row r="15" spans="1:6" s="148" customFormat="1" ht="15" customHeight="1">
      <c r="A15" s="147">
        <v>11</v>
      </c>
      <c r="B15" s="334" t="s">
        <v>202</v>
      </c>
      <c r="C15" s="196">
        <v>170</v>
      </c>
      <c r="D15" s="301">
        <v>95.5</v>
      </c>
      <c r="F15" s="157"/>
    </row>
    <row r="16" spans="1:6" s="148" customFormat="1">
      <c r="A16" s="147">
        <v>12</v>
      </c>
      <c r="B16" s="334" t="s">
        <v>203</v>
      </c>
      <c r="C16" s="196">
        <v>134</v>
      </c>
      <c r="D16" s="301">
        <v>99.3</v>
      </c>
      <c r="F16" s="157"/>
    </row>
    <row r="17" spans="1:6" s="148" customFormat="1">
      <c r="A17" s="147">
        <v>13</v>
      </c>
      <c r="B17" s="334" t="s">
        <v>208</v>
      </c>
      <c r="C17" s="196">
        <v>122</v>
      </c>
      <c r="D17" s="301">
        <v>100</v>
      </c>
      <c r="F17" s="157"/>
    </row>
    <row r="18" spans="1:6" s="148" customFormat="1" ht="31.2">
      <c r="A18" s="147">
        <v>14</v>
      </c>
      <c r="B18" s="334" t="s">
        <v>231</v>
      </c>
      <c r="C18" s="196">
        <v>116</v>
      </c>
      <c r="D18" s="301">
        <v>82.3</v>
      </c>
      <c r="F18" s="157"/>
    </row>
    <row r="19" spans="1:6" s="148" customFormat="1">
      <c r="A19" s="147">
        <v>15</v>
      </c>
      <c r="B19" s="334" t="s">
        <v>205</v>
      </c>
      <c r="C19" s="196">
        <v>104</v>
      </c>
      <c r="D19" s="301">
        <v>84.6</v>
      </c>
      <c r="F19" s="157"/>
    </row>
    <row r="20" spans="1:6" s="148" customFormat="1">
      <c r="A20" s="147">
        <v>16</v>
      </c>
      <c r="B20" s="334" t="s">
        <v>213</v>
      </c>
      <c r="C20" s="196">
        <v>102</v>
      </c>
      <c r="D20" s="301">
        <v>98.1</v>
      </c>
      <c r="F20" s="157"/>
    </row>
    <row r="21" spans="1:6" s="148" customFormat="1">
      <c r="A21" s="147">
        <v>17</v>
      </c>
      <c r="B21" s="334" t="s">
        <v>201</v>
      </c>
      <c r="C21" s="196">
        <v>97</v>
      </c>
      <c r="D21" s="301">
        <v>79.5</v>
      </c>
      <c r="F21" s="157"/>
    </row>
    <row r="22" spans="1:6" s="148" customFormat="1">
      <c r="A22" s="147">
        <v>18</v>
      </c>
      <c r="B22" s="334" t="s">
        <v>220</v>
      </c>
      <c r="C22" s="196">
        <v>92</v>
      </c>
      <c r="D22" s="301">
        <v>92.9</v>
      </c>
      <c r="F22" s="157"/>
    </row>
    <row r="23" spans="1:6" s="148" customFormat="1">
      <c r="A23" s="147">
        <v>19</v>
      </c>
      <c r="B23" s="334" t="s">
        <v>206</v>
      </c>
      <c r="C23" s="196">
        <v>86</v>
      </c>
      <c r="D23" s="301">
        <v>70.5</v>
      </c>
      <c r="F23" s="157"/>
    </row>
    <row r="24" spans="1:6" s="148" customFormat="1">
      <c r="A24" s="147">
        <v>20</v>
      </c>
      <c r="B24" s="334" t="s">
        <v>217</v>
      </c>
      <c r="C24" s="196">
        <v>86</v>
      </c>
      <c r="D24" s="301">
        <v>100</v>
      </c>
      <c r="F24" s="157"/>
    </row>
    <row r="25" spans="1:6" s="148" customFormat="1" ht="15" customHeight="1">
      <c r="A25" s="147">
        <v>21</v>
      </c>
      <c r="B25" s="334" t="s">
        <v>233</v>
      </c>
      <c r="C25" s="196">
        <v>79</v>
      </c>
      <c r="D25" s="301">
        <v>69.3</v>
      </c>
      <c r="F25" s="157"/>
    </row>
    <row r="26" spans="1:6" s="148" customFormat="1">
      <c r="A26" s="147">
        <v>22</v>
      </c>
      <c r="B26" s="334" t="s">
        <v>209</v>
      </c>
      <c r="C26" s="196">
        <v>77</v>
      </c>
      <c r="D26" s="301">
        <v>56.2</v>
      </c>
      <c r="F26" s="157"/>
    </row>
    <row r="27" spans="1:6" s="148" customFormat="1">
      <c r="A27" s="147">
        <v>23</v>
      </c>
      <c r="B27" s="334" t="s">
        <v>216</v>
      </c>
      <c r="C27" s="196">
        <v>77</v>
      </c>
      <c r="D27" s="301">
        <v>62.1</v>
      </c>
      <c r="F27" s="157"/>
    </row>
    <row r="28" spans="1:6" s="148" customFormat="1" ht="31.2">
      <c r="A28" s="147">
        <v>24</v>
      </c>
      <c r="B28" s="334" t="s">
        <v>236</v>
      </c>
      <c r="C28" s="196">
        <v>73</v>
      </c>
      <c r="D28" s="301">
        <v>100</v>
      </c>
      <c r="F28" s="157"/>
    </row>
    <row r="29" spans="1:6" s="148" customFormat="1">
      <c r="A29" s="147">
        <v>25</v>
      </c>
      <c r="B29" s="334" t="s">
        <v>224</v>
      </c>
      <c r="C29" s="196">
        <v>68</v>
      </c>
      <c r="D29" s="301">
        <v>97.1</v>
      </c>
      <c r="F29" s="157"/>
    </row>
    <row r="30" spans="1:6" s="148" customFormat="1">
      <c r="A30" s="147">
        <v>26</v>
      </c>
      <c r="B30" s="334" t="s">
        <v>234</v>
      </c>
      <c r="C30" s="196">
        <v>66</v>
      </c>
      <c r="D30" s="301">
        <v>71.7</v>
      </c>
      <c r="F30" s="157"/>
    </row>
    <row r="31" spans="1:6" s="148" customFormat="1">
      <c r="A31" s="147">
        <v>27</v>
      </c>
      <c r="B31" s="334" t="s">
        <v>225</v>
      </c>
      <c r="C31" s="196">
        <v>64</v>
      </c>
      <c r="D31" s="301">
        <v>88.9</v>
      </c>
      <c r="F31" s="157"/>
    </row>
    <row r="32" spans="1:6" s="148" customFormat="1">
      <c r="A32" s="147">
        <v>28</v>
      </c>
      <c r="B32" s="334" t="s">
        <v>238</v>
      </c>
      <c r="C32" s="196">
        <v>64</v>
      </c>
      <c r="D32" s="301">
        <v>100</v>
      </c>
      <c r="F32" s="157"/>
    </row>
    <row r="33" spans="1:6" s="148" customFormat="1" ht="15" customHeight="1">
      <c r="A33" s="147">
        <v>29</v>
      </c>
      <c r="B33" s="334" t="s">
        <v>229</v>
      </c>
      <c r="C33" s="196">
        <v>61</v>
      </c>
      <c r="D33" s="301">
        <v>96.8</v>
      </c>
      <c r="F33" s="157"/>
    </row>
    <row r="34" spans="1:6" s="148" customFormat="1">
      <c r="A34" s="147">
        <v>30</v>
      </c>
      <c r="B34" s="334" t="s">
        <v>219</v>
      </c>
      <c r="C34" s="196">
        <v>58</v>
      </c>
      <c r="D34" s="301">
        <v>18.7</v>
      </c>
      <c r="F34" s="157"/>
    </row>
    <row r="35" spans="1:6" s="148" customFormat="1">
      <c r="A35" s="147">
        <v>31</v>
      </c>
      <c r="B35" s="334" t="s">
        <v>262</v>
      </c>
      <c r="C35" s="196">
        <v>57</v>
      </c>
      <c r="D35" s="301">
        <v>83.8</v>
      </c>
      <c r="F35" s="157"/>
    </row>
    <row r="36" spans="1:6" s="148" customFormat="1" ht="15" customHeight="1">
      <c r="A36" s="147">
        <v>32</v>
      </c>
      <c r="B36" s="334" t="s">
        <v>241</v>
      </c>
      <c r="C36" s="196">
        <v>54</v>
      </c>
      <c r="D36" s="301">
        <v>88.5</v>
      </c>
      <c r="F36" s="157"/>
    </row>
    <row r="37" spans="1:6" s="148" customFormat="1">
      <c r="A37" s="147">
        <v>33</v>
      </c>
      <c r="B37" s="334" t="s">
        <v>212</v>
      </c>
      <c r="C37" s="196">
        <v>54</v>
      </c>
      <c r="D37" s="301">
        <v>68.400000000000006</v>
      </c>
      <c r="F37" s="157"/>
    </row>
    <row r="38" spans="1:6" s="148" customFormat="1">
      <c r="A38" s="147">
        <v>34</v>
      </c>
      <c r="B38" s="334" t="s">
        <v>257</v>
      </c>
      <c r="C38" s="196">
        <v>47</v>
      </c>
      <c r="D38" s="301">
        <v>83.9</v>
      </c>
      <c r="F38" s="157"/>
    </row>
    <row r="39" spans="1:6" s="148" customFormat="1">
      <c r="A39" s="147">
        <v>35</v>
      </c>
      <c r="B39" s="334" t="s">
        <v>242</v>
      </c>
      <c r="C39" s="196">
        <v>44</v>
      </c>
      <c r="D39" s="301">
        <v>91.7</v>
      </c>
      <c r="F39" s="157"/>
    </row>
    <row r="40" spans="1:6" s="148" customFormat="1">
      <c r="A40" s="147">
        <v>36</v>
      </c>
      <c r="B40" s="334" t="s">
        <v>226</v>
      </c>
      <c r="C40" s="196">
        <v>44</v>
      </c>
      <c r="D40" s="301">
        <v>68.8</v>
      </c>
      <c r="F40" s="157"/>
    </row>
    <row r="41" spans="1:6">
      <c r="A41" s="147">
        <v>37</v>
      </c>
      <c r="B41" s="334" t="s">
        <v>249</v>
      </c>
      <c r="C41" s="196">
        <v>42</v>
      </c>
      <c r="D41" s="301">
        <v>85.7</v>
      </c>
      <c r="F41" s="157"/>
    </row>
    <row r="42" spans="1:6">
      <c r="A42" s="147">
        <v>38</v>
      </c>
      <c r="B42" s="334" t="s">
        <v>267</v>
      </c>
      <c r="C42" s="196">
        <v>41</v>
      </c>
      <c r="D42" s="301">
        <v>100</v>
      </c>
      <c r="F42" s="157"/>
    </row>
    <row r="43" spans="1:6">
      <c r="A43" s="147">
        <v>39</v>
      </c>
      <c r="B43" s="334" t="s">
        <v>264</v>
      </c>
      <c r="C43" s="196">
        <v>39</v>
      </c>
      <c r="D43" s="301">
        <v>100</v>
      </c>
      <c r="F43" s="157"/>
    </row>
    <row r="44" spans="1:6" ht="31.2" customHeight="1">
      <c r="A44" s="147">
        <v>40</v>
      </c>
      <c r="B44" s="334" t="s">
        <v>237</v>
      </c>
      <c r="C44" s="196">
        <v>37</v>
      </c>
      <c r="D44" s="301">
        <v>77.099999999999994</v>
      </c>
      <c r="F44" s="157"/>
    </row>
    <row r="45" spans="1:6" ht="31.2">
      <c r="A45" s="147">
        <v>41</v>
      </c>
      <c r="B45" s="334" t="s">
        <v>338</v>
      </c>
      <c r="C45" s="196">
        <v>36</v>
      </c>
      <c r="D45" s="301">
        <v>81.8</v>
      </c>
      <c r="F45" s="157"/>
    </row>
    <row r="46" spans="1:6">
      <c r="A46" s="147">
        <v>42</v>
      </c>
      <c r="B46" s="334" t="s">
        <v>221</v>
      </c>
      <c r="C46" s="196">
        <v>36</v>
      </c>
      <c r="D46" s="301">
        <v>60</v>
      </c>
      <c r="F46" s="157"/>
    </row>
    <row r="47" spans="1:6" ht="31.2">
      <c r="A47" s="147">
        <v>43</v>
      </c>
      <c r="B47" s="334" t="s">
        <v>258</v>
      </c>
      <c r="C47" s="196">
        <v>35</v>
      </c>
      <c r="D47" s="301">
        <v>100</v>
      </c>
      <c r="F47" s="157"/>
    </row>
    <row r="48" spans="1:6" ht="78">
      <c r="A48" s="147">
        <v>44</v>
      </c>
      <c r="B48" s="334" t="s">
        <v>343</v>
      </c>
      <c r="C48" s="196">
        <v>34</v>
      </c>
      <c r="D48" s="301">
        <v>97.1</v>
      </c>
      <c r="F48" s="157"/>
    </row>
    <row r="49" spans="1:6">
      <c r="A49" s="147">
        <v>45</v>
      </c>
      <c r="B49" s="334" t="s">
        <v>228</v>
      </c>
      <c r="C49" s="196">
        <v>33</v>
      </c>
      <c r="D49" s="301">
        <v>54.1</v>
      </c>
      <c r="F49" s="157"/>
    </row>
    <row r="50" spans="1:6">
      <c r="A50" s="147">
        <v>46</v>
      </c>
      <c r="B50" s="334" t="s">
        <v>282</v>
      </c>
      <c r="C50" s="196">
        <v>33</v>
      </c>
      <c r="D50" s="301">
        <v>60</v>
      </c>
      <c r="F50" s="157"/>
    </row>
    <row r="51" spans="1:6">
      <c r="A51" s="147">
        <v>47</v>
      </c>
      <c r="B51" s="334" t="s">
        <v>252</v>
      </c>
      <c r="C51" s="196">
        <v>30</v>
      </c>
      <c r="D51" s="301">
        <v>96.8</v>
      </c>
      <c r="F51" s="157"/>
    </row>
    <row r="52" spans="1:6">
      <c r="A52" s="147">
        <v>48</v>
      </c>
      <c r="B52" s="334" t="s">
        <v>265</v>
      </c>
      <c r="C52" s="196">
        <v>30</v>
      </c>
      <c r="D52" s="301">
        <v>100</v>
      </c>
      <c r="F52" s="157"/>
    </row>
    <row r="53" spans="1:6">
      <c r="A53" s="147">
        <v>49</v>
      </c>
      <c r="B53" s="334" t="s">
        <v>369</v>
      </c>
      <c r="C53" s="196">
        <v>29</v>
      </c>
      <c r="D53" s="301">
        <v>100</v>
      </c>
      <c r="F53" s="157"/>
    </row>
    <row r="54" spans="1:6" ht="15.6" customHeight="1">
      <c r="A54" s="147">
        <v>50</v>
      </c>
      <c r="B54" s="334" t="s">
        <v>263</v>
      </c>
      <c r="C54" s="196">
        <v>28</v>
      </c>
      <c r="D54" s="301">
        <v>87.5</v>
      </c>
      <c r="F54" s="157"/>
    </row>
  </sheetData>
  <mergeCells count="2">
    <mergeCell ref="B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4"/>
  <sheetViews>
    <sheetView view="pageBreakPreview" zoomScale="90" zoomScaleNormal="100" zoomScaleSheetLayoutView="90" workbookViewId="0">
      <selection activeCell="B4" sqref="B4"/>
    </sheetView>
  </sheetViews>
  <sheetFormatPr defaultColWidth="9.109375" defaultRowHeight="15.6"/>
  <cols>
    <col min="1" max="1" width="3.109375" style="144" customWidth="1"/>
    <col min="2" max="2" width="43.6640625" style="149" customWidth="1"/>
    <col min="3" max="3" width="22.109375" style="145" customWidth="1"/>
    <col min="4" max="4" width="24.33203125" style="145" customWidth="1"/>
    <col min="5" max="5" width="9.109375" style="145"/>
    <col min="6" max="6" width="66.109375" style="145" customWidth="1"/>
    <col min="7" max="16384" width="9.109375" style="145"/>
  </cols>
  <sheetData>
    <row r="1" spans="1:6" ht="45" customHeight="1">
      <c r="B1" s="432" t="s">
        <v>452</v>
      </c>
      <c r="C1" s="432"/>
      <c r="D1" s="432"/>
    </row>
    <row r="2" spans="1:6" ht="20.25" customHeight="1">
      <c r="B2" s="432" t="s">
        <v>102</v>
      </c>
      <c r="C2" s="432"/>
      <c r="D2" s="432"/>
    </row>
    <row r="4" spans="1:6" s="146" customFormat="1" ht="66" customHeight="1">
      <c r="A4" s="231"/>
      <c r="B4" s="232" t="s">
        <v>103</v>
      </c>
      <c r="C4" s="233" t="s">
        <v>187</v>
      </c>
      <c r="D4" s="234" t="s">
        <v>186</v>
      </c>
    </row>
    <row r="5" spans="1:6">
      <c r="A5" s="147">
        <v>1</v>
      </c>
      <c r="B5" s="418" t="s">
        <v>200</v>
      </c>
      <c r="C5" s="196">
        <v>625</v>
      </c>
      <c r="D5" s="301">
        <v>73.400000000000006</v>
      </c>
      <c r="F5" s="157"/>
    </row>
    <row r="6" spans="1:6">
      <c r="A6" s="147">
        <v>2</v>
      </c>
      <c r="B6" s="418" t="s">
        <v>193</v>
      </c>
      <c r="C6" s="196">
        <v>429</v>
      </c>
      <c r="D6" s="301">
        <v>100</v>
      </c>
      <c r="F6" s="157"/>
    </row>
    <row r="7" spans="1:6">
      <c r="A7" s="147">
        <v>3</v>
      </c>
      <c r="B7" s="418" t="s">
        <v>195</v>
      </c>
      <c r="C7" s="196">
        <v>275</v>
      </c>
      <c r="D7" s="301">
        <v>58.3</v>
      </c>
      <c r="F7" s="157"/>
    </row>
    <row r="8" spans="1:6" s="148" customFormat="1">
      <c r="A8" s="147">
        <v>4</v>
      </c>
      <c r="B8" s="418" t="s">
        <v>219</v>
      </c>
      <c r="C8" s="196">
        <v>252</v>
      </c>
      <c r="D8" s="301">
        <v>81.3</v>
      </c>
      <c r="F8" s="157"/>
    </row>
    <row r="9" spans="1:6" s="148" customFormat="1">
      <c r="A9" s="147">
        <v>5</v>
      </c>
      <c r="B9" s="418" t="s">
        <v>204</v>
      </c>
      <c r="C9" s="196">
        <v>124</v>
      </c>
      <c r="D9" s="301">
        <v>89.9</v>
      </c>
      <c r="F9" s="157"/>
    </row>
    <row r="10" spans="1:6" s="148" customFormat="1">
      <c r="A10" s="147">
        <v>6</v>
      </c>
      <c r="B10" s="418" t="s">
        <v>211</v>
      </c>
      <c r="C10" s="196">
        <v>102</v>
      </c>
      <c r="D10" s="301">
        <v>100</v>
      </c>
      <c r="F10" s="157"/>
    </row>
    <row r="11" spans="1:6" s="148" customFormat="1">
      <c r="A11" s="147">
        <v>7</v>
      </c>
      <c r="B11" s="418" t="s">
        <v>207</v>
      </c>
      <c r="C11" s="196">
        <v>81</v>
      </c>
      <c r="D11" s="301">
        <v>98.8</v>
      </c>
      <c r="F11" s="157"/>
    </row>
    <row r="12" spans="1:6" s="148" customFormat="1">
      <c r="A12" s="147">
        <v>8</v>
      </c>
      <c r="B12" s="418" t="s">
        <v>210</v>
      </c>
      <c r="C12" s="196">
        <v>73</v>
      </c>
      <c r="D12" s="301">
        <v>100</v>
      </c>
      <c r="F12" s="157"/>
    </row>
    <row r="13" spans="1:6" s="148" customFormat="1">
      <c r="A13" s="147">
        <v>9</v>
      </c>
      <c r="B13" s="418" t="s">
        <v>215</v>
      </c>
      <c r="C13" s="196">
        <v>68</v>
      </c>
      <c r="D13" s="301">
        <v>84</v>
      </c>
      <c r="F13" s="157"/>
    </row>
    <row r="14" spans="1:6" s="148" customFormat="1">
      <c r="A14" s="147">
        <v>10</v>
      </c>
      <c r="B14" s="418" t="s">
        <v>209</v>
      </c>
      <c r="C14" s="196">
        <v>60</v>
      </c>
      <c r="D14" s="301">
        <v>43.8</v>
      </c>
      <c r="F14" s="157"/>
    </row>
    <row r="15" spans="1:6" s="148" customFormat="1">
      <c r="A15" s="147">
        <v>11</v>
      </c>
      <c r="B15" s="418" t="s">
        <v>230</v>
      </c>
      <c r="C15" s="196">
        <v>50</v>
      </c>
      <c r="D15" s="301">
        <v>11.8</v>
      </c>
      <c r="F15" s="157"/>
    </row>
    <row r="16" spans="1:6" s="148" customFormat="1" ht="31.95" customHeight="1">
      <c r="A16" s="147">
        <v>12</v>
      </c>
      <c r="B16" s="418" t="s">
        <v>235</v>
      </c>
      <c r="C16" s="196">
        <v>50</v>
      </c>
      <c r="D16" s="301">
        <v>100</v>
      </c>
      <c r="F16" s="157"/>
    </row>
    <row r="17" spans="1:6" s="148" customFormat="1">
      <c r="A17" s="147">
        <v>13</v>
      </c>
      <c r="B17" s="418" t="s">
        <v>216</v>
      </c>
      <c r="C17" s="196">
        <v>47</v>
      </c>
      <c r="D17" s="301">
        <v>37.9</v>
      </c>
      <c r="F17" s="157"/>
    </row>
    <row r="18" spans="1:6" s="148" customFormat="1" ht="31.2">
      <c r="A18" s="147">
        <v>14</v>
      </c>
      <c r="B18" s="418" t="s">
        <v>223</v>
      </c>
      <c r="C18" s="196">
        <v>45</v>
      </c>
      <c r="D18" s="301">
        <v>61.6</v>
      </c>
      <c r="F18" s="157"/>
    </row>
    <row r="19" spans="1:6" s="148" customFormat="1">
      <c r="A19" s="147">
        <v>15</v>
      </c>
      <c r="B19" s="418" t="s">
        <v>227</v>
      </c>
      <c r="C19" s="196">
        <v>44</v>
      </c>
      <c r="D19" s="301">
        <v>100</v>
      </c>
      <c r="F19" s="157"/>
    </row>
    <row r="20" spans="1:6" s="148" customFormat="1">
      <c r="A20" s="147">
        <v>16</v>
      </c>
      <c r="B20" s="418" t="s">
        <v>214</v>
      </c>
      <c r="C20" s="196">
        <v>43</v>
      </c>
      <c r="D20" s="301">
        <v>72.900000000000006</v>
      </c>
      <c r="F20" s="157"/>
    </row>
    <row r="21" spans="1:6" s="148" customFormat="1">
      <c r="A21" s="147">
        <v>17</v>
      </c>
      <c r="B21" s="418" t="s">
        <v>280</v>
      </c>
      <c r="C21" s="196">
        <v>42</v>
      </c>
      <c r="D21" s="301">
        <v>80.8</v>
      </c>
      <c r="F21" s="157"/>
    </row>
    <row r="22" spans="1:6" s="148" customFormat="1">
      <c r="A22" s="147">
        <v>18</v>
      </c>
      <c r="B22" s="418" t="s">
        <v>273</v>
      </c>
      <c r="C22" s="196">
        <v>39</v>
      </c>
      <c r="D22" s="301">
        <v>100</v>
      </c>
      <c r="F22" s="157"/>
    </row>
    <row r="23" spans="1:6" s="148" customFormat="1" ht="31.2">
      <c r="A23" s="147">
        <v>19</v>
      </c>
      <c r="B23" s="418" t="s">
        <v>342</v>
      </c>
      <c r="C23" s="196">
        <v>37</v>
      </c>
      <c r="D23" s="301">
        <v>67.3</v>
      </c>
      <c r="F23" s="157"/>
    </row>
    <row r="24" spans="1:6" s="148" customFormat="1">
      <c r="A24" s="147">
        <v>20</v>
      </c>
      <c r="B24" s="418" t="s">
        <v>206</v>
      </c>
      <c r="C24" s="196">
        <v>36</v>
      </c>
      <c r="D24" s="301">
        <v>29.5</v>
      </c>
      <c r="F24" s="157"/>
    </row>
    <row r="25" spans="1:6" s="148" customFormat="1">
      <c r="A25" s="147">
        <v>21</v>
      </c>
      <c r="B25" s="418" t="s">
        <v>196</v>
      </c>
      <c r="C25" s="196">
        <v>36</v>
      </c>
      <c r="D25" s="301">
        <v>11.4</v>
      </c>
      <c r="F25" s="157"/>
    </row>
    <row r="26" spans="1:6" s="148" customFormat="1" ht="15" customHeight="1">
      <c r="A26" s="147">
        <v>22</v>
      </c>
      <c r="B26" s="418" t="s">
        <v>233</v>
      </c>
      <c r="C26" s="196">
        <v>35</v>
      </c>
      <c r="D26" s="301">
        <v>30.7</v>
      </c>
      <c r="F26" s="157"/>
    </row>
    <row r="27" spans="1:6" s="148" customFormat="1">
      <c r="A27" s="147">
        <v>23</v>
      </c>
      <c r="B27" s="418" t="s">
        <v>341</v>
      </c>
      <c r="C27" s="196">
        <v>35</v>
      </c>
      <c r="D27" s="301">
        <v>60.3</v>
      </c>
      <c r="F27" s="157"/>
    </row>
    <row r="28" spans="1:6" s="148" customFormat="1">
      <c r="A28" s="147">
        <v>24</v>
      </c>
      <c r="B28" s="418" t="s">
        <v>218</v>
      </c>
      <c r="C28" s="196">
        <v>34</v>
      </c>
      <c r="D28" s="301">
        <v>100</v>
      </c>
      <c r="F28" s="157"/>
    </row>
    <row r="29" spans="1:6" s="148" customFormat="1" ht="31.2">
      <c r="A29" s="147">
        <v>25</v>
      </c>
      <c r="B29" s="418" t="s">
        <v>270</v>
      </c>
      <c r="C29" s="196">
        <v>34</v>
      </c>
      <c r="D29" s="301">
        <v>66.7</v>
      </c>
      <c r="F29" s="157"/>
    </row>
    <row r="30" spans="1:6" s="148" customFormat="1">
      <c r="A30" s="147">
        <v>26</v>
      </c>
      <c r="B30" s="418" t="s">
        <v>194</v>
      </c>
      <c r="C30" s="196">
        <v>33</v>
      </c>
      <c r="D30" s="301">
        <v>6.7</v>
      </c>
      <c r="F30" s="157"/>
    </row>
    <row r="31" spans="1:6" s="148" customFormat="1">
      <c r="A31" s="147">
        <v>27</v>
      </c>
      <c r="B31" s="418" t="s">
        <v>467</v>
      </c>
      <c r="C31" s="196">
        <v>33</v>
      </c>
      <c r="D31" s="301">
        <v>86.8</v>
      </c>
      <c r="F31" s="157"/>
    </row>
    <row r="32" spans="1:6" s="148" customFormat="1">
      <c r="A32" s="147">
        <v>28</v>
      </c>
      <c r="B32" s="418" t="s">
        <v>192</v>
      </c>
      <c r="C32" s="196">
        <v>32</v>
      </c>
      <c r="D32" s="301">
        <v>3.6</v>
      </c>
      <c r="F32" s="157"/>
    </row>
    <row r="33" spans="1:6" s="148" customFormat="1" ht="31.2" customHeight="1">
      <c r="A33" s="147">
        <v>29</v>
      </c>
      <c r="B33" s="418" t="s">
        <v>372</v>
      </c>
      <c r="C33" s="196">
        <v>32</v>
      </c>
      <c r="D33" s="301">
        <v>100</v>
      </c>
      <c r="F33" s="157"/>
    </row>
    <row r="34" spans="1:6" s="148" customFormat="1">
      <c r="A34" s="147">
        <v>30</v>
      </c>
      <c r="B34" s="418" t="s">
        <v>199</v>
      </c>
      <c r="C34" s="196">
        <v>31</v>
      </c>
      <c r="D34" s="301">
        <v>11.9</v>
      </c>
      <c r="F34" s="157"/>
    </row>
    <row r="35" spans="1:6" s="148" customFormat="1">
      <c r="A35" s="147">
        <v>31</v>
      </c>
      <c r="B35" s="418" t="s">
        <v>272</v>
      </c>
      <c r="C35" s="196">
        <v>28</v>
      </c>
      <c r="D35" s="301">
        <v>100</v>
      </c>
      <c r="F35" s="157"/>
    </row>
    <row r="36" spans="1:6" s="148" customFormat="1">
      <c r="A36" s="147">
        <v>32</v>
      </c>
      <c r="B36" s="418" t="s">
        <v>228</v>
      </c>
      <c r="C36" s="196">
        <v>28</v>
      </c>
      <c r="D36" s="301">
        <v>45.9</v>
      </c>
      <c r="F36" s="157"/>
    </row>
    <row r="37" spans="1:6" s="148" customFormat="1">
      <c r="A37" s="147">
        <v>33</v>
      </c>
      <c r="B37" s="418" t="s">
        <v>244</v>
      </c>
      <c r="C37" s="196">
        <v>27</v>
      </c>
      <c r="D37" s="301">
        <v>75</v>
      </c>
      <c r="F37" s="157"/>
    </row>
    <row r="38" spans="1:6" s="148" customFormat="1">
      <c r="A38" s="147">
        <v>34</v>
      </c>
      <c r="B38" s="418" t="s">
        <v>279</v>
      </c>
      <c r="C38" s="196">
        <v>27</v>
      </c>
      <c r="D38" s="301">
        <v>96.4</v>
      </c>
      <c r="F38" s="157"/>
    </row>
    <row r="39" spans="1:6" s="148" customFormat="1">
      <c r="A39" s="147">
        <v>35</v>
      </c>
      <c r="B39" s="418" t="s">
        <v>234</v>
      </c>
      <c r="C39" s="196">
        <v>26</v>
      </c>
      <c r="D39" s="301">
        <v>28.3</v>
      </c>
      <c r="F39" s="157"/>
    </row>
    <row r="40" spans="1:6" s="148" customFormat="1">
      <c r="A40" s="147">
        <v>36</v>
      </c>
      <c r="B40" s="418" t="s">
        <v>278</v>
      </c>
      <c r="C40" s="196">
        <v>26</v>
      </c>
      <c r="D40" s="301">
        <v>100</v>
      </c>
      <c r="F40" s="157"/>
    </row>
    <row r="41" spans="1:6">
      <c r="A41" s="147">
        <v>37</v>
      </c>
      <c r="B41" s="418" t="s">
        <v>408</v>
      </c>
      <c r="C41" s="196">
        <v>26</v>
      </c>
      <c r="D41" s="301">
        <v>65</v>
      </c>
      <c r="F41" s="157"/>
    </row>
    <row r="42" spans="1:6" ht="31.2">
      <c r="A42" s="147">
        <v>38</v>
      </c>
      <c r="B42" s="418" t="s">
        <v>231</v>
      </c>
      <c r="C42" s="196">
        <v>25</v>
      </c>
      <c r="D42" s="301">
        <v>17.7</v>
      </c>
      <c r="F42" s="157"/>
    </row>
    <row r="43" spans="1:6">
      <c r="A43" s="147">
        <v>39</v>
      </c>
      <c r="B43" s="418" t="s">
        <v>201</v>
      </c>
      <c r="C43" s="196">
        <v>25</v>
      </c>
      <c r="D43" s="301">
        <v>20.5</v>
      </c>
      <c r="F43" s="157"/>
    </row>
    <row r="44" spans="1:6">
      <c r="A44" s="147">
        <v>40</v>
      </c>
      <c r="B44" s="418" t="s">
        <v>212</v>
      </c>
      <c r="C44" s="196">
        <v>25</v>
      </c>
      <c r="D44" s="301">
        <v>31.6</v>
      </c>
      <c r="F44" s="157"/>
    </row>
    <row r="45" spans="1:6" ht="31.2">
      <c r="A45" s="147">
        <v>41</v>
      </c>
      <c r="B45" s="418" t="s">
        <v>393</v>
      </c>
      <c r="C45" s="196">
        <v>25</v>
      </c>
      <c r="D45" s="301">
        <v>100</v>
      </c>
      <c r="F45" s="157"/>
    </row>
    <row r="46" spans="1:6">
      <c r="A46" s="147">
        <v>42</v>
      </c>
      <c r="B46" s="418" t="s">
        <v>221</v>
      </c>
      <c r="C46" s="196">
        <v>24</v>
      </c>
      <c r="D46" s="301">
        <v>40</v>
      </c>
      <c r="F46" s="157"/>
    </row>
    <row r="47" spans="1:6">
      <c r="A47" s="147">
        <v>43</v>
      </c>
      <c r="B47" s="418" t="s">
        <v>271</v>
      </c>
      <c r="C47" s="196">
        <v>23</v>
      </c>
      <c r="D47" s="301">
        <v>95.8</v>
      </c>
      <c r="F47" s="157"/>
    </row>
    <row r="48" spans="1:6">
      <c r="A48" s="147">
        <v>44</v>
      </c>
      <c r="B48" s="418" t="s">
        <v>274</v>
      </c>
      <c r="C48" s="196">
        <v>23</v>
      </c>
      <c r="D48" s="301">
        <v>95.8</v>
      </c>
      <c r="F48" s="157"/>
    </row>
    <row r="49" spans="1:6">
      <c r="A49" s="147">
        <v>45</v>
      </c>
      <c r="B49" s="418" t="s">
        <v>282</v>
      </c>
      <c r="C49" s="196">
        <v>22</v>
      </c>
      <c r="D49" s="301">
        <v>40</v>
      </c>
      <c r="F49" s="157"/>
    </row>
    <row r="50" spans="1:6">
      <c r="A50" s="147">
        <v>46</v>
      </c>
      <c r="B50" s="418" t="s">
        <v>247</v>
      </c>
      <c r="C50" s="196">
        <v>21</v>
      </c>
      <c r="D50" s="301">
        <v>67.7</v>
      </c>
      <c r="F50" s="157"/>
    </row>
    <row r="51" spans="1:6">
      <c r="A51" s="147">
        <v>47</v>
      </c>
      <c r="B51" s="418" t="s">
        <v>243</v>
      </c>
      <c r="C51" s="196">
        <v>21</v>
      </c>
      <c r="D51" s="301">
        <v>60</v>
      </c>
      <c r="F51" s="157"/>
    </row>
    <row r="52" spans="1:6">
      <c r="A52" s="147">
        <v>48</v>
      </c>
      <c r="B52" s="418" t="s">
        <v>373</v>
      </c>
      <c r="C52" s="196">
        <v>21</v>
      </c>
      <c r="D52" s="301">
        <v>100</v>
      </c>
      <c r="F52" s="157"/>
    </row>
    <row r="53" spans="1:6">
      <c r="A53" s="147">
        <v>49</v>
      </c>
      <c r="B53" s="418" t="s">
        <v>276</v>
      </c>
      <c r="C53" s="196">
        <v>21</v>
      </c>
      <c r="D53" s="301">
        <v>100</v>
      </c>
      <c r="F53" s="157"/>
    </row>
    <row r="54" spans="1:6">
      <c r="A54" s="147">
        <v>50</v>
      </c>
      <c r="B54" s="418" t="s">
        <v>226</v>
      </c>
      <c r="C54" s="196">
        <v>20</v>
      </c>
      <c r="D54" s="301">
        <v>31.3</v>
      </c>
      <c r="F54" s="157"/>
    </row>
  </sheetData>
  <mergeCells count="2">
    <mergeCell ref="B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6"/>
  <sheetViews>
    <sheetView view="pageBreakPreview" zoomScale="90" zoomScaleNormal="75" zoomScaleSheetLayoutView="90" workbookViewId="0">
      <selection activeCell="A5" sqref="A5"/>
    </sheetView>
  </sheetViews>
  <sheetFormatPr defaultColWidth="8.88671875" defaultRowHeight="13.2"/>
  <cols>
    <col min="1" max="1" width="39.109375" style="99" customWidth="1"/>
    <col min="2" max="3" width="11.109375" style="99" customWidth="1"/>
    <col min="4" max="4" width="12.6640625" style="99" customWidth="1"/>
    <col min="5" max="6" width="13.44140625" style="166" customWidth="1"/>
    <col min="7" max="7" width="12.6640625" style="99" customWidth="1"/>
    <col min="8" max="9" width="8.88671875" style="99"/>
    <col min="10" max="10" width="7.88671875" style="99" customWidth="1"/>
    <col min="11" max="256" width="8.88671875" style="99"/>
    <col min="257" max="257" width="37.109375" style="99" customWidth="1"/>
    <col min="258" max="259" width="10.5546875" style="99" customWidth="1"/>
    <col min="260" max="260" width="13" style="99" customWidth="1"/>
    <col min="261" max="262" width="10.33203125" style="99" customWidth="1"/>
    <col min="263" max="263" width="12.44140625" style="99" customWidth="1"/>
    <col min="264" max="265" width="8.88671875" style="99"/>
    <col min="266" max="266" width="7.88671875" style="99" customWidth="1"/>
    <col min="267" max="512" width="8.88671875" style="99"/>
    <col min="513" max="513" width="37.109375" style="99" customWidth="1"/>
    <col min="514" max="515" width="10.5546875" style="99" customWidth="1"/>
    <col min="516" max="516" width="13" style="99" customWidth="1"/>
    <col min="517" max="518" width="10.33203125" style="99" customWidth="1"/>
    <col min="519" max="519" width="12.44140625" style="99" customWidth="1"/>
    <col min="520" max="521" width="8.88671875" style="99"/>
    <col min="522" max="522" width="7.88671875" style="99" customWidth="1"/>
    <col min="523" max="768" width="8.88671875" style="99"/>
    <col min="769" max="769" width="37.109375" style="99" customWidth="1"/>
    <col min="770" max="771" width="10.5546875" style="99" customWidth="1"/>
    <col min="772" max="772" width="13" style="99" customWidth="1"/>
    <col min="773" max="774" width="10.33203125" style="99" customWidth="1"/>
    <col min="775" max="775" width="12.44140625" style="99" customWidth="1"/>
    <col min="776" max="777" width="8.88671875" style="99"/>
    <col min="778" max="778" width="7.88671875" style="99" customWidth="1"/>
    <col min="779" max="1024" width="8.88671875" style="99"/>
    <col min="1025" max="1025" width="37.109375" style="99" customWidth="1"/>
    <col min="1026" max="1027" width="10.5546875" style="99" customWidth="1"/>
    <col min="1028" max="1028" width="13" style="99" customWidth="1"/>
    <col min="1029" max="1030" width="10.33203125" style="99" customWidth="1"/>
    <col min="1031" max="1031" width="12.44140625" style="99" customWidth="1"/>
    <col min="1032" max="1033" width="8.88671875" style="99"/>
    <col min="1034" max="1034" width="7.88671875" style="99" customWidth="1"/>
    <col min="1035" max="1280" width="8.88671875" style="99"/>
    <col min="1281" max="1281" width="37.109375" style="99" customWidth="1"/>
    <col min="1282" max="1283" width="10.5546875" style="99" customWidth="1"/>
    <col min="1284" max="1284" width="13" style="99" customWidth="1"/>
    <col min="1285" max="1286" width="10.33203125" style="99" customWidth="1"/>
    <col min="1287" max="1287" width="12.44140625" style="99" customWidth="1"/>
    <col min="1288" max="1289" width="8.88671875" style="99"/>
    <col min="1290" max="1290" width="7.88671875" style="99" customWidth="1"/>
    <col min="1291" max="1536" width="8.88671875" style="99"/>
    <col min="1537" max="1537" width="37.109375" style="99" customWidth="1"/>
    <col min="1538" max="1539" width="10.5546875" style="99" customWidth="1"/>
    <col min="1540" max="1540" width="13" style="99" customWidth="1"/>
    <col min="1541" max="1542" width="10.33203125" style="99" customWidth="1"/>
    <col min="1543" max="1543" width="12.44140625" style="99" customWidth="1"/>
    <col min="1544" max="1545" width="8.88671875" style="99"/>
    <col min="1546" max="1546" width="7.88671875" style="99" customWidth="1"/>
    <col min="1547" max="1792" width="8.88671875" style="99"/>
    <col min="1793" max="1793" width="37.109375" style="99" customWidth="1"/>
    <col min="1794" max="1795" width="10.5546875" style="99" customWidth="1"/>
    <col min="1796" max="1796" width="13" style="99" customWidth="1"/>
    <col min="1797" max="1798" width="10.33203125" style="99" customWidth="1"/>
    <col min="1799" max="1799" width="12.44140625" style="99" customWidth="1"/>
    <col min="1800" max="1801" width="8.88671875" style="99"/>
    <col min="1802" max="1802" width="7.88671875" style="99" customWidth="1"/>
    <col min="1803" max="2048" width="8.88671875" style="99"/>
    <col min="2049" max="2049" width="37.109375" style="99" customWidth="1"/>
    <col min="2050" max="2051" width="10.5546875" style="99" customWidth="1"/>
    <col min="2052" max="2052" width="13" style="99" customWidth="1"/>
    <col min="2053" max="2054" width="10.33203125" style="99" customWidth="1"/>
    <col min="2055" max="2055" width="12.44140625" style="99" customWidth="1"/>
    <col min="2056" max="2057" width="8.88671875" style="99"/>
    <col min="2058" max="2058" width="7.88671875" style="99" customWidth="1"/>
    <col min="2059" max="2304" width="8.88671875" style="99"/>
    <col min="2305" max="2305" width="37.109375" style="99" customWidth="1"/>
    <col min="2306" max="2307" width="10.5546875" style="99" customWidth="1"/>
    <col min="2308" max="2308" width="13" style="99" customWidth="1"/>
    <col min="2309" max="2310" width="10.33203125" style="99" customWidth="1"/>
    <col min="2311" max="2311" width="12.44140625" style="99" customWidth="1"/>
    <col min="2312" max="2313" width="8.88671875" style="99"/>
    <col min="2314" max="2314" width="7.88671875" style="99" customWidth="1"/>
    <col min="2315" max="2560" width="8.88671875" style="99"/>
    <col min="2561" max="2561" width="37.109375" style="99" customWidth="1"/>
    <col min="2562" max="2563" width="10.5546875" style="99" customWidth="1"/>
    <col min="2564" max="2564" width="13" style="99" customWidth="1"/>
    <col min="2565" max="2566" width="10.33203125" style="99" customWidth="1"/>
    <col min="2567" max="2567" width="12.44140625" style="99" customWidth="1"/>
    <col min="2568" max="2569" width="8.88671875" style="99"/>
    <col min="2570" max="2570" width="7.88671875" style="99" customWidth="1"/>
    <col min="2571" max="2816" width="8.88671875" style="99"/>
    <col min="2817" max="2817" width="37.109375" style="99" customWidth="1"/>
    <col min="2818" max="2819" width="10.5546875" style="99" customWidth="1"/>
    <col min="2820" max="2820" width="13" style="99" customWidth="1"/>
    <col min="2821" max="2822" width="10.33203125" style="99" customWidth="1"/>
    <col min="2823" max="2823" width="12.44140625" style="99" customWidth="1"/>
    <col min="2824" max="2825" width="8.88671875" style="99"/>
    <col min="2826" max="2826" width="7.88671875" style="99" customWidth="1"/>
    <col min="2827" max="3072" width="8.88671875" style="99"/>
    <col min="3073" max="3073" width="37.109375" style="99" customWidth="1"/>
    <col min="3074" max="3075" width="10.5546875" style="99" customWidth="1"/>
    <col min="3076" max="3076" width="13" style="99" customWidth="1"/>
    <col min="3077" max="3078" width="10.33203125" style="99" customWidth="1"/>
    <col min="3079" max="3079" width="12.44140625" style="99" customWidth="1"/>
    <col min="3080" max="3081" width="8.88671875" style="99"/>
    <col min="3082" max="3082" width="7.88671875" style="99" customWidth="1"/>
    <col min="3083" max="3328" width="8.88671875" style="99"/>
    <col min="3329" max="3329" width="37.109375" style="99" customWidth="1"/>
    <col min="3330" max="3331" width="10.5546875" style="99" customWidth="1"/>
    <col min="3332" max="3332" width="13" style="99" customWidth="1"/>
    <col min="3333" max="3334" width="10.33203125" style="99" customWidth="1"/>
    <col min="3335" max="3335" width="12.44140625" style="99" customWidth="1"/>
    <col min="3336" max="3337" width="8.88671875" style="99"/>
    <col min="3338" max="3338" width="7.88671875" style="99" customWidth="1"/>
    <col min="3339" max="3584" width="8.88671875" style="99"/>
    <col min="3585" max="3585" width="37.109375" style="99" customWidth="1"/>
    <col min="3586" max="3587" width="10.5546875" style="99" customWidth="1"/>
    <col min="3588" max="3588" width="13" style="99" customWidth="1"/>
    <col min="3589" max="3590" width="10.33203125" style="99" customWidth="1"/>
    <col min="3591" max="3591" width="12.44140625" style="99" customWidth="1"/>
    <col min="3592" max="3593" width="8.88671875" style="99"/>
    <col min="3594" max="3594" width="7.88671875" style="99" customWidth="1"/>
    <col min="3595" max="3840" width="8.88671875" style="99"/>
    <col min="3841" max="3841" width="37.109375" style="99" customWidth="1"/>
    <col min="3842" max="3843" width="10.5546875" style="99" customWidth="1"/>
    <col min="3844" max="3844" width="13" style="99" customWidth="1"/>
    <col min="3845" max="3846" width="10.33203125" style="99" customWidth="1"/>
    <col min="3847" max="3847" width="12.44140625" style="99" customWidth="1"/>
    <col min="3848" max="3849" width="8.88671875" style="99"/>
    <col min="3850" max="3850" width="7.88671875" style="99" customWidth="1"/>
    <col min="3851" max="4096" width="8.88671875" style="99"/>
    <col min="4097" max="4097" width="37.109375" style="99" customWidth="1"/>
    <col min="4098" max="4099" width="10.5546875" style="99" customWidth="1"/>
    <col min="4100" max="4100" width="13" style="99" customWidth="1"/>
    <col min="4101" max="4102" width="10.33203125" style="99" customWidth="1"/>
    <col min="4103" max="4103" width="12.44140625" style="99" customWidth="1"/>
    <col min="4104" max="4105" width="8.88671875" style="99"/>
    <col min="4106" max="4106" width="7.88671875" style="99" customWidth="1"/>
    <col min="4107" max="4352" width="8.88671875" style="99"/>
    <col min="4353" max="4353" width="37.109375" style="99" customWidth="1"/>
    <col min="4354" max="4355" width="10.5546875" style="99" customWidth="1"/>
    <col min="4356" max="4356" width="13" style="99" customWidth="1"/>
    <col min="4357" max="4358" width="10.33203125" style="99" customWidth="1"/>
    <col min="4359" max="4359" width="12.44140625" style="99" customWidth="1"/>
    <col min="4360" max="4361" width="8.88671875" style="99"/>
    <col min="4362" max="4362" width="7.88671875" style="99" customWidth="1"/>
    <col min="4363" max="4608" width="8.88671875" style="99"/>
    <col min="4609" max="4609" width="37.109375" style="99" customWidth="1"/>
    <col min="4610" max="4611" width="10.5546875" style="99" customWidth="1"/>
    <col min="4612" max="4612" width="13" style="99" customWidth="1"/>
    <col min="4613" max="4614" width="10.33203125" style="99" customWidth="1"/>
    <col min="4615" max="4615" width="12.44140625" style="99" customWidth="1"/>
    <col min="4616" max="4617" width="8.88671875" style="99"/>
    <col min="4618" max="4618" width="7.88671875" style="99" customWidth="1"/>
    <col min="4619" max="4864" width="8.88671875" style="99"/>
    <col min="4865" max="4865" width="37.109375" style="99" customWidth="1"/>
    <col min="4866" max="4867" width="10.5546875" style="99" customWidth="1"/>
    <col min="4868" max="4868" width="13" style="99" customWidth="1"/>
    <col min="4869" max="4870" width="10.33203125" style="99" customWidth="1"/>
    <col min="4871" max="4871" width="12.44140625" style="99" customWidth="1"/>
    <col min="4872" max="4873" width="8.88671875" style="99"/>
    <col min="4874" max="4874" width="7.88671875" style="99" customWidth="1"/>
    <col min="4875" max="5120" width="8.88671875" style="99"/>
    <col min="5121" max="5121" width="37.109375" style="99" customWidth="1"/>
    <col min="5122" max="5123" width="10.5546875" style="99" customWidth="1"/>
    <col min="5124" max="5124" width="13" style="99" customWidth="1"/>
    <col min="5125" max="5126" width="10.33203125" style="99" customWidth="1"/>
    <col min="5127" max="5127" width="12.44140625" style="99" customWidth="1"/>
    <col min="5128" max="5129" width="8.88671875" style="99"/>
    <col min="5130" max="5130" width="7.88671875" style="99" customWidth="1"/>
    <col min="5131" max="5376" width="8.88671875" style="99"/>
    <col min="5377" max="5377" width="37.109375" style="99" customWidth="1"/>
    <col min="5378" max="5379" width="10.5546875" style="99" customWidth="1"/>
    <col min="5380" max="5380" width="13" style="99" customWidth="1"/>
    <col min="5381" max="5382" width="10.33203125" style="99" customWidth="1"/>
    <col min="5383" max="5383" width="12.44140625" style="99" customWidth="1"/>
    <col min="5384" max="5385" width="8.88671875" style="99"/>
    <col min="5386" max="5386" width="7.88671875" style="99" customWidth="1"/>
    <col min="5387" max="5632" width="8.88671875" style="99"/>
    <col min="5633" max="5633" width="37.109375" style="99" customWidth="1"/>
    <col min="5634" max="5635" width="10.5546875" style="99" customWidth="1"/>
    <col min="5636" max="5636" width="13" style="99" customWidth="1"/>
    <col min="5637" max="5638" width="10.33203125" style="99" customWidth="1"/>
    <col min="5639" max="5639" width="12.44140625" style="99" customWidth="1"/>
    <col min="5640" max="5641" width="8.88671875" style="99"/>
    <col min="5642" max="5642" width="7.88671875" style="99" customWidth="1"/>
    <col min="5643" max="5888" width="8.88671875" style="99"/>
    <col min="5889" max="5889" width="37.109375" style="99" customWidth="1"/>
    <col min="5890" max="5891" width="10.5546875" style="99" customWidth="1"/>
    <col min="5892" max="5892" width="13" style="99" customWidth="1"/>
    <col min="5893" max="5894" width="10.33203125" style="99" customWidth="1"/>
    <col min="5895" max="5895" width="12.44140625" style="99" customWidth="1"/>
    <col min="5896" max="5897" width="8.88671875" style="99"/>
    <col min="5898" max="5898" width="7.88671875" style="99" customWidth="1"/>
    <col min="5899" max="6144" width="8.88671875" style="99"/>
    <col min="6145" max="6145" width="37.109375" style="99" customWidth="1"/>
    <col min="6146" max="6147" width="10.5546875" style="99" customWidth="1"/>
    <col min="6148" max="6148" width="13" style="99" customWidth="1"/>
    <col min="6149" max="6150" width="10.33203125" style="99" customWidth="1"/>
    <col min="6151" max="6151" width="12.44140625" style="99" customWidth="1"/>
    <col min="6152" max="6153" width="8.88671875" style="99"/>
    <col min="6154" max="6154" width="7.88671875" style="99" customWidth="1"/>
    <col min="6155" max="6400" width="8.88671875" style="99"/>
    <col min="6401" max="6401" width="37.109375" style="99" customWidth="1"/>
    <col min="6402" max="6403" width="10.5546875" style="99" customWidth="1"/>
    <col min="6404" max="6404" width="13" style="99" customWidth="1"/>
    <col min="6405" max="6406" width="10.33203125" style="99" customWidth="1"/>
    <col min="6407" max="6407" width="12.44140625" style="99" customWidth="1"/>
    <col min="6408" max="6409" width="8.88671875" style="99"/>
    <col min="6410" max="6410" width="7.88671875" style="99" customWidth="1"/>
    <col min="6411" max="6656" width="8.88671875" style="99"/>
    <col min="6657" max="6657" width="37.109375" style="99" customWidth="1"/>
    <col min="6658" max="6659" width="10.5546875" style="99" customWidth="1"/>
    <col min="6660" max="6660" width="13" style="99" customWidth="1"/>
    <col min="6661" max="6662" width="10.33203125" style="99" customWidth="1"/>
    <col min="6663" max="6663" width="12.44140625" style="99" customWidth="1"/>
    <col min="6664" max="6665" width="8.88671875" style="99"/>
    <col min="6666" max="6666" width="7.88671875" style="99" customWidth="1"/>
    <col min="6667" max="6912" width="8.88671875" style="99"/>
    <col min="6913" max="6913" width="37.109375" style="99" customWidth="1"/>
    <col min="6914" max="6915" width="10.5546875" style="99" customWidth="1"/>
    <col min="6916" max="6916" width="13" style="99" customWidth="1"/>
    <col min="6917" max="6918" width="10.33203125" style="99" customWidth="1"/>
    <col min="6919" max="6919" width="12.44140625" style="99" customWidth="1"/>
    <col min="6920" max="6921" width="8.88671875" style="99"/>
    <col min="6922" max="6922" width="7.88671875" style="99" customWidth="1"/>
    <col min="6923" max="7168" width="8.88671875" style="99"/>
    <col min="7169" max="7169" width="37.109375" style="99" customWidth="1"/>
    <col min="7170" max="7171" width="10.5546875" style="99" customWidth="1"/>
    <col min="7172" max="7172" width="13" style="99" customWidth="1"/>
    <col min="7173" max="7174" width="10.33203125" style="99" customWidth="1"/>
    <col min="7175" max="7175" width="12.44140625" style="99" customWidth="1"/>
    <col min="7176" max="7177" width="8.88671875" style="99"/>
    <col min="7178" max="7178" width="7.88671875" style="99" customWidth="1"/>
    <col min="7179" max="7424" width="8.88671875" style="99"/>
    <col min="7425" max="7425" width="37.109375" style="99" customWidth="1"/>
    <col min="7426" max="7427" width="10.5546875" style="99" customWidth="1"/>
    <col min="7428" max="7428" width="13" style="99" customWidth="1"/>
    <col min="7429" max="7430" width="10.33203125" style="99" customWidth="1"/>
    <col min="7431" max="7431" width="12.44140625" style="99" customWidth="1"/>
    <col min="7432" max="7433" width="8.88671875" style="99"/>
    <col min="7434" max="7434" width="7.88671875" style="99" customWidth="1"/>
    <col min="7435" max="7680" width="8.88671875" style="99"/>
    <col min="7681" max="7681" width="37.109375" style="99" customWidth="1"/>
    <col min="7682" max="7683" width="10.5546875" style="99" customWidth="1"/>
    <col min="7684" max="7684" width="13" style="99" customWidth="1"/>
    <col min="7685" max="7686" width="10.33203125" style="99" customWidth="1"/>
    <col min="7687" max="7687" width="12.44140625" style="99" customWidth="1"/>
    <col min="7688" max="7689" width="8.88671875" style="99"/>
    <col min="7690" max="7690" width="7.88671875" style="99" customWidth="1"/>
    <col min="7691" max="7936" width="8.88671875" style="99"/>
    <col min="7937" max="7937" width="37.109375" style="99" customWidth="1"/>
    <col min="7938" max="7939" width="10.5546875" style="99" customWidth="1"/>
    <col min="7940" max="7940" width="13" style="99" customWidth="1"/>
    <col min="7941" max="7942" width="10.33203125" style="99" customWidth="1"/>
    <col min="7943" max="7943" width="12.44140625" style="99" customWidth="1"/>
    <col min="7944" max="7945" width="8.88671875" style="99"/>
    <col min="7946" max="7946" width="7.88671875" style="99" customWidth="1"/>
    <col min="7947" max="8192" width="8.88671875" style="99"/>
    <col min="8193" max="8193" width="37.109375" style="99" customWidth="1"/>
    <col min="8194" max="8195" width="10.5546875" style="99" customWidth="1"/>
    <col min="8196" max="8196" width="13" style="99" customWidth="1"/>
    <col min="8197" max="8198" width="10.33203125" style="99" customWidth="1"/>
    <col min="8199" max="8199" width="12.44140625" style="99" customWidth="1"/>
    <col min="8200" max="8201" width="8.88671875" style="99"/>
    <col min="8202" max="8202" width="7.88671875" style="99" customWidth="1"/>
    <col min="8203" max="8448" width="8.88671875" style="99"/>
    <col min="8449" max="8449" width="37.109375" style="99" customWidth="1"/>
    <col min="8450" max="8451" width="10.5546875" style="99" customWidth="1"/>
    <col min="8452" max="8452" width="13" style="99" customWidth="1"/>
    <col min="8453" max="8454" width="10.33203125" style="99" customWidth="1"/>
    <col min="8455" max="8455" width="12.44140625" style="99" customWidth="1"/>
    <col min="8456" max="8457" width="8.88671875" style="99"/>
    <col min="8458" max="8458" width="7.88671875" style="99" customWidth="1"/>
    <col min="8459" max="8704" width="8.88671875" style="99"/>
    <col min="8705" max="8705" width="37.109375" style="99" customWidth="1"/>
    <col min="8706" max="8707" width="10.5546875" style="99" customWidth="1"/>
    <col min="8708" max="8708" width="13" style="99" customWidth="1"/>
    <col min="8709" max="8710" width="10.33203125" style="99" customWidth="1"/>
    <col min="8711" max="8711" width="12.44140625" style="99" customWidth="1"/>
    <col min="8712" max="8713" width="8.88671875" style="99"/>
    <col min="8714" max="8714" width="7.88671875" style="99" customWidth="1"/>
    <col min="8715" max="8960" width="8.88671875" style="99"/>
    <col min="8961" max="8961" width="37.109375" style="99" customWidth="1"/>
    <col min="8962" max="8963" width="10.5546875" style="99" customWidth="1"/>
    <col min="8964" max="8964" width="13" style="99" customWidth="1"/>
    <col min="8965" max="8966" width="10.33203125" style="99" customWidth="1"/>
    <col min="8967" max="8967" width="12.44140625" style="99" customWidth="1"/>
    <col min="8968" max="8969" width="8.88671875" style="99"/>
    <col min="8970" max="8970" width="7.88671875" style="99" customWidth="1"/>
    <col min="8971" max="9216" width="8.88671875" style="99"/>
    <col min="9217" max="9217" width="37.109375" style="99" customWidth="1"/>
    <col min="9218" max="9219" width="10.5546875" style="99" customWidth="1"/>
    <col min="9220" max="9220" width="13" style="99" customWidth="1"/>
    <col min="9221" max="9222" width="10.33203125" style="99" customWidth="1"/>
    <col min="9223" max="9223" width="12.44140625" style="99" customWidth="1"/>
    <col min="9224" max="9225" width="8.88671875" style="99"/>
    <col min="9226" max="9226" width="7.88671875" style="99" customWidth="1"/>
    <col min="9227" max="9472" width="8.88671875" style="99"/>
    <col min="9473" max="9473" width="37.109375" style="99" customWidth="1"/>
    <col min="9474" max="9475" width="10.5546875" style="99" customWidth="1"/>
    <col min="9476" max="9476" width="13" style="99" customWidth="1"/>
    <col min="9477" max="9478" width="10.33203125" style="99" customWidth="1"/>
    <col min="9479" max="9479" width="12.44140625" style="99" customWidth="1"/>
    <col min="9480" max="9481" width="8.88671875" style="99"/>
    <col min="9482" max="9482" width="7.88671875" style="99" customWidth="1"/>
    <col min="9483" max="9728" width="8.88671875" style="99"/>
    <col min="9729" max="9729" width="37.109375" style="99" customWidth="1"/>
    <col min="9730" max="9731" width="10.5546875" style="99" customWidth="1"/>
    <col min="9732" max="9732" width="13" style="99" customWidth="1"/>
    <col min="9733" max="9734" width="10.33203125" style="99" customWidth="1"/>
    <col min="9735" max="9735" width="12.44140625" style="99" customWidth="1"/>
    <col min="9736" max="9737" width="8.88671875" style="99"/>
    <col min="9738" max="9738" width="7.88671875" style="99" customWidth="1"/>
    <col min="9739" max="9984" width="8.88671875" style="99"/>
    <col min="9985" max="9985" width="37.109375" style="99" customWidth="1"/>
    <col min="9986" max="9987" width="10.5546875" style="99" customWidth="1"/>
    <col min="9988" max="9988" width="13" style="99" customWidth="1"/>
    <col min="9989" max="9990" width="10.33203125" style="99" customWidth="1"/>
    <col min="9991" max="9991" width="12.44140625" style="99" customWidth="1"/>
    <col min="9992" max="9993" width="8.88671875" style="99"/>
    <col min="9994" max="9994" width="7.88671875" style="99" customWidth="1"/>
    <col min="9995" max="10240" width="8.88671875" style="99"/>
    <col min="10241" max="10241" width="37.109375" style="99" customWidth="1"/>
    <col min="10242" max="10243" width="10.5546875" style="99" customWidth="1"/>
    <col min="10244" max="10244" width="13" style="99" customWidth="1"/>
    <col min="10245" max="10246" width="10.33203125" style="99" customWidth="1"/>
    <col min="10247" max="10247" width="12.44140625" style="99" customWidth="1"/>
    <col min="10248" max="10249" width="8.88671875" style="99"/>
    <col min="10250" max="10250" width="7.88671875" style="99" customWidth="1"/>
    <col min="10251" max="10496" width="8.88671875" style="99"/>
    <col min="10497" max="10497" width="37.109375" style="99" customWidth="1"/>
    <col min="10498" max="10499" width="10.5546875" style="99" customWidth="1"/>
    <col min="10500" max="10500" width="13" style="99" customWidth="1"/>
    <col min="10501" max="10502" width="10.33203125" style="99" customWidth="1"/>
    <col min="10503" max="10503" width="12.44140625" style="99" customWidth="1"/>
    <col min="10504" max="10505" width="8.88671875" style="99"/>
    <col min="10506" max="10506" width="7.88671875" style="99" customWidth="1"/>
    <col min="10507" max="10752" width="8.88671875" style="99"/>
    <col min="10753" max="10753" width="37.109375" style="99" customWidth="1"/>
    <col min="10754" max="10755" width="10.5546875" style="99" customWidth="1"/>
    <col min="10756" max="10756" width="13" style="99" customWidth="1"/>
    <col min="10757" max="10758" width="10.33203125" style="99" customWidth="1"/>
    <col min="10759" max="10759" width="12.44140625" style="99" customWidth="1"/>
    <col min="10760" max="10761" width="8.88671875" style="99"/>
    <col min="10762" max="10762" width="7.88671875" style="99" customWidth="1"/>
    <col min="10763" max="11008" width="8.88671875" style="99"/>
    <col min="11009" max="11009" width="37.109375" style="99" customWidth="1"/>
    <col min="11010" max="11011" width="10.5546875" style="99" customWidth="1"/>
    <col min="11012" max="11012" width="13" style="99" customWidth="1"/>
    <col min="11013" max="11014" width="10.33203125" style="99" customWidth="1"/>
    <col min="11015" max="11015" width="12.44140625" style="99" customWidth="1"/>
    <col min="11016" max="11017" width="8.88671875" style="99"/>
    <col min="11018" max="11018" width="7.88671875" style="99" customWidth="1"/>
    <col min="11019" max="11264" width="8.88671875" style="99"/>
    <col min="11265" max="11265" width="37.109375" style="99" customWidth="1"/>
    <col min="11266" max="11267" width="10.5546875" style="99" customWidth="1"/>
    <col min="11268" max="11268" width="13" style="99" customWidth="1"/>
    <col min="11269" max="11270" width="10.33203125" style="99" customWidth="1"/>
    <col min="11271" max="11271" width="12.44140625" style="99" customWidth="1"/>
    <col min="11272" max="11273" width="8.88671875" style="99"/>
    <col min="11274" max="11274" width="7.88671875" style="99" customWidth="1"/>
    <col min="11275" max="11520" width="8.88671875" style="99"/>
    <col min="11521" max="11521" width="37.109375" style="99" customWidth="1"/>
    <col min="11522" max="11523" width="10.5546875" style="99" customWidth="1"/>
    <col min="11524" max="11524" width="13" style="99" customWidth="1"/>
    <col min="11525" max="11526" width="10.33203125" style="99" customWidth="1"/>
    <col min="11527" max="11527" width="12.44140625" style="99" customWidth="1"/>
    <col min="11528" max="11529" width="8.88671875" style="99"/>
    <col min="11530" max="11530" width="7.88671875" style="99" customWidth="1"/>
    <col min="11531" max="11776" width="8.88671875" style="99"/>
    <col min="11777" max="11777" width="37.109375" style="99" customWidth="1"/>
    <col min="11778" max="11779" width="10.5546875" style="99" customWidth="1"/>
    <col min="11780" max="11780" width="13" style="99" customWidth="1"/>
    <col min="11781" max="11782" width="10.33203125" style="99" customWidth="1"/>
    <col min="11783" max="11783" width="12.44140625" style="99" customWidth="1"/>
    <col min="11784" max="11785" width="8.88671875" style="99"/>
    <col min="11786" max="11786" width="7.88671875" style="99" customWidth="1"/>
    <col min="11787" max="12032" width="8.88671875" style="99"/>
    <col min="12033" max="12033" width="37.109375" style="99" customWidth="1"/>
    <col min="12034" max="12035" width="10.5546875" style="99" customWidth="1"/>
    <col min="12036" max="12036" width="13" style="99" customWidth="1"/>
    <col min="12037" max="12038" width="10.33203125" style="99" customWidth="1"/>
    <col min="12039" max="12039" width="12.44140625" style="99" customWidth="1"/>
    <col min="12040" max="12041" width="8.88671875" style="99"/>
    <col min="12042" max="12042" width="7.88671875" style="99" customWidth="1"/>
    <col min="12043" max="12288" width="8.88671875" style="99"/>
    <col min="12289" max="12289" width="37.109375" style="99" customWidth="1"/>
    <col min="12290" max="12291" width="10.5546875" style="99" customWidth="1"/>
    <col min="12292" max="12292" width="13" style="99" customWidth="1"/>
    <col min="12293" max="12294" width="10.33203125" style="99" customWidth="1"/>
    <col min="12295" max="12295" width="12.44140625" style="99" customWidth="1"/>
    <col min="12296" max="12297" width="8.88671875" style="99"/>
    <col min="12298" max="12298" width="7.88671875" style="99" customWidth="1"/>
    <col min="12299" max="12544" width="8.88671875" style="99"/>
    <col min="12545" max="12545" width="37.109375" style="99" customWidth="1"/>
    <col min="12546" max="12547" width="10.5546875" style="99" customWidth="1"/>
    <col min="12548" max="12548" width="13" style="99" customWidth="1"/>
    <col min="12549" max="12550" width="10.33203125" style="99" customWidth="1"/>
    <col min="12551" max="12551" width="12.44140625" style="99" customWidth="1"/>
    <col min="12552" max="12553" width="8.88671875" style="99"/>
    <col min="12554" max="12554" width="7.88671875" style="99" customWidth="1"/>
    <col min="12555" max="12800" width="8.88671875" style="99"/>
    <col min="12801" max="12801" width="37.109375" style="99" customWidth="1"/>
    <col min="12802" max="12803" width="10.5546875" style="99" customWidth="1"/>
    <col min="12804" max="12804" width="13" style="99" customWidth="1"/>
    <col min="12805" max="12806" width="10.33203125" style="99" customWidth="1"/>
    <col min="12807" max="12807" width="12.44140625" style="99" customWidth="1"/>
    <col min="12808" max="12809" width="8.88671875" style="99"/>
    <col min="12810" max="12810" width="7.88671875" style="99" customWidth="1"/>
    <col min="12811" max="13056" width="8.88671875" style="99"/>
    <col min="13057" max="13057" width="37.109375" style="99" customWidth="1"/>
    <col min="13058" max="13059" width="10.5546875" style="99" customWidth="1"/>
    <col min="13060" max="13060" width="13" style="99" customWidth="1"/>
    <col min="13061" max="13062" width="10.33203125" style="99" customWidth="1"/>
    <col min="13063" max="13063" width="12.44140625" style="99" customWidth="1"/>
    <col min="13064" max="13065" width="8.88671875" style="99"/>
    <col min="13066" max="13066" width="7.88671875" style="99" customWidth="1"/>
    <col min="13067" max="13312" width="8.88671875" style="99"/>
    <col min="13313" max="13313" width="37.109375" style="99" customWidth="1"/>
    <col min="13314" max="13315" width="10.5546875" style="99" customWidth="1"/>
    <col min="13316" max="13316" width="13" style="99" customWidth="1"/>
    <col min="13317" max="13318" width="10.33203125" style="99" customWidth="1"/>
    <col min="13319" max="13319" width="12.44140625" style="99" customWidth="1"/>
    <col min="13320" max="13321" width="8.88671875" style="99"/>
    <col min="13322" max="13322" width="7.88671875" style="99" customWidth="1"/>
    <col min="13323" max="13568" width="8.88671875" style="99"/>
    <col min="13569" max="13569" width="37.109375" style="99" customWidth="1"/>
    <col min="13570" max="13571" width="10.5546875" style="99" customWidth="1"/>
    <col min="13572" max="13572" width="13" style="99" customWidth="1"/>
    <col min="13573" max="13574" width="10.33203125" style="99" customWidth="1"/>
    <col min="13575" max="13575" width="12.44140625" style="99" customWidth="1"/>
    <col min="13576" max="13577" width="8.88671875" style="99"/>
    <col min="13578" max="13578" width="7.88671875" style="99" customWidth="1"/>
    <col min="13579" max="13824" width="8.88671875" style="99"/>
    <col min="13825" max="13825" width="37.109375" style="99" customWidth="1"/>
    <col min="13826" max="13827" width="10.5546875" style="99" customWidth="1"/>
    <col min="13828" max="13828" width="13" style="99" customWidth="1"/>
    <col min="13829" max="13830" width="10.33203125" style="99" customWidth="1"/>
    <col min="13831" max="13831" width="12.44140625" style="99" customWidth="1"/>
    <col min="13832" max="13833" width="8.88671875" style="99"/>
    <col min="13834" max="13834" width="7.88671875" style="99" customWidth="1"/>
    <col min="13835" max="14080" width="8.88671875" style="99"/>
    <col min="14081" max="14081" width="37.109375" style="99" customWidth="1"/>
    <col min="14082" max="14083" width="10.5546875" style="99" customWidth="1"/>
    <col min="14084" max="14084" width="13" style="99" customWidth="1"/>
    <col min="14085" max="14086" width="10.33203125" style="99" customWidth="1"/>
    <col min="14087" max="14087" width="12.44140625" style="99" customWidth="1"/>
    <col min="14088" max="14089" width="8.88671875" style="99"/>
    <col min="14090" max="14090" width="7.88671875" style="99" customWidth="1"/>
    <col min="14091" max="14336" width="8.88671875" style="99"/>
    <col min="14337" max="14337" width="37.109375" style="99" customWidth="1"/>
    <col min="14338" max="14339" width="10.5546875" style="99" customWidth="1"/>
    <col min="14340" max="14340" width="13" style="99" customWidth="1"/>
    <col min="14341" max="14342" width="10.33203125" style="99" customWidth="1"/>
    <col min="14343" max="14343" width="12.44140625" style="99" customWidth="1"/>
    <col min="14344" max="14345" width="8.88671875" style="99"/>
    <col min="14346" max="14346" width="7.88671875" style="99" customWidth="1"/>
    <col min="14347" max="14592" width="8.88671875" style="99"/>
    <col min="14593" max="14593" width="37.109375" style="99" customWidth="1"/>
    <col min="14594" max="14595" width="10.5546875" style="99" customWidth="1"/>
    <col min="14596" max="14596" width="13" style="99" customWidth="1"/>
    <col min="14597" max="14598" width="10.33203125" style="99" customWidth="1"/>
    <col min="14599" max="14599" width="12.44140625" style="99" customWidth="1"/>
    <col min="14600" max="14601" width="8.88671875" style="99"/>
    <col min="14602" max="14602" width="7.88671875" style="99" customWidth="1"/>
    <col min="14603" max="14848" width="8.88671875" style="99"/>
    <col min="14849" max="14849" width="37.109375" style="99" customWidth="1"/>
    <col min="14850" max="14851" width="10.5546875" style="99" customWidth="1"/>
    <col min="14852" max="14852" width="13" style="99" customWidth="1"/>
    <col min="14853" max="14854" width="10.33203125" style="99" customWidth="1"/>
    <col min="14855" max="14855" width="12.44140625" style="99" customWidth="1"/>
    <col min="14856" max="14857" width="8.88671875" style="99"/>
    <col min="14858" max="14858" width="7.88671875" style="99" customWidth="1"/>
    <col min="14859" max="15104" width="8.88671875" style="99"/>
    <col min="15105" max="15105" width="37.109375" style="99" customWidth="1"/>
    <col min="15106" max="15107" width="10.5546875" style="99" customWidth="1"/>
    <col min="15108" max="15108" width="13" style="99" customWidth="1"/>
    <col min="15109" max="15110" width="10.33203125" style="99" customWidth="1"/>
    <col min="15111" max="15111" width="12.44140625" style="99" customWidth="1"/>
    <col min="15112" max="15113" width="8.88671875" style="99"/>
    <col min="15114" max="15114" width="7.88671875" style="99" customWidth="1"/>
    <col min="15115" max="15360" width="8.88671875" style="99"/>
    <col min="15361" max="15361" width="37.109375" style="99" customWidth="1"/>
    <col min="15362" max="15363" width="10.5546875" style="99" customWidth="1"/>
    <col min="15364" max="15364" width="13" style="99" customWidth="1"/>
    <col min="15365" max="15366" width="10.33203125" style="99" customWidth="1"/>
    <col min="15367" max="15367" width="12.44140625" style="99" customWidth="1"/>
    <col min="15368" max="15369" width="8.88671875" style="99"/>
    <col min="15370" max="15370" width="7.88671875" style="99" customWidth="1"/>
    <col min="15371" max="15616" width="8.88671875" style="99"/>
    <col min="15617" max="15617" width="37.109375" style="99" customWidth="1"/>
    <col min="15618" max="15619" width="10.5546875" style="99" customWidth="1"/>
    <col min="15620" max="15620" width="13" style="99" customWidth="1"/>
    <col min="15621" max="15622" width="10.33203125" style="99" customWidth="1"/>
    <col min="15623" max="15623" width="12.44140625" style="99" customWidth="1"/>
    <col min="15624" max="15625" width="8.88671875" style="99"/>
    <col min="15626" max="15626" width="7.88671875" style="99" customWidth="1"/>
    <col min="15627" max="15872" width="8.88671875" style="99"/>
    <col min="15873" max="15873" width="37.109375" style="99" customWidth="1"/>
    <col min="15874" max="15875" width="10.5546875" style="99" customWidth="1"/>
    <col min="15876" max="15876" width="13" style="99" customWidth="1"/>
    <col min="15877" max="15878" width="10.33203125" style="99" customWidth="1"/>
    <col min="15879" max="15879" width="12.44140625" style="99" customWidth="1"/>
    <col min="15880" max="15881" width="8.88671875" style="99"/>
    <col min="15882" max="15882" width="7.88671875" style="99" customWidth="1"/>
    <col min="15883" max="16128" width="8.88671875" style="99"/>
    <col min="16129" max="16129" width="37.109375" style="99" customWidth="1"/>
    <col min="16130" max="16131" width="10.5546875" style="99" customWidth="1"/>
    <col min="16132" max="16132" width="13" style="99" customWidth="1"/>
    <col min="16133" max="16134" width="10.33203125" style="99" customWidth="1"/>
    <col min="16135" max="16135" width="12.44140625" style="99" customWidth="1"/>
    <col min="16136" max="16137" width="8.88671875" style="99"/>
    <col min="16138" max="16138" width="7.88671875" style="99" customWidth="1"/>
    <col min="16139" max="16384" width="8.88671875" style="99"/>
  </cols>
  <sheetData>
    <row r="1" spans="1:12" s="84" customFormat="1" ht="20.399999999999999">
      <c r="A1" s="427" t="s">
        <v>138</v>
      </c>
      <c r="B1" s="427"/>
      <c r="C1" s="427"/>
      <c r="D1" s="427"/>
      <c r="E1" s="427"/>
      <c r="F1" s="427"/>
      <c r="G1" s="427"/>
    </row>
    <row r="2" spans="1:12" s="84" customFormat="1" ht="20.399999999999999">
      <c r="A2" s="427" t="s">
        <v>139</v>
      </c>
      <c r="B2" s="427"/>
      <c r="C2" s="427"/>
      <c r="D2" s="427"/>
      <c r="E2" s="427"/>
      <c r="F2" s="427"/>
      <c r="G2" s="427"/>
    </row>
    <row r="3" spans="1:12" s="84" customFormat="1" ht="19.5" customHeight="1">
      <c r="A3" s="428" t="s">
        <v>62</v>
      </c>
      <c r="B3" s="428"/>
      <c r="C3" s="428"/>
      <c r="D3" s="428"/>
      <c r="E3" s="428"/>
      <c r="F3" s="428"/>
      <c r="G3" s="428"/>
    </row>
    <row r="4" spans="1:12" s="87" customFormat="1" ht="20.25" customHeight="1">
      <c r="A4" s="85"/>
      <c r="B4" s="85"/>
      <c r="C4" s="85"/>
      <c r="D4" s="85"/>
      <c r="E4" s="164"/>
      <c r="F4" s="164"/>
      <c r="G4" s="168" t="s">
        <v>63</v>
      </c>
    </row>
    <row r="5" spans="1:12" s="87" customFormat="1" ht="64.5" customHeight="1">
      <c r="A5" s="162"/>
      <c r="B5" s="167" t="s">
        <v>432</v>
      </c>
      <c r="C5" s="167" t="s">
        <v>433</v>
      </c>
      <c r="D5" s="135" t="s">
        <v>64</v>
      </c>
      <c r="E5" s="167" t="s">
        <v>434</v>
      </c>
      <c r="F5" s="167" t="s">
        <v>435</v>
      </c>
      <c r="G5" s="287" t="s">
        <v>64</v>
      </c>
    </row>
    <row r="6" spans="1:12" s="90" customFormat="1" ht="34.5" customHeight="1">
      <c r="A6" s="88" t="s">
        <v>65</v>
      </c>
      <c r="B6" s="89">
        <f>SUM(B8:B26)</f>
        <v>26877</v>
      </c>
      <c r="C6" s="89">
        <f>SUM(C8:C26)</f>
        <v>20778</v>
      </c>
      <c r="D6" s="163">
        <f>ROUND(C6/B6*100,1)</f>
        <v>77.3</v>
      </c>
      <c r="E6" s="89">
        <f>SUM(E8:E26)</f>
        <v>949</v>
      </c>
      <c r="F6" s="285">
        <f>SUM(F8:F26)</f>
        <v>2014</v>
      </c>
      <c r="G6" s="288">
        <f t="shared" ref="G6:G11" si="0">ROUND(F6/E6*100,1)</f>
        <v>212.2</v>
      </c>
    </row>
    <row r="7" spans="1:12" s="90" customFormat="1" ht="15.6">
      <c r="A7" s="91" t="s">
        <v>31</v>
      </c>
      <c r="B7" s="92"/>
      <c r="C7" s="92"/>
      <c r="D7" s="94"/>
      <c r="E7" s="93"/>
      <c r="F7" s="286"/>
      <c r="G7" s="280"/>
    </row>
    <row r="8" spans="1:12" ht="34.200000000000003" customHeight="1">
      <c r="A8" s="95" t="s">
        <v>32</v>
      </c>
      <c r="B8" s="302">
        <v>1961</v>
      </c>
      <c r="C8" s="202">
        <v>1249</v>
      </c>
      <c r="D8" s="97">
        <f t="shared" ref="D8:D26" si="1">ROUND(C8/B8*100,1)</f>
        <v>63.7</v>
      </c>
      <c r="E8" s="279">
        <v>10</v>
      </c>
      <c r="F8" s="202">
        <v>45</v>
      </c>
      <c r="G8" s="281" t="s">
        <v>457</v>
      </c>
      <c r="H8" s="98"/>
      <c r="J8" s="100"/>
      <c r="K8" s="101"/>
      <c r="L8" s="101"/>
    </row>
    <row r="9" spans="1:12" ht="34.200000000000003" customHeight="1">
      <c r="A9" s="95" t="s">
        <v>33</v>
      </c>
      <c r="B9" s="302">
        <v>194</v>
      </c>
      <c r="C9" s="202">
        <v>144</v>
      </c>
      <c r="D9" s="97">
        <f t="shared" si="1"/>
        <v>74.2</v>
      </c>
      <c r="E9" s="279">
        <v>0</v>
      </c>
      <c r="F9" s="202">
        <v>7</v>
      </c>
      <c r="G9" s="280" t="s">
        <v>100</v>
      </c>
      <c r="H9" s="98"/>
      <c r="J9" s="100"/>
      <c r="K9" s="101"/>
      <c r="L9" s="101"/>
    </row>
    <row r="10" spans="1:12" s="102" customFormat="1" ht="34.200000000000003" customHeight="1">
      <c r="A10" s="95" t="s">
        <v>34</v>
      </c>
      <c r="B10" s="302">
        <v>4691</v>
      </c>
      <c r="C10" s="196">
        <v>3862</v>
      </c>
      <c r="D10" s="97">
        <f t="shared" si="1"/>
        <v>82.3</v>
      </c>
      <c r="E10" s="279">
        <v>218</v>
      </c>
      <c r="F10" s="196">
        <v>497</v>
      </c>
      <c r="G10" s="280">
        <f t="shared" si="0"/>
        <v>228</v>
      </c>
      <c r="H10" s="98"/>
      <c r="I10" s="99"/>
      <c r="J10" s="100"/>
      <c r="K10" s="101"/>
      <c r="L10" s="101"/>
    </row>
    <row r="11" spans="1:12" ht="34.200000000000003" customHeight="1">
      <c r="A11" s="95" t="s">
        <v>35</v>
      </c>
      <c r="B11" s="196">
        <v>637</v>
      </c>
      <c r="C11" s="196">
        <v>465</v>
      </c>
      <c r="D11" s="97">
        <f t="shared" si="1"/>
        <v>73</v>
      </c>
      <c r="E11" s="196">
        <v>28</v>
      </c>
      <c r="F11" s="196">
        <v>35</v>
      </c>
      <c r="G11" s="281">
        <f t="shared" si="0"/>
        <v>125</v>
      </c>
      <c r="H11" s="98"/>
      <c r="J11" s="100"/>
      <c r="K11" s="101"/>
      <c r="L11" s="101"/>
    </row>
    <row r="12" spans="1:12" ht="34.200000000000003" customHeight="1">
      <c r="A12" s="95" t="s">
        <v>36</v>
      </c>
      <c r="B12" s="196">
        <v>331</v>
      </c>
      <c r="C12" s="196">
        <v>354</v>
      </c>
      <c r="D12" s="97">
        <f t="shared" si="1"/>
        <v>106.9</v>
      </c>
      <c r="E12" s="196">
        <v>9</v>
      </c>
      <c r="F12" s="196">
        <v>31</v>
      </c>
      <c r="G12" s="281" t="s">
        <v>458</v>
      </c>
      <c r="H12" s="98"/>
      <c r="J12" s="100"/>
      <c r="K12" s="101"/>
      <c r="L12" s="101"/>
    </row>
    <row r="13" spans="1:12" ht="25.95" customHeight="1">
      <c r="A13" s="95" t="s">
        <v>37</v>
      </c>
      <c r="B13" s="196">
        <v>1622</v>
      </c>
      <c r="C13" s="196">
        <v>1161</v>
      </c>
      <c r="D13" s="97">
        <f t="shared" si="1"/>
        <v>71.599999999999994</v>
      </c>
      <c r="E13" s="196">
        <v>45</v>
      </c>
      <c r="F13" s="196">
        <v>172</v>
      </c>
      <c r="G13" s="281" t="s">
        <v>459</v>
      </c>
      <c r="H13" s="98"/>
      <c r="J13" s="100"/>
      <c r="K13" s="101"/>
      <c r="L13" s="101"/>
    </row>
    <row r="14" spans="1:12" ht="40.200000000000003" customHeight="1">
      <c r="A14" s="95" t="s">
        <v>38</v>
      </c>
      <c r="B14" s="196">
        <v>5399</v>
      </c>
      <c r="C14" s="196">
        <v>4506</v>
      </c>
      <c r="D14" s="97">
        <f t="shared" si="1"/>
        <v>83.5</v>
      </c>
      <c r="E14" s="196">
        <v>250</v>
      </c>
      <c r="F14" s="196">
        <v>450</v>
      </c>
      <c r="G14" s="281">
        <f t="shared" ref="G14:G24" si="2">ROUND(F14/E14*100,1)</f>
        <v>180</v>
      </c>
      <c r="H14" s="98"/>
      <c r="J14" s="100"/>
      <c r="K14" s="101"/>
      <c r="L14" s="101"/>
    </row>
    <row r="15" spans="1:12" ht="34.200000000000003" customHeight="1">
      <c r="A15" s="95" t="s">
        <v>39</v>
      </c>
      <c r="B15" s="196">
        <v>1231</v>
      </c>
      <c r="C15" s="196">
        <v>1035</v>
      </c>
      <c r="D15" s="97">
        <f t="shared" si="1"/>
        <v>84.1</v>
      </c>
      <c r="E15" s="196">
        <v>91</v>
      </c>
      <c r="F15" s="196">
        <v>165</v>
      </c>
      <c r="G15" s="281">
        <f t="shared" si="2"/>
        <v>181.3</v>
      </c>
      <c r="H15" s="98"/>
      <c r="J15" s="100"/>
      <c r="K15" s="101"/>
      <c r="L15" s="101"/>
    </row>
    <row r="16" spans="1:12" ht="34.200000000000003" customHeight="1">
      <c r="A16" s="95" t="s">
        <v>40</v>
      </c>
      <c r="B16" s="196">
        <v>2028</v>
      </c>
      <c r="C16" s="196">
        <v>1686</v>
      </c>
      <c r="D16" s="97">
        <f t="shared" si="1"/>
        <v>83.1</v>
      </c>
      <c r="E16" s="196">
        <v>76</v>
      </c>
      <c r="F16" s="196">
        <v>158</v>
      </c>
      <c r="G16" s="281">
        <f t="shared" si="2"/>
        <v>207.9</v>
      </c>
      <c r="H16" s="98"/>
      <c r="J16" s="100"/>
      <c r="K16" s="101"/>
      <c r="L16" s="101"/>
    </row>
    <row r="17" spans="1:12" ht="34.200000000000003" customHeight="1">
      <c r="A17" s="95" t="s">
        <v>41</v>
      </c>
      <c r="B17" s="196">
        <v>154</v>
      </c>
      <c r="C17" s="196">
        <v>139</v>
      </c>
      <c r="D17" s="97">
        <f t="shared" si="1"/>
        <v>90.3</v>
      </c>
      <c r="E17" s="196">
        <v>9</v>
      </c>
      <c r="F17" s="196">
        <v>14</v>
      </c>
      <c r="G17" s="281">
        <f t="shared" si="2"/>
        <v>155.6</v>
      </c>
      <c r="H17" s="98"/>
      <c r="J17" s="100"/>
      <c r="K17" s="101"/>
      <c r="L17" s="101"/>
    </row>
    <row r="18" spans="1:12" ht="34.200000000000003" customHeight="1">
      <c r="A18" s="95" t="s">
        <v>42</v>
      </c>
      <c r="B18" s="196">
        <v>42</v>
      </c>
      <c r="C18" s="196">
        <v>53</v>
      </c>
      <c r="D18" s="97">
        <f t="shared" si="1"/>
        <v>126.2</v>
      </c>
      <c r="E18" s="196">
        <v>2</v>
      </c>
      <c r="F18" s="196">
        <v>6</v>
      </c>
      <c r="G18" s="281" t="s">
        <v>405</v>
      </c>
      <c r="H18" s="98"/>
      <c r="J18" s="100"/>
      <c r="K18" s="101"/>
      <c r="L18" s="101"/>
    </row>
    <row r="19" spans="1:12" ht="34.200000000000003" customHeight="1">
      <c r="A19" s="95" t="s">
        <v>43</v>
      </c>
      <c r="B19" s="196">
        <v>219</v>
      </c>
      <c r="C19" s="196">
        <v>193</v>
      </c>
      <c r="D19" s="97">
        <f t="shared" si="1"/>
        <v>88.1</v>
      </c>
      <c r="E19" s="196">
        <v>4</v>
      </c>
      <c r="F19" s="196">
        <v>15</v>
      </c>
      <c r="G19" s="281" t="s">
        <v>459</v>
      </c>
      <c r="H19" s="98"/>
      <c r="J19" s="100"/>
      <c r="K19" s="101"/>
      <c r="L19" s="101"/>
    </row>
    <row r="20" spans="1:12" ht="34.200000000000003" customHeight="1">
      <c r="A20" s="95" t="s">
        <v>44</v>
      </c>
      <c r="B20" s="196">
        <v>316</v>
      </c>
      <c r="C20" s="196">
        <v>290</v>
      </c>
      <c r="D20" s="97">
        <f t="shared" si="1"/>
        <v>91.8</v>
      </c>
      <c r="E20" s="196">
        <v>14</v>
      </c>
      <c r="F20" s="196">
        <v>25</v>
      </c>
      <c r="G20" s="281">
        <f t="shared" si="2"/>
        <v>178.6</v>
      </c>
      <c r="H20" s="98"/>
      <c r="J20" s="100"/>
      <c r="K20" s="101"/>
      <c r="L20" s="101"/>
    </row>
    <row r="21" spans="1:12" ht="34.200000000000003" customHeight="1">
      <c r="A21" s="95" t="s">
        <v>45</v>
      </c>
      <c r="B21" s="196">
        <v>668</v>
      </c>
      <c r="C21" s="196">
        <v>484</v>
      </c>
      <c r="D21" s="97">
        <f t="shared" si="1"/>
        <v>72.5</v>
      </c>
      <c r="E21" s="196">
        <v>11</v>
      </c>
      <c r="F21" s="196">
        <v>83</v>
      </c>
      <c r="G21" s="281" t="s">
        <v>460</v>
      </c>
      <c r="H21" s="98"/>
      <c r="J21" s="100"/>
      <c r="K21" s="101"/>
      <c r="L21" s="101"/>
    </row>
    <row r="22" spans="1:12" ht="34.200000000000003" customHeight="1">
      <c r="A22" s="95" t="s">
        <v>46</v>
      </c>
      <c r="B22" s="196">
        <v>1672</v>
      </c>
      <c r="C22" s="196">
        <v>1508</v>
      </c>
      <c r="D22" s="97">
        <f t="shared" si="1"/>
        <v>90.2</v>
      </c>
      <c r="E22" s="196">
        <v>72</v>
      </c>
      <c r="F22" s="196">
        <v>110</v>
      </c>
      <c r="G22" s="281">
        <f t="shared" si="2"/>
        <v>152.80000000000001</v>
      </c>
      <c r="H22" s="98"/>
      <c r="J22" s="100"/>
      <c r="K22" s="101"/>
      <c r="L22" s="101"/>
    </row>
    <row r="23" spans="1:12" ht="34.200000000000003" customHeight="1">
      <c r="A23" s="95" t="s">
        <v>47</v>
      </c>
      <c r="B23" s="196">
        <v>3353</v>
      </c>
      <c r="C23" s="196">
        <v>2213</v>
      </c>
      <c r="D23" s="97">
        <f t="shared" si="1"/>
        <v>66</v>
      </c>
      <c r="E23" s="196">
        <v>30</v>
      </c>
      <c r="F23" s="196">
        <v>78</v>
      </c>
      <c r="G23" s="281">
        <f t="shared" si="2"/>
        <v>260</v>
      </c>
      <c r="H23" s="98"/>
      <c r="J23" s="100"/>
      <c r="K23" s="101"/>
      <c r="L23" s="101"/>
    </row>
    <row r="24" spans="1:12" ht="34.200000000000003" customHeight="1">
      <c r="A24" s="95" t="s">
        <v>48</v>
      </c>
      <c r="B24" s="196">
        <v>1857</v>
      </c>
      <c r="C24" s="196">
        <v>1095</v>
      </c>
      <c r="D24" s="97">
        <f t="shared" si="1"/>
        <v>59</v>
      </c>
      <c r="E24" s="196">
        <v>53</v>
      </c>
      <c r="F24" s="196">
        <v>85</v>
      </c>
      <c r="G24" s="281">
        <f t="shared" si="2"/>
        <v>160.4</v>
      </c>
      <c r="H24" s="98"/>
      <c r="J24" s="100"/>
      <c r="K24" s="101"/>
      <c r="L24" s="101"/>
    </row>
    <row r="25" spans="1:12" ht="34.200000000000003" customHeight="1">
      <c r="A25" s="95" t="s">
        <v>49</v>
      </c>
      <c r="B25" s="196">
        <v>165</v>
      </c>
      <c r="C25" s="196">
        <v>153</v>
      </c>
      <c r="D25" s="97">
        <f t="shared" si="1"/>
        <v>92.7</v>
      </c>
      <c r="E25" s="196">
        <v>5</v>
      </c>
      <c r="F25" s="196">
        <v>13</v>
      </c>
      <c r="G25" s="281">
        <f>ROUND(F25/E25*100,1)</f>
        <v>260</v>
      </c>
      <c r="H25" s="98"/>
      <c r="J25" s="100"/>
      <c r="K25" s="101"/>
      <c r="L25" s="101"/>
    </row>
    <row r="26" spans="1:12" ht="34.200000000000003" customHeight="1">
      <c r="A26" s="95" t="s">
        <v>50</v>
      </c>
      <c r="B26" s="196">
        <v>337</v>
      </c>
      <c r="C26" s="196">
        <v>188</v>
      </c>
      <c r="D26" s="97">
        <f t="shared" si="1"/>
        <v>55.8</v>
      </c>
      <c r="E26" s="196">
        <v>22</v>
      </c>
      <c r="F26" s="196">
        <v>25</v>
      </c>
      <c r="G26" s="281">
        <f>ROUND(F26/E26*100,1)</f>
        <v>113.6</v>
      </c>
      <c r="H26" s="98"/>
      <c r="J26" s="100"/>
      <c r="K26" s="101"/>
      <c r="L26" s="101"/>
    </row>
  </sheetData>
  <mergeCells count="3">
    <mergeCell ref="A1:G1"/>
    <mergeCell ref="A3:G3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0"/>
  <sheetViews>
    <sheetView view="pageBreakPreview" zoomScale="90" zoomScaleNormal="75" zoomScaleSheetLayoutView="90" workbookViewId="0">
      <selection activeCell="A5" sqref="A5"/>
    </sheetView>
  </sheetViews>
  <sheetFormatPr defaultColWidth="8.88671875" defaultRowHeight="13.2"/>
  <cols>
    <col min="1" max="1" width="37.109375" style="99" customWidth="1"/>
    <col min="2" max="3" width="11.6640625" style="99" customWidth="1"/>
    <col min="4" max="4" width="12.5546875" style="99" customWidth="1"/>
    <col min="5" max="6" width="13.6640625" style="99" customWidth="1"/>
    <col min="7" max="7" width="12.44140625" style="99" customWidth="1"/>
    <col min="8" max="9" width="8.88671875" style="99"/>
    <col min="10" max="10" width="11.5546875" style="99" customWidth="1"/>
    <col min="11" max="256" width="8.88671875" style="99"/>
    <col min="257" max="257" width="37.109375" style="99" customWidth="1"/>
    <col min="258" max="258" width="12.109375" style="99" customWidth="1"/>
    <col min="259" max="259" width="12.5546875" style="99" customWidth="1"/>
    <col min="260" max="260" width="13" style="99" customWidth="1"/>
    <col min="261" max="262" width="13.5546875" style="99" customWidth="1"/>
    <col min="263" max="263" width="12.44140625" style="99" customWidth="1"/>
    <col min="264" max="265" width="8.88671875" style="99"/>
    <col min="266" max="266" width="11.5546875" style="99" customWidth="1"/>
    <col min="267" max="512" width="8.88671875" style="99"/>
    <col min="513" max="513" width="37.109375" style="99" customWidth="1"/>
    <col min="514" max="514" width="12.109375" style="99" customWidth="1"/>
    <col min="515" max="515" width="12.5546875" style="99" customWidth="1"/>
    <col min="516" max="516" width="13" style="99" customWidth="1"/>
    <col min="517" max="518" width="13.5546875" style="99" customWidth="1"/>
    <col min="519" max="519" width="12.44140625" style="99" customWidth="1"/>
    <col min="520" max="521" width="8.88671875" style="99"/>
    <col min="522" max="522" width="11.5546875" style="99" customWidth="1"/>
    <col min="523" max="768" width="8.88671875" style="99"/>
    <col min="769" max="769" width="37.109375" style="99" customWidth="1"/>
    <col min="770" max="770" width="12.109375" style="99" customWidth="1"/>
    <col min="771" max="771" width="12.5546875" style="99" customWidth="1"/>
    <col min="772" max="772" width="13" style="99" customWidth="1"/>
    <col min="773" max="774" width="13.5546875" style="99" customWidth="1"/>
    <col min="775" max="775" width="12.44140625" style="99" customWidth="1"/>
    <col min="776" max="777" width="8.88671875" style="99"/>
    <col min="778" max="778" width="11.5546875" style="99" customWidth="1"/>
    <col min="779" max="1024" width="8.88671875" style="99"/>
    <col min="1025" max="1025" width="37.109375" style="99" customWidth="1"/>
    <col min="1026" max="1026" width="12.109375" style="99" customWidth="1"/>
    <col min="1027" max="1027" width="12.5546875" style="99" customWidth="1"/>
    <col min="1028" max="1028" width="13" style="99" customWidth="1"/>
    <col min="1029" max="1030" width="13.5546875" style="99" customWidth="1"/>
    <col min="1031" max="1031" width="12.44140625" style="99" customWidth="1"/>
    <col min="1032" max="1033" width="8.88671875" style="99"/>
    <col min="1034" max="1034" width="11.5546875" style="99" customWidth="1"/>
    <col min="1035" max="1280" width="8.88671875" style="99"/>
    <col min="1281" max="1281" width="37.109375" style="99" customWidth="1"/>
    <col min="1282" max="1282" width="12.109375" style="99" customWidth="1"/>
    <col min="1283" max="1283" width="12.5546875" style="99" customWidth="1"/>
    <col min="1284" max="1284" width="13" style="99" customWidth="1"/>
    <col min="1285" max="1286" width="13.5546875" style="99" customWidth="1"/>
    <col min="1287" max="1287" width="12.44140625" style="99" customWidth="1"/>
    <col min="1288" max="1289" width="8.88671875" style="99"/>
    <col min="1290" max="1290" width="11.5546875" style="99" customWidth="1"/>
    <col min="1291" max="1536" width="8.88671875" style="99"/>
    <col min="1537" max="1537" width="37.109375" style="99" customWidth="1"/>
    <col min="1538" max="1538" width="12.109375" style="99" customWidth="1"/>
    <col min="1539" max="1539" width="12.5546875" style="99" customWidth="1"/>
    <col min="1540" max="1540" width="13" style="99" customWidth="1"/>
    <col min="1541" max="1542" width="13.5546875" style="99" customWidth="1"/>
    <col min="1543" max="1543" width="12.44140625" style="99" customWidth="1"/>
    <col min="1544" max="1545" width="8.88671875" style="99"/>
    <col min="1546" max="1546" width="11.5546875" style="99" customWidth="1"/>
    <col min="1547" max="1792" width="8.88671875" style="99"/>
    <col min="1793" max="1793" width="37.109375" style="99" customWidth="1"/>
    <col min="1794" max="1794" width="12.109375" style="99" customWidth="1"/>
    <col min="1795" max="1795" width="12.5546875" style="99" customWidth="1"/>
    <col min="1796" max="1796" width="13" style="99" customWidth="1"/>
    <col min="1797" max="1798" width="13.5546875" style="99" customWidth="1"/>
    <col min="1799" max="1799" width="12.44140625" style="99" customWidth="1"/>
    <col min="1800" max="1801" width="8.88671875" style="99"/>
    <col min="1802" max="1802" width="11.5546875" style="99" customWidth="1"/>
    <col min="1803" max="2048" width="8.88671875" style="99"/>
    <col min="2049" max="2049" width="37.109375" style="99" customWidth="1"/>
    <col min="2050" max="2050" width="12.109375" style="99" customWidth="1"/>
    <col min="2051" max="2051" width="12.5546875" style="99" customWidth="1"/>
    <col min="2052" max="2052" width="13" style="99" customWidth="1"/>
    <col min="2053" max="2054" width="13.5546875" style="99" customWidth="1"/>
    <col min="2055" max="2055" width="12.44140625" style="99" customWidth="1"/>
    <col min="2056" max="2057" width="8.88671875" style="99"/>
    <col min="2058" max="2058" width="11.5546875" style="99" customWidth="1"/>
    <col min="2059" max="2304" width="8.88671875" style="99"/>
    <col min="2305" max="2305" width="37.109375" style="99" customWidth="1"/>
    <col min="2306" max="2306" width="12.109375" style="99" customWidth="1"/>
    <col min="2307" max="2307" width="12.5546875" style="99" customWidth="1"/>
    <col min="2308" max="2308" width="13" style="99" customWidth="1"/>
    <col min="2309" max="2310" width="13.5546875" style="99" customWidth="1"/>
    <col min="2311" max="2311" width="12.44140625" style="99" customWidth="1"/>
    <col min="2312" max="2313" width="8.88671875" style="99"/>
    <col min="2314" max="2314" width="11.5546875" style="99" customWidth="1"/>
    <col min="2315" max="2560" width="8.88671875" style="99"/>
    <col min="2561" max="2561" width="37.109375" style="99" customWidth="1"/>
    <col min="2562" max="2562" width="12.109375" style="99" customWidth="1"/>
    <col min="2563" max="2563" width="12.5546875" style="99" customWidth="1"/>
    <col min="2564" max="2564" width="13" style="99" customWidth="1"/>
    <col min="2565" max="2566" width="13.5546875" style="99" customWidth="1"/>
    <col min="2567" max="2567" width="12.44140625" style="99" customWidth="1"/>
    <col min="2568" max="2569" width="8.88671875" style="99"/>
    <col min="2570" max="2570" width="11.5546875" style="99" customWidth="1"/>
    <col min="2571" max="2816" width="8.88671875" style="99"/>
    <col min="2817" max="2817" width="37.109375" style="99" customWidth="1"/>
    <col min="2818" max="2818" width="12.109375" style="99" customWidth="1"/>
    <col min="2819" max="2819" width="12.5546875" style="99" customWidth="1"/>
    <col min="2820" max="2820" width="13" style="99" customWidth="1"/>
    <col min="2821" max="2822" width="13.5546875" style="99" customWidth="1"/>
    <col min="2823" max="2823" width="12.44140625" style="99" customWidth="1"/>
    <col min="2824" max="2825" width="8.88671875" style="99"/>
    <col min="2826" max="2826" width="11.5546875" style="99" customWidth="1"/>
    <col min="2827" max="3072" width="8.88671875" style="99"/>
    <col min="3073" max="3073" width="37.109375" style="99" customWidth="1"/>
    <col min="3074" max="3074" width="12.109375" style="99" customWidth="1"/>
    <col min="3075" max="3075" width="12.5546875" style="99" customWidth="1"/>
    <col min="3076" max="3076" width="13" style="99" customWidth="1"/>
    <col min="3077" max="3078" width="13.5546875" style="99" customWidth="1"/>
    <col min="3079" max="3079" width="12.44140625" style="99" customWidth="1"/>
    <col min="3080" max="3081" width="8.88671875" style="99"/>
    <col min="3082" max="3082" width="11.5546875" style="99" customWidth="1"/>
    <col min="3083" max="3328" width="8.88671875" style="99"/>
    <col min="3329" max="3329" width="37.109375" style="99" customWidth="1"/>
    <col min="3330" max="3330" width="12.109375" style="99" customWidth="1"/>
    <col min="3331" max="3331" width="12.5546875" style="99" customWidth="1"/>
    <col min="3332" max="3332" width="13" style="99" customWidth="1"/>
    <col min="3333" max="3334" width="13.5546875" style="99" customWidth="1"/>
    <col min="3335" max="3335" width="12.44140625" style="99" customWidth="1"/>
    <col min="3336" max="3337" width="8.88671875" style="99"/>
    <col min="3338" max="3338" width="11.5546875" style="99" customWidth="1"/>
    <col min="3339" max="3584" width="8.88671875" style="99"/>
    <col min="3585" max="3585" width="37.109375" style="99" customWidth="1"/>
    <col min="3586" max="3586" width="12.109375" style="99" customWidth="1"/>
    <col min="3587" max="3587" width="12.5546875" style="99" customWidth="1"/>
    <col min="3588" max="3588" width="13" style="99" customWidth="1"/>
    <col min="3589" max="3590" width="13.5546875" style="99" customWidth="1"/>
    <col min="3591" max="3591" width="12.44140625" style="99" customWidth="1"/>
    <col min="3592" max="3593" width="8.88671875" style="99"/>
    <col min="3594" max="3594" width="11.5546875" style="99" customWidth="1"/>
    <col min="3595" max="3840" width="8.88671875" style="99"/>
    <col min="3841" max="3841" width="37.109375" style="99" customWidth="1"/>
    <col min="3842" max="3842" width="12.109375" style="99" customWidth="1"/>
    <col min="3843" max="3843" width="12.5546875" style="99" customWidth="1"/>
    <col min="3844" max="3844" width="13" style="99" customWidth="1"/>
    <col min="3845" max="3846" width="13.5546875" style="99" customWidth="1"/>
    <col min="3847" max="3847" width="12.44140625" style="99" customWidth="1"/>
    <col min="3848" max="3849" width="8.88671875" style="99"/>
    <col min="3850" max="3850" width="11.5546875" style="99" customWidth="1"/>
    <col min="3851" max="4096" width="8.88671875" style="99"/>
    <col min="4097" max="4097" width="37.109375" style="99" customWidth="1"/>
    <col min="4098" max="4098" width="12.109375" style="99" customWidth="1"/>
    <col min="4099" max="4099" width="12.5546875" style="99" customWidth="1"/>
    <col min="4100" max="4100" width="13" style="99" customWidth="1"/>
    <col min="4101" max="4102" width="13.5546875" style="99" customWidth="1"/>
    <col min="4103" max="4103" width="12.44140625" style="99" customWidth="1"/>
    <col min="4104" max="4105" width="8.88671875" style="99"/>
    <col min="4106" max="4106" width="11.5546875" style="99" customWidth="1"/>
    <col min="4107" max="4352" width="8.88671875" style="99"/>
    <col min="4353" max="4353" width="37.109375" style="99" customWidth="1"/>
    <col min="4354" max="4354" width="12.109375" style="99" customWidth="1"/>
    <col min="4355" max="4355" width="12.5546875" style="99" customWidth="1"/>
    <col min="4356" max="4356" width="13" style="99" customWidth="1"/>
    <col min="4357" max="4358" width="13.5546875" style="99" customWidth="1"/>
    <col min="4359" max="4359" width="12.44140625" style="99" customWidth="1"/>
    <col min="4360" max="4361" width="8.88671875" style="99"/>
    <col min="4362" max="4362" width="11.5546875" style="99" customWidth="1"/>
    <col min="4363" max="4608" width="8.88671875" style="99"/>
    <col min="4609" max="4609" width="37.109375" style="99" customWidth="1"/>
    <col min="4610" max="4610" width="12.109375" style="99" customWidth="1"/>
    <col min="4611" max="4611" width="12.5546875" style="99" customWidth="1"/>
    <col min="4612" max="4612" width="13" style="99" customWidth="1"/>
    <col min="4613" max="4614" width="13.5546875" style="99" customWidth="1"/>
    <col min="4615" max="4615" width="12.44140625" style="99" customWidth="1"/>
    <col min="4616" max="4617" width="8.88671875" style="99"/>
    <col min="4618" max="4618" width="11.5546875" style="99" customWidth="1"/>
    <col min="4619" max="4864" width="8.88671875" style="99"/>
    <col min="4865" max="4865" width="37.109375" style="99" customWidth="1"/>
    <col min="4866" max="4866" width="12.109375" style="99" customWidth="1"/>
    <col min="4867" max="4867" width="12.5546875" style="99" customWidth="1"/>
    <col min="4868" max="4868" width="13" style="99" customWidth="1"/>
    <col min="4869" max="4870" width="13.5546875" style="99" customWidth="1"/>
    <col min="4871" max="4871" width="12.44140625" style="99" customWidth="1"/>
    <col min="4872" max="4873" width="8.88671875" style="99"/>
    <col min="4874" max="4874" width="11.5546875" style="99" customWidth="1"/>
    <col min="4875" max="5120" width="8.88671875" style="99"/>
    <col min="5121" max="5121" width="37.109375" style="99" customWidth="1"/>
    <col min="5122" max="5122" width="12.109375" style="99" customWidth="1"/>
    <col min="5123" max="5123" width="12.5546875" style="99" customWidth="1"/>
    <col min="5124" max="5124" width="13" style="99" customWidth="1"/>
    <col min="5125" max="5126" width="13.5546875" style="99" customWidth="1"/>
    <col min="5127" max="5127" width="12.44140625" style="99" customWidth="1"/>
    <col min="5128" max="5129" width="8.88671875" style="99"/>
    <col min="5130" max="5130" width="11.5546875" style="99" customWidth="1"/>
    <col min="5131" max="5376" width="8.88671875" style="99"/>
    <col min="5377" max="5377" width="37.109375" style="99" customWidth="1"/>
    <col min="5378" max="5378" width="12.109375" style="99" customWidth="1"/>
    <col min="5379" max="5379" width="12.5546875" style="99" customWidth="1"/>
    <col min="5380" max="5380" width="13" style="99" customWidth="1"/>
    <col min="5381" max="5382" width="13.5546875" style="99" customWidth="1"/>
    <col min="5383" max="5383" width="12.44140625" style="99" customWidth="1"/>
    <col min="5384" max="5385" width="8.88671875" style="99"/>
    <col min="5386" max="5386" width="11.5546875" style="99" customWidth="1"/>
    <col min="5387" max="5632" width="8.88671875" style="99"/>
    <col min="5633" max="5633" width="37.109375" style="99" customWidth="1"/>
    <col min="5634" max="5634" width="12.109375" style="99" customWidth="1"/>
    <col min="5635" max="5635" width="12.5546875" style="99" customWidth="1"/>
    <col min="5636" max="5636" width="13" style="99" customWidth="1"/>
    <col min="5637" max="5638" width="13.5546875" style="99" customWidth="1"/>
    <col min="5639" max="5639" width="12.44140625" style="99" customWidth="1"/>
    <col min="5640" max="5641" width="8.88671875" style="99"/>
    <col min="5642" max="5642" width="11.5546875" style="99" customWidth="1"/>
    <col min="5643" max="5888" width="8.88671875" style="99"/>
    <col min="5889" max="5889" width="37.109375" style="99" customWidth="1"/>
    <col min="5890" max="5890" width="12.109375" style="99" customWidth="1"/>
    <col min="5891" max="5891" width="12.5546875" style="99" customWidth="1"/>
    <col min="5892" max="5892" width="13" style="99" customWidth="1"/>
    <col min="5893" max="5894" width="13.5546875" style="99" customWidth="1"/>
    <col min="5895" max="5895" width="12.44140625" style="99" customWidth="1"/>
    <col min="5896" max="5897" width="8.88671875" style="99"/>
    <col min="5898" max="5898" width="11.5546875" style="99" customWidth="1"/>
    <col min="5899" max="6144" width="8.88671875" style="99"/>
    <col min="6145" max="6145" width="37.109375" style="99" customWidth="1"/>
    <col min="6146" max="6146" width="12.109375" style="99" customWidth="1"/>
    <col min="6147" max="6147" width="12.5546875" style="99" customWidth="1"/>
    <col min="6148" max="6148" width="13" style="99" customWidth="1"/>
    <col min="6149" max="6150" width="13.5546875" style="99" customWidth="1"/>
    <col min="6151" max="6151" width="12.44140625" style="99" customWidth="1"/>
    <col min="6152" max="6153" width="8.88671875" style="99"/>
    <col min="6154" max="6154" width="11.5546875" style="99" customWidth="1"/>
    <col min="6155" max="6400" width="8.88671875" style="99"/>
    <col min="6401" max="6401" width="37.109375" style="99" customWidth="1"/>
    <col min="6402" max="6402" width="12.109375" style="99" customWidth="1"/>
    <col min="6403" max="6403" width="12.5546875" style="99" customWidth="1"/>
    <col min="6404" max="6404" width="13" style="99" customWidth="1"/>
    <col min="6405" max="6406" width="13.5546875" style="99" customWidth="1"/>
    <col min="6407" max="6407" width="12.44140625" style="99" customWidth="1"/>
    <col min="6408" max="6409" width="8.88671875" style="99"/>
    <col min="6410" max="6410" width="11.5546875" style="99" customWidth="1"/>
    <col min="6411" max="6656" width="8.88671875" style="99"/>
    <col min="6657" max="6657" width="37.109375" style="99" customWidth="1"/>
    <col min="6658" max="6658" width="12.109375" style="99" customWidth="1"/>
    <col min="6659" max="6659" width="12.5546875" style="99" customWidth="1"/>
    <col min="6660" max="6660" width="13" style="99" customWidth="1"/>
    <col min="6661" max="6662" width="13.5546875" style="99" customWidth="1"/>
    <col min="6663" max="6663" width="12.44140625" style="99" customWidth="1"/>
    <col min="6664" max="6665" width="8.88671875" style="99"/>
    <col min="6666" max="6666" width="11.5546875" style="99" customWidth="1"/>
    <col min="6667" max="6912" width="8.88671875" style="99"/>
    <col min="6913" max="6913" width="37.109375" style="99" customWidth="1"/>
    <col min="6914" max="6914" width="12.109375" style="99" customWidth="1"/>
    <col min="6915" max="6915" width="12.5546875" style="99" customWidth="1"/>
    <col min="6916" max="6916" width="13" style="99" customWidth="1"/>
    <col min="6917" max="6918" width="13.5546875" style="99" customWidth="1"/>
    <col min="6919" max="6919" width="12.44140625" style="99" customWidth="1"/>
    <col min="6920" max="6921" width="8.88671875" style="99"/>
    <col min="6922" max="6922" width="11.5546875" style="99" customWidth="1"/>
    <col min="6923" max="7168" width="8.88671875" style="99"/>
    <col min="7169" max="7169" width="37.109375" style="99" customWidth="1"/>
    <col min="7170" max="7170" width="12.109375" style="99" customWidth="1"/>
    <col min="7171" max="7171" width="12.5546875" style="99" customWidth="1"/>
    <col min="7172" max="7172" width="13" style="99" customWidth="1"/>
    <col min="7173" max="7174" width="13.5546875" style="99" customWidth="1"/>
    <col min="7175" max="7175" width="12.44140625" style="99" customWidth="1"/>
    <col min="7176" max="7177" width="8.88671875" style="99"/>
    <col min="7178" max="7178" width="11.5546875" style="99" customWidth="1"/>
    <col min="7179" max="7424" width="8.88671875" style="99"/>
    <col min="7425" max="7425" width="37.109375" style="99" customWidth="1"/>
    <col min="7426" max="7426" width="12.109375" style="99" customWidth="1"/>
    <col min="7427" max="7427" width="12.5546875" style="99" customWidth="1"/>
    <col min="7428" max="7428" width="13" style="99" customWidth="1"/>
    <col min="7429" max="7430" width="13.5546875" style="99" customWidth="1"/>
    <col min="7431" max="7431" width="12.44140625" style="99" customWidth="1"/>
    <col min="7432" max="7433" width="8.88671875" style="99"/>
    <col min="7434" max="7434" width="11.5546875" style="99" customWidth="1"/>
    <col min="7435" max="7680" width="8.88671875" style="99"/>
    <col min="7681" max="7681" width="37.109375" style="99" customWidth="1"/>
    <col min="7682" max="7682" width="12.109375" style="99" customWidth="1"/>
    <col min="7683" max="7683" width="12.5546875" style="99" customWidth="1"/>
    <col min="7684" max="7684" width="13" style="99" customWidth="1"/>
    <col min="7685" max="7686" width="13.5546875" style="99" customWidth="1"/>
    <col min="7687" max="7687" width="12.44140625" style="99" customWidth="1"/>
    <col min="7688" max="7689" width="8.88671875" style="99"/>
    <col min="7690" max="7690" width="11.5546875" style="99" customWidth="1"/>
    <col min="7691" max="7936" width="8.88671875" style="99"/>
    <col min="7937" max="7937" width="37.109375" style="99" customWidth="1"/>
    <col min="7938" max="7938" width="12.109375" style="99" customWidth="1"/>
    <col min="7939" max="7939" width="12.5546875" style="99" customWidth="1"/>
    <col min="7940" max="7940" width="13" style="99" customWidth="1"/>
    <col min="7941" max="7942" width="13.5546875" style="99" customWidth="1"/>
    <col min="7943" max="7943" width="12.44140625" style="99" customWidth="1"/>
    <col min="7944" max="7945" width="8.88671875" style="99"/>
    <col min="7946" max="7946" width="11.5546875" style="99" customWidth="1"/>
    <col min="7947" max="8192" width="8.88671875" style="99"/>
    <col min="8193" max="8193" width="37.109375" style="99" customWidth="1"/>
    <col min="8194" max="8194" width="12.109375" style="99" customWidth="1"/>
    <col min="8195" max="8195" width="12.5546875" style="99" customWidth="1"/>
    <col min="8196" max="8196" width="13" style="99" customWidth="1"/>
    <col min="8197" max="8198" width="13.5546875" style="99" customWidth="1"/>
    <col min="8199" max="8199" width="12.44140625" style="99" customWidth="1"/>
    <col min="8200" max="8201" width="8.88671875" style="99"/>
    <col min="8202" max="8202" width="11.5546875" style="99" customWidth="1"/>
    <col min="8203" max="8448" width="8.88671875" style="99"/>
    <col min="8449" max="8449" width="37.109375" style="99" customWidth="1"/>
    <col min="8450" max="8450" width="12.109375" style="99" customWidth="1"/>
    <col min="8451" max="8451" width="12.5546875" style="99" customWidth="1"/>
    <col min="8452" max="8452" width="13" style="99" customWidth="1"/>
    <col min="8453" max="8454" width="13.5546875" style="99" customWidth="1"/>
    <col min="8455" max="8455" width="12.44140625" style="99" customWidth="1"/>
    <col min="8456" max="8457" width="8.88671875" style="99"/>
    <col min="8458" max="8458" width="11.5546875" style="99" customWidth="1"/>
    <col min="8459" max="8704" width="8.88671875" style="99"/>
    <col min="8705" max="8705" width="37.109375" style="99" customWidth="1"/>
    <col min="8706" max="8706" width="12.109375" style="99" customWidth="1"/>
    <col min="8707" max="8707" width="12.5546875" style="99" customWidth="1"/>
    <col min="8708" max="8708" width="13" style="99" customWidth="1"/>
    <col min="8709" max="8710" width="13.5546875" style="99" customWidth="1"/>
    <col min="8711" max="8711" width="12.44140625" style="99" customWidth="1"/>
    <col min="8712" max="8713" width="8.88671875" style="99"/>
    <col min="8714" max="8714" width="11.5546875" style="99" customWidth="1"/>
    <col min="8715" max="8960" width="8.88671875" style="99"/>
    <col min="8961" max="8961" width="37.109375" style="99" customWidth="1"/>
    <col min="8962" max="8962" width="12.109375" style="99" customWidth="1"/>
    <col min="8963" max="8963" width="12.5546875" style="99" customWidth="1"/>
    <col min="8964" max="8964" width="13" style="99" customWidth="1"/>
    <col min="8965" max="8966" width="13.5546875" style="99" customWidth="1"/>
    <col min="8967" max="8967" width="12.44140625" style="99" customWidth="1"/>
    <col min="8968" max="8969" width="8.88671875" style="99"/>
    <col min="8970" max="8970" width="11.5546875" style="99" customWidth="1"/>
    <col min="8971" max="9216" width="8.88671875" style="99"/>
    <col min="9217" max="9217" width="37.109375" style="99" customWidth="1"/>
    <col min="9218" max="9218" width="12.109375" style="99" customWidth="1"/>
    <col min="9219" max="9219" width="12.5546875" style="99" customWidth="1"/>
    <col min="9220" max="9220" width="13" style="99" customWidth="1"/>
    <col min="9221" max="9222" width="13.5546875" style="99" customWidth="1"/>
    <col min="9223" max="9223" width="12.44140625" style="99" customWidth="1"/>
    <col min="9224" max="9225" width="8.88671875" style="99"/>
    <col min="9226" max="9226" width="11.5546875" style="99" customWidth="1"/>
    <col min="9227" max="9472" width="8.88671875" style="99"/>
    <col min="9473" max="9473" width="37.109375" style="99" customWidth="1"/>
    <col min="9474" max="9474" width="12.109375" style="99" customWidth="1"/>
    <col min="9475" max="9475" width="12.5546875" style="99" customWidth="1"/>
    <col min="9476" max="9476" width="13" style="99" customWidth="1"/>
    <col min="9477" max="9478" width="13.5546875" style="99" customWidth="1"/>
    <col min="9479" max="9479" width="12.44140625" style="99" customWidth="1"/>
    <col min="9480" max="9481" width="8.88671875" style="99"/>
    <col min="9482" max="9482" width="11.5546875" style="99" customWidth="1"/>
    <col min="9483" max="9728" width="8.88671875" style="99"/>
    <col min="9729" max="9729" width="37.109375" style="99" customWidth="1"/>
    <col min="9730" max="9730" width="12.109375" style="99" customWidth="1"/>
    <col min="9731" max="9731" width="12.5546875" style="99" customWidth="1"/>
    <col min="9732" max="9732" width="13" style="99" customWidth="1"/>
    <col min="9733" max="9734" width="13.5546875" style="99" customWidth="1"/>
    <col min="9735" max="9735" width="12.44140625" style="99" customWidth="1"/>
    <col min="9736" max="9737" width="8.88671875" style="99"/>
    <col min="9738" max="9738" width="11.5546875" style="99" customWidth="1"/>
    <col min="9739" max="9984" width="8.88671875" style="99"/>
    <col min="9985" max="9985" width="37.109375" style="99" customWidth="1"/>
    <col min="9986" max="9986" width="12.109375" style="99" customWidth="1"/>
    <col min="9987" max="9987" width="12.5546875" style="99" customWidth="1"/>
    <col min="9988" max="9988" width="13" style="99" customWidth="1"/>
    <col min="9989" max="9990" width="13.5546875" style="99" customWidth="1"/>
    <col min="9991" max="9991" width="12.44140625" style="99" customWidth="1"/>
    <col min="9992" max="9993" width="8.88671875" style="99"/>
    <col min="9994" max="9994" width="11.5546875" style="99" customWidth="1"/>
    <col min="9995" max="10240" width="8.88671875" style="99"/>
    <col min="10241" max="10241" width="37.109375" style="99" customWidth="1"/>
    <col min="10242" max="10242" width="12.109375" style="99" customWidth="1"/>
    <col min="10243" max="10243" width="12.5546875" style="99" customWidth="1"/>
    <col min="10244" max="10244" width="13" style="99" customWidth="1"/>
    <col min="10245" max="10246" width="13.5546875" style="99" customWidth="1"/>
    <col min="10247" max="10247" width="12.44140625" style="99" customWidth="1"/>
    <col min="10248" max="10249" width="8.88671875" style="99"/>
    <col min="10250" max="10250" width="11.5546875" style="99" customWidth="1"/>
    <col min="10251" max="10496" width="8.88671875" style="99"/>
    <col min="10497" max="10497" width="37.109375" style="99" customWidth="1"/>
    <col min="10498" max="10498" width="12.109375" style="99" customWidth="1"/>
    <col min="10499" max="10499" width="12.5546875" style="99" customWidth="1"/>
    <col min="10500" max="10500" width="13" style="99" customWidth="1"/>
    <col min="10501" max="10502" width="13.5546875" style="99" customWidth="1"/>
    <col min="10503" max="10503" width="12.44140625" style="99" customWidth="1"/>
    <col min="10504" max="10505" width="8.88671875" style="99"/>
    <col min="10506" max="10506" width="11.5546875" style="99" customWidth="1"/>
    <col min="10507" max="10752" width="8.88671875" style="99"/>
    <col min="10753" max="10753" width="37.109375" style="99" customWidth="1"/>
    <col min="10754" max="10754" width="12.109375" style="99" customWidth="1"/>
    <col min="10755" max="10755" width="12.5546875" style="99" customWidth="1"/>
    <col min="10756" max="10756" width="13" style="99" customWidth="1"/>
    <col min="10757" max="10758" width="13.5546875" style="99" customWidth="1"/>
    <col min="10759" max="10759" width="12.44140625" style="99" customWidth="1"/>
    <col min="10760" max="10761" width="8.88671875" style="99"/>
    <col min="10762" max="10762" width="11.5546875" style="99" customWidth="1"/>
    <col min="10763" max="11008" width="8.88671875" style="99"/>
    <col min="11009" max="11009" width="37.109375" style="99" customWidth="1"/>
    <col min="11010" max="11010" width="12.109375" style="99" customWidth="1"/>
    <col min="11011" max="11011" width="12.5546875" style="99" customWidth="1"/>
    <col min="11012" max="11012" width="13" style="99" customWidth="1"/>
    <col min="11013" max="11014" width="13.5546875" style="99" customWidth="1"/>
    <col min="11015" max="11015" width="12.44140625" style="99" customWidth="1"/>
    <col min="11016" max="11017" width="8.88671875" style="99"/>
    <col min="11018" max="11018" width="11.5546875" style="99" customWidth="1"/>
    <col min="11019" max="11264" width="8.88671875" style="99"/>
    <col min="11265" max="11265" width="37.109375" style="99" customWidth="1"/>
    <col min="11266" max="11266" width="12.109375" style="99" customWidth="1"/>
    <col min="11267" max="11267" width="12.5546875" style="99" customWidth="1"/>
    <col min="11268" max="11268" width="13" style="99" customWidth="1"/>
    <col min="11269" max="11270" width="13.5546875" style="99" customWidth="1"/>
    <col min="11271" max="11271" width="12.44140625" style="99" customWidth="1"/>
    <col min="11272" max="11273" width="8.88671875" style="99"/>
    <col min="11274" max="11274" width="11.5546875" style="99" customWidth="1"/>
    <col min="11275" max="11520" width="8.88671875" style="99"/>
    <col min="11521" max="11521" width="37.109375" style="99" customWidth="1"/>
    <col min="11522" max="11522" width="12.109375" style="99" customWidth="1"/>
    <col min="11523" max="11523" width="12.5546875" style="99" customWidth="1"/>
    <col min="11524" max="11524" width="13" style="99" customWidth="1"/>
    <col min="11525" max="11526" width="13.5546875" style="99" customWidth="1"/>
    <col min="11527" max="11527" width="12.44140625" style="99" customWidth="1"/>
    <col min="11528" max="11529" width="8.88671875" style="99"/>
    <col min="11530" max="11530" width="11.5546875" style="99" customWidth="1"/>
    <col min="11531" max="11776" width="8.88671875" style="99"/>
    <col min="11777" max="11777" width="37.109375" style="99" customWidth="1"/>
    <col min="11778" max="11778" width="12.109375" style="99" customWidth="1"/>
    <col min="11779" max="11779" width="12.5546875" style="99" customWidth="1"/>
    <col min="11780" max="11780" width="13" style="99" customWidth="1"/>
    <col min="11781" max="11782" width="13.5546875" style="99" customWidth="1"/>
    <col min="11783" max="11783" width="12.44140625" style="99" customWidth="1"/>
    <col min="11784" max="11785" width="8.88671875" style="99"/>
    <col min="11786" max="11786" width="11.5546875" style="99" customWidth="1"/>
    <col min="11787" max="12032" width="8.88671875" style="99"/>
    <col min="12033" max="12033" width="37.109375" style="99" customWidth="1"/>
    <col min="12034" max="12034" width="12.109375" style="99" customWidth="1"/>
    <col min="12035" max="12035" width="12.5546875" style="99" customWidth="1"/>
    <col min="12036" max="12036" width="13" style="99" customWidth="1"/>
    <col min="12037" max="12038" width="13.5546875" style="99" customWidth="1"/>
    <col min="12039" max="12039" width="12.44140625" style="99" customWidth="1"/>
    <col min="12040" max="12041" width="8.88671875" style="99"/>
    <col min="12042" max="12042" width="11.5546875" style="99" customWidth="1"/>
    <col min="12043" max="12288" width="8.88671875" style="99"/>
    <col min="12289" max="12289" width="37.109375" style="99" customWidth="1"/>
    <col min="12290" max="12290" width="12.109375" style="99" customWidth="1"/>
    <col min="12291" max="12291" width="12.5546875" style="99" customWidth="1"/>
    <col min="12292" max="12292" width="13" style="99" customWidth="1"/>
    <col min="12293" max="12294" width="13.5546875" style="99" customWidth="1"/>
    <col min="12295" max="12295" width="12.44140625" style="99" customWidth="1"/>
    <col min="12296" max="12297" width="8.88671875" style="99"/>
    <col min="12298" max="12298" width="11.5546875" style="99" customWidth="1"/>
    <col min="12299" max="12544" width="8.88671875" style="99"/>
    <col min="12545" max="12545" width="37.109375" style="99" customWidth="1"/>
    <col min="12546" max="12546" width="12.109375" style="99" customWidth="1"/>
    <col min="12547" max="12547" width="12.5546875" style="99" customWidth="1"/>
    <col min="12548" max="12548" width="13" style="99" customWidth="1"/>
    <col min="12549" max="12550" width="13.5546875" style="99" customWidth="1"/>
    <col min="12551" max="12551" width="12.44140625" style="99" customWidth="1"/>
    <col min="12552" max="12553" width="8.88671875" style="99"/>
    <col min="12554" max="12554" width="11.5546875" style="99" customWidth="1"/>
    <col min="12555" max="12800" width="8.88671875" style="99"/>
    <col min="12801" max="12801" width="37.109375" style="99" customWidth="1"/>
    <col min="12802" max="12802" width="12.109375" style="99" customWidth="1"/>
    <col min="12803" max="12803" width="12.5546875" style="99" customWidth="1"/>
    <col min="12804" max="12804" width="13" style="99" customWidth="1"/>
    <col min="12805" max="12806" width="13.5546875" style="99" customWidth="1"/>
    <col min="12807" max="12807" width="12.44140625" style="99" customWidth="1"/>
    <col min="12808" max="12809" width="8.88671875" style="99"/>
    <col min="12810" max="12810" width="11.5546875" style="99" customWidth="1"/>
    <col min="12811" max="13056" width="8.88671875" style="99"/>
    <col min="13057" max="13057" width="37.109375" style="99" customWidth="1"/>
    <col min="13058" max="13058" width="12.109375" style="99" customWidth="1"/>
    <col min="13059" max="13059" width="12.5546875" style="99" customWidth="1"/>
    <col min="13060" max="13060" width="13" style="99" customWidth="1"/>
    <col min="13061" max="13062" width="13.5546875" style="99" customWidth="1"/>
    <col min="13063" max="13063" width="12.44140625" style="99" customWidth="1"/>
    <col min="13064" max="13065" width="8.88671875" style="99"/>
    <col min="13066" max="13066" width="11.5546875" style="99" customWidth="1"/>
    <col min="13067" max="13312" width="8.88671875" style="99"/>
    <col min="13313" max="13313" width="37.109375" style="99" customWidth="1"/>
    <col min="13314" max="13314" width="12.109375" style="99" customWidth="1"/>
    <col min="13315" max="13315" width="12.5546875" style="99" customWidth="1"/>
    <col min="13316" max="13316" width="13" style="99" customWidth="1"/>
    <col min="13317" max="13318" width="13.5546875" style="99" customWidth="1"/>
    <col min="13319" max="13319" width="12.44140625" style="99" customWidth="1"/>
    <col min="13320" max="13321" width="8.88671875" style="99"/>
    <col min="13322" max="13322" width="11.5546875" style="99" customWidth="1"/>
    <col min="13323" max="13568" width="8.88671875" style="99"/>
    <col min="13569" max="13569" width="37.109375" style="99" customWidth="1"/>
    <col min="13570" max="13570" width="12.109375" style="99" customWidth="1"/>
    <col min="13571" max="13571" width="12.5546875" style="99" customWidth="1"/>
    <col min="13572" max="13572" width="13" style="99" customWidth="1"/>
    <col min="13573" max="13574" width="13.5546875" style="99" customWidth="1"/>
    <col min="13575" max="13575" width="12.44140625" style="99" customWidth="1"/>
    <col min="13576" max="13577" width="8.88671875" style="99"/>
    <col min="13578" max="13578" width="11.5546875" style="99" customWidth="1"/>
    <col min="13579" max="13824" width="8.88671875" style="99"/>
    <col min="13825" max="13825" width="37.109375" style="99" customWidth="1"/>
    <col min="13826" max="13826" width="12.109375" style="99" customWidth="1"/>
    <col min="13827" max="13827" width="12.5546875" style="99" customWidth="1"/>
    <col min="13828" max="13828" width="13" style="99" customWidth="1"/>
    <col min="13829" max="13830" width="13.5546875" style="99" customWidth="1"/>
    <col min="13831" max="13831" width="12.44140625" style="99" customWidth="1"/>
    <col min="13832" max="13833" width="8.88671875" style="99"/>
    <col min="13834" max="13834" width="11.5546875" style="99" customWidth="1"/>
    <col min="13835" max="14080" width="8.88671875" style="99"/>
    <col min="14081" max="14081" width="37.109375" style="99" customWidth="1"/>
    <col min="14082" max="14082" width="12.109375" style="99" customWidth="1"/>
    <col min="14083" max="14083" width="12.5546875" style="99" customWidth="1"/>
    <col min="14084" max="14084" width="13" style="99" customWidth="1"/>
    <col min="14085" max="14086" width="13.5546875" style="99" customWidth="1"/>
    <col min="14087" max="14087" width="12.44140625" style="99" customWidth="1"/>
    <col min="14088" max="14089" width="8.88671875" style="99"/>
    <col min="14090" max="14090" width="11.5546875" style="99" customWidth="1"/>
    <col min="14091" max="14336" width="8.88671875" style="99"/>
    <col min="14337" max="14337" width="37.109375" style="99" customWidth="1"/>
    <col min="14338" max="14338" width="12.109375" style="99" customWidth="1"/>
    <col min="14339" max="14339" width="12.5546875" style="99" customWidth="1"/>
    <col min="14340" max="14340" width="13" style="99" customWidth="1"/>
    <col min="14341" max="14342" width="13.5546875" style="99" customWidth="1"/>
    <col min="14343" max="14343" width="12.44140625" style="99" customWidth="1"/>
    <col min="14344" max="14345" width="8.88671875" style="99"/>
    <col min="14346" max="14346" width="11.5546875" style="99" customWidth="1"/>
    <col min="14347" max="14592" width="8.88671875" style="99"/>
    <col min="14593" max="14593" width="37.109375" style="99" customWidth="1"/>
    <col min="14594" max="14594" width="12.109375" style="99" customWidth="1"/>
    <col min="14595" max="14595" width="12.5546875" style="99" customWidth="1"/>
    <col min="14596" max="14596" width="13" style="99" customWidth="1"/>
    <col min="14597" max="14598" width="13.5546875" style="99" customWidth="1"/>
    <col min="14599" max="14599" width="12.44140625" style="99" customWidth="1"/>
    <col min="14600" max="14601" width="8.88671875" style="99"/>
    <col min="14602" max="14602" width="11.5546875" style="99" customWidth="1"/>
    <col min="14603" max="14848" width="8.88671875" style="99"/>
    <col min="14849" max="14849" width="37.109375" style="99" customWidth="1"/>
    <col min="14850" max="14850" width="12.109375" style="99" customWidth="1"/>
    <col min="14851" max="14851" width="12.5546875" style="99" customWidth="1"/>
    <col min="14852" max="14852" width="13" style="99" customWidth="1"/>
    <col min="14853" max="14854" width="13.5546875" style="99" customWidth="1"/>
    <col min="14855" max="14855" width="12.44140625" style="99" customWidth="1"/>
    <col min="14856" max="14857" width="8.88671875" style="99"/>
    <col min="14858" max="14858" width="11.5546875" style="99" customWidth="1"/>
    <col min="14859" max="15104" width="8.88671875" style="99"/>
    <col min="15105" max="15105" width="37.109375" style="99" customWidth="1"/>
    <col min="15106" max="15106" width="12.109375" style="99" customWidth="1"/>
    <col min="15107" max="15107" width="12.5546875" style="99" customWidth="1"/>
    <col min="15108" max="15108" width="13" style="99" customWidth="1"/>
    <col min="15109" max="15110" width="13.5546875" style="99" customWidth="1"/>
    <col min="15111" max="15111" width="12.44140625" style="99" customWidth="1"/>
    <col min="15112" max="15113" width="8.88671875" style="99"/>
    <col min="15114" max="15114" width="11.5546875" style="99" customWidth="1"/>
    <col min="15115" max="15360" width="8.88671875" style="99"/>
    <col min="15361" max="15361" width="37.109375" style="99" customWidth="1"/>
    <col min="15362" max="15362" width="12.109375" style="99" customWidth="1"/>
    <col min="15363" max="15363" width="12.5546875" style="99" customWidth="1"/>
    <col min="15364" max="15364" width="13" style="99" customWidth="1"/>
    <col min="15365" max="15366" width="13.5546875" style="99" customWidth="1"/>
    <col min="15367" max="15367" width="12.44140625" style="99" customWidth="1"/>
    <col min="15368" max="15369" width="8.88671875" style="99"/>
    <col min="15370" max="15370" width="11.5546875" style="99" customWidth="1"/>
    <col min="15371" max="15616" width="8.88671875" style="99"/>
    <col min="15617" max="15617" width="37.109375" style="99" customWidth="1"/>
    <col min="15618" max="15618" width="12.109375" style="99" customWidth="1"/>
    <col min="15619" max="15619" width="12.5546875" style="99" customWidth="1"/>
    <col min="15620" max="15620" width="13" style="99" customWidth="1"/>
    <col min="15621" max="15622" width="13.5546875" style="99" customWidth="1"/>
    <col min="15623" max="15623" width="12.44140625" style="99" customWidth="1"/>
    <col min="15624" max="15625" width="8.88671875" style="99"/>
    <col min="15626" max="15626" width="11.5546875" style="99" customWidth="1"/>
    <col min="15627" max="15872" width="8.88671875" style="99"/>
    <col min="15873" max="15873" width="37.109375" style="99" customWidth="1"/>
    <col min="15874" max="15874" width="12.109375" style="99" customWidth="1"/>
    <col min="15875" max="15875" width="12.5546875" style="99" customWidth="1"/>
    <col min="15876" max="15876" width="13" style="99" customWidth="1"/>
    <col min="15877" max="15878" width="13.5546875" style="99" customWidth="1"/>
    <col min="15879" max="15879" width="12.44140625" style="99" customWidth="1"/>
    <col min="15880" max="15881" width="8.88671875" style="99"/>
    <col min="15882" max="15882" width="11.5546875" style="99" customWidth="1"/>
    <col min="15883" max="16128" width="8.88671875" style="99"/>
    <col min="16129" max="16129" width="37.109375" style="99" customWidth="1"/>
    <col min="16130" max="16130" width="12.109375" style="99" customWidth="1"/>
    <col min="16131" max="16131" width="12.5546875" style="99" customWidth="1"/>
    <col min="16132" max="16132" width="13" style="99" customWidth="1"/>
    <col min="16133" max="16134" width="13.5546875" style="99" customWidth="1"/>
    <col min="16135" max="16135" width="12.44140625" style="99" customWidth="1"/>
    <col min="16136" max="16137" width="8.88671875" style="99"/>
    <col min="16138" max="16138" width="11.5546875" style="99" customWidth="1"/>
    <col min="16139" max="16384" width="8.88671875" style="99"/>
  </cols>
  <sheetData>
    <row r="1" spans="1:14" s="84" customFormat="1" ht="20.399999999999999">
      <c r="A1" s="427" t="s">
        <v>138</v>
      </c>
      <c r="B1" s="427"/>
      <c r="C1" s="427"/>
      <c r="D1" s="427"/>
      <c r="E1" s="427"/>
      <c r="F1" s="427"/>
      <c r="G1" s="427"/>
    </row>
    <row r="2" spans="1:14" s="84" customFormat="1" ht="20.399999999999999">
      <c r="A2" s="427" t="s">
        <v>139</v>
      </c>
      <c r="B2" s="427"/>
      <c r="C2" s="427"/>
      <c r="D2" s="427"/>
      <c r="E2" s="427"/>
      <c r="F2" s="427"/>
      <c r="G2" s="427"/>
    </row>
    <row r="3" spans="1:14" s="84" customFormat="1" ht="21">
      <c r="A3" s="428" t="s">
        <v>66</v>
      </c>
      <c r="B3" s="428"/>
      <c r="C3" s="428"/>
      <c r="D3" s="428"/>
      <c r="E3" s="428"/>
      <c r="F3" s="428"/>
      <c r="G3" s="428"/>
    </row>
    <row r="4" spans="1:14" s="87" customFormat="1" ht="15.6">
      <c r="A4" s="85"/>
      <c r="B4" s="85"/>
      <c r="C4" s="85"/>
      <c r="D4" s="85"/>
      <c r="E4" s="85"/>
      <c r="F4" s="85"/>
      <c r="G4" s="168" t="s">
        <v>63</v>
      </c>
    </row>
    <row r="5" spans="1:14" s="87" customFormat="1" ht="53.4" customHeight="1">
      <c r="A5" s="162"/>
      <c r="B5" s="167" t="s">
        <v>432</v>
      </c>
      <c r="C5" s="167" t="s">
        <v>433</v>
      </c>
      <c r="D5" s="135" t="s">
        <v>64</v>
      </c>
      <c r="E5" s="167" t="s">
        <v>434</v>
      </c>
      <c r="F5" s="167" t="s">
        <v>435</v>
      </c>
      <c r="G5" s="135" t="s">
        <v>64</v>
      </c>
    </row>
    <row r="6" spans="1:14" s="90" customFormat="1" ht="28.2" customHeight="1">
      <c r="A6" s="104" t="s">
        <v>34</v>
      </c>
      <c r="B6" s="270">
        <f>SUM(B7:B30)</f>
        <v>4691</v>
      </c>
      <c r="C6" s="89">
        <f>SUM(C7:C30)</f>
        <v>3862</v>
      </c>
      <c r="D6" s="97">
        <f>ROUND(C6/B6*100,1)</f>
        <v>82.3</v>
      </c>
      <c r="E6" s="89">
        <f>SUM(E7:E30)</f>
        <v>218</v>
      </c>
      <c r="F6" s="89">
        <f>SUM(F7:F30)</f>
        <v>497</v>
      </c>
      <c r="G6" s="97">
        <f>ROUND(F6/E6*100,1)</f>
        <v>228</v>
      </c>
    </row>
    <row r="7" spans="1:14" ht="18.600000000000001" customHeight="1">
      <c r="A7" s="95" t="s">
        <v>67</v>
      </c>
      <c r="B7" s="403">
        <v>864</v>
      </c>
      <c r="C7" s="196">
        <v>963</v>
      </c>
      <c r="D7" s="281">
        <f t="shared" ref="D7:D30" si="0">ROUND(C7/B7*100,1)</f>
        <v>111.5</v>
      </c>
      <c r="E7" s="279">
        <v>68</v>
      </c>
      <c r="F7" s="96">
        <v>120</v>
      </c>
      <c r="G7" s="97">
        <f t="shared" ref="G7:G30" si="1">ROUND(F7/E7*100,1)</f>
        <v>176.5</v>
      </c>
      <c r="H7" s="98"/>
      <c r="I7" s="105"/>
      <c r="J7" s="105"/>
      <c r="K7" s="105"/>
      <c r="L7" s="105"/>
      <c r="M7" s="105"/>
      <c r="N7" s="105"/>
    </row>
    <row r="8" spans="1:14" ht="18.600000000000001" customHeight="1">
      <c r="A8" s="95" t="s">
        <v>68</v>
      </c>
      <c r="B8" s="403">
        <v>36</v>
      </c>
      <c r="C8" s="196">
        <v>35</v>
      </c>
      <c r="D8" s="281">
        <f t="shared" si="0"/>
        <v>97.2</v>
      </c>
      <c r="E8" s="279">
        <v>1</v>
      </c>
      <c r="F8" s="96">
        <v>6</v>
      </c>
      <c r="G8" s="281" t="s">
        <v>461</v>
      </c>
      <c r="H8" s="98"/>
      <c r="I8" s="105"/>
      <c r="J8" s="105"/>
      <c r="K8" s="105"/>
      <c r="L8" s="105"/>
      <c r="M8" s="105"/>
      <c r="N8" s="105"/>
    </row>
    <row r="9" spans="1:14" s="102" customFormat="1" ht="18.600000000000001" customHeight="1">
      <c r="A9" s="95" t="s">
        <v>69</v>
      </c>
      <c r="B9" s="403">
        <v>0</v>
      </c>
      <c r="C9" s="196">
        <v>0</v>
      </c>
      <c r="D9" s="281" t="s">
        <v>100</v>
      </c>
      <c r="E9" s="279">
        <v>0</v>
      </c>
      <c r="F9" s="96">
        <v>0</v>
      </c>
      <c r="G9" s="281" t="s">
        <v>100</v>
      </c>
      <c r="H9" s="98"/>
      <c r="I9" s="99"/>
      <c r="J9" s="100"/>
    </row>
    <row r="10" spans="1:14" ht="18.600000000000001" customHeight="1">
      <c r="A10" s="95" t="s">
        <v>70</v>
      </c>
      <c r="B10" s="403">
        <v>130</v>
      </c>
      <c r="C10" s="196">
        <v>86</v>
      </c>
      <c r="D10" s="281">
        <f t="shared" si="0"/>
        <v>66.2</v>
      </c>
      <c r="E10" s="302">
        <v>34</v>
      </c>
      <c r="F10" s="96">
        <v>33</v>
      </c>
      <c r="G10" s="281">
        <f t="shared" si="1"/>
        <v>97.1</v>
      </c>
      <c r="H10" s="98"/>
      <c r="J10" s="100"/>
      <c r="L10" s="106"/>
    </row>
    <row r="11" spans="1:14" ht="18.600000000000001" customHeight="1">
      <c r="A11" s="95" t="s">
        <v>71</v>
      </c>
      <c r="B11" s="403">
        <v>154</v>
      </c>
      <c r="C11" s="196">
        <v>228</v>
      </c>
      <c r="D11" s="281">
        <f t="shared" si="0"/>
        <v>148.1</v>
      </c>
      <c r="E11" s="302">
        <v>9</v>
      </c>
      <c r="F11" s="96">
        <v>38</v>
      </c>
      <c r="G11" s="281" t="s">
        <v>456</v>
      </c>
      <c r="H11" s="98"/>
      <c r="J11" s="100"/>
    </row>
    <row r="12" spans="1:14" ht="31.2">
      <c r="A12" s="95" t="s">
        <v>72</v>
      </c>
      <c r="B12" s="403">
        <v>135</v>
      </c>
      <c r="C12" s="196">
        <v>88</v>
      </c>
      <c r="D12" s="281">
        <f t="shared" si="0"/>
        <v>65.2</v>
      </c>
      <c r="E12" s="302">
        <v>1</v>
      </c>
      <c r="F12" s="96">
        <v>5</v>
      </c>
      <c r="G12" s="281" t="s">
        <v>462</v>
      </c>
      <c r="H12" s="98"/>
      <c r="J12" s="100"/>
    </row>
    <row r="13" spans="1:14" ht="78">
      <c r="A13" s="95" t="s">
        <v>73</v>
      </c>
      <c r="B13" s="403">
        <v>718</v>
      </c>
      <c r="C13" s="196">
        <v>592</v>
      </c>
      <c r="D13" s="281">
        <f t="shared" si="0"/>
        <v>82.5</v>
      </c>
      <c r="E13" s="302">
        <v>22</v>
      </c>
      <c r="F13" s="96">
        <v>57</v>
      </c>
      <c r="G13" s="97">
        <f t="shared" si="1"/>
        <v>259.10000000000002</v>
      </c>
      <c r="H13" s="98"/>
      <c r="J13" s="100"/>
    </row>
    <row r="14" spans="1:14" ht="31.2">
      <c r="A14" s="95" t="s">
        <v>74</v>
      </c>
      <c r="B14" s="222">
        <v>55</v>
      </c>
      <c r="C14" s="196">
        <v>41</v>
      </c>
      <c r="D14" s="281">
        <f t="shared" si="0"/>
        <v>74.5</v>
      </c>
      <c r="E14" s="196">
        <v>1</v>
      </c>
      <c r="F14" s="96">
        <v>2</v>
      </c>
      <c r="G14" s="97">
        <f t="shared" si="1"/>
        <v>200</v>
      </c>
      <c r="H14" s="98"/>
      <c r="J14" s="100"/>
    </row>
    <row r="15" spans="1:14" ht="31.2">
      <c r="A15" s="95" t="s">
        <v>75</v>
      </c>
      <c r="B15" s="222">
        <v>15</v>
      </c>
      <c r="C15" s="196">
        <v>14</v>
      </c>
      <c r="D15" s="281">
        <f t="shared" si="0"/>
        <v>93.3</v>
      </c>
      <c r="E15" s="196">
        <v>2</v>
      </c>
      <c r="F15" s="96">
        <v>0</v>
      </c>
      <c r="G15" s="97">
        <f t="shared" si="1"/>
        <v>0</v>
      </c>
      <c r="H15" s="98"/>
      <c r="J15" s="100"/>
    </row>
    <row r="16" spans="1:14" ht="31.2">
      <c r="A16" s="95" t="s">
        <v>76</v>
      </c>
      <c r="B16" s="222">
        <v>37</v>
      </c>
      <c r="C16" s="196">
        <v>27</v>
      </c>
      <c r="D16" s="281">
        <f t="shared" si="0"/>
        <v>73</v>
      </c>
      <c r="E16" s="196">
        <v>2</v>
      </c>
      <c r="F16" s="96">
        <v>1</v>
      </c>
      <c r="G16" s="97">
        <f t="shared" si="1"/>
        <v>50</v>
      </c>
      <c r="H16" s="98"/>
      <c r="J16" s="100"/>
    </row>
    <row r="17" spans="1:10" ht="31.2">
      <c r="A17" s="95" t="s">
        <v>77</v>
      </c>
      <c r="B17" s="222">
        <v>77</v>
      </c>
      <c r="C17" s="196">
        <v>123</v>
      </c>
      <c r="D17" s="281">
        <f t="shared" si="0"/>
        <v>159.69999999999999</v>
      </c>
      <c r="E17" s="196">
        <v>1</v>
      </c>
      <c r="F17" s="96">
        <v>13</v>
      </c>
      <c r="G17" s="281" t="s">
        <v>463</v>
      </c>
      <c r="H17" s="98"/>
      <c r="J17" s="100"/>
    </row>
    <row r="18" spans="1:10" ht="46.8">
      <c r="A18" s="95" t="s">
        <v>78</v>
      </c>
      <c r="B18" s="222">
        <v>3</v>
      </c>
      <c r="C18" s="196">
        <v>11</v>
      </c>
      <c r="D18" s="281" t="s">
        <v>406</v>
      </c>
      <c r="E18" s="196">
        <v>0</v>
      </c>
      <c r="F18" s="96">
        <v>2</v>
      </c>
      <c r="G18" s="97" t="s">
        <v>100</v>
      </c>
      <c r="H18" s="98"/>
      <c r="J18" s="100"/>
    </row>
    <row r="19" spans="1:10" ht="31.2">
      <c r="A19" s="95" t="s">
        <v>79</v>
      </c>
      <c r="B19" s="222">
        <v>207</v>
      </c>
      <c r="C19" s="196">
        <v>129</v>
      </c>
      <c r="D19" s="281">
        <f t="shared" si="0"/>
        <v>62.3</v>
      </c>
      <c r="E19" s="196">
        <v>7</v>
      </c>
      <c r="F19" s="96">
        <v>18</v>
      </c>
      <c r="G19" s="97">
        <f t="shared" si="1"/>
        <v>257.10000000000002</v>
      </c>
      <c r="H19" s="98"/>
      <c r="J19" s="100"/>
    </row>
    <row r="20" spans="1:10" ht="31.2">
      <c r="A20" s="95" t="s">
        <v>80</v>
      </c>
      <c r="B20" s="222">
        <v>991</v>
      </c>
      <c r="C20" s="196">
        <v>686</v>
      </c>
      <c r="D20" s="281">
        <f t="shared" si="0"/>
        <v>69.2</v>
      </c>
      <c r="E20" s="196">
        <v>3</v>
      </c>
      <c r="F20" s="96">
        <v>34</v>
      </c>
      <c r="G20" s="281" t="s">
        <v>464</v>
      </c>
      <c r="H20" s="98"/>
      <c r="J20" s="100"/>
    </row>
    <row r="21" spans="1:10" ht="18.600000000000001" customHeight="1">
      <c r="A21" s="95" t="s">
        <v>81</v>
      </c>
      <c r="B21" s="222">
        <v>21</v>
      </c>
      <c r="C21" s="196">
        <v>20</v>
      </c>
      <c r="D21" s="281">
        <f t="shared" si="0"/>
        <v>95.2</v>
      </c>
      <c r="E21" s="196">
        <v>2</v>
      </c>
      <c r="F21" s="96">
        <v>0</v>
      </c>
      <c r="G21" s="281">
        <f t="shared" si="1"/>
        <v>0</v>
      </c>
      <c r="H21" s="98"/>
      <c r="J21" s="100"/>
    </row>
    <row r="22" spans="1:10" ht="31.2">
      <c r="A22" s="95" t="s">
        <v>170</v>
      </c>
      <c r="B22" s="222">
        <v>169</v>
      </c>
      <c r="C22" s="196">
        <v>59</v>
      </c>
      <c r="D22" s="281">
        <f t="shared" si="0"/>
        <v>34.9</v>
      </c>
      <c r="E22" s="196">
        <v>2</v>
      </c>
      <c r="F22" s="96">
        <v>20</v>
      </c>
      <c r="G22" s="281" t="s">
        <v>465</v>
      </c>
      <c r="H22" s="98"/>
      <c r="J22" s="100"/>
    </row>
    <row r="23" spans="1:10" ht="31.2">
      <c r="A23" s="95" t="s">
        <v>83</v>
      </c>
      <c r="B23" s="222">
        <v>17</v>
      </c>
      <c r="C23" s="196">
        <v>7</v>
      </c>
      <c r="D23" s="281">
        <f t="shared" si="0"/>
        <v>41.2</v>
      </c>
      <c r="E23" s="196">
        <v>0</v>
      </c>
      <c r="F23" s="96">
        <v>6</v>
      </c>
      <c r="G23" s="281" t="s">
        <v>100</v>
      </c>
      <c r="H23" s="98"/>
      <c r="J23" s="103"/>
    </row>
    <row r="24" spans="1:10" ht="31.2">
      <c r="A24" s="95" t="s">
        <v>171</v>
      </c>
      <c r="B24" s="222">
        <v>197</v>
      </c>
      <c r="C24" s="196">
        <v>79</v>
      </c>
      <c r="D24" s="281">
        <f t="shared" si="0"/>
        <v>40.1</v>
      </c>
      <c r="E24" s="196">
        <v>32</v>
      </c>
      <c r="F24" s="96">
        <v>34</v>
      </c>
      <c r="G24" s="97">
        <f t="shared" si="1"/>
        <v>106.3</v>
      </c>
      <c r="H24" s="98"/>
      <c r="J24" s="103"/>
    </row>
    <row r="25" spans="1:10" ht="31.2">
      <c r="A25" s="95" t="s">
        <v>172</v>
      </c>
      <c r="B25" s="222">
        <v>31</v>
      </c>
      <c r="C25" s="196">
        <v>37</v>
      </c>
      <c r="D25" s="281">
        <f t="shared" si="0"/>
        <v>119.4</v>
      </c>
      <c r="E25" s="196">
        <v>5</v>
      </c>
      <c r="F25" s="96">
        <v>3</v>
      </c>
      <c r="G25" s="97">
        <f t="shared" si="1"/>
        <v>60</v>
      </c>
      <c r="H25" s="98"/>
      <c r="J25" s="103"/>
    </row>
    <row r="26" spans="1:10" ht="31.2">
      <c r="A26" s="95" t="s">
        <v>84</v>
      </c>
      <c r="B26" s="222">
        <v>402</v>
      </c>
      <c r="C26" s="196">
        <v>247</v>
      </c>
      <c r="D26" s="281">
        <f t="shared" si="0"/>
        <v>61.4</v>
      </c>
      <c r="E26" s="196">
        <v>15</v>
      </c>
      <c r="F26" s="96">
        <v>33</v>
      </c>
      <c r="G26" s="97">
        <f t="shared" si="1"/>
        <v>220</v>
      </c>
    </row>
    <row r="27" spans="1:10" ht="31.2">
      <c r="A27" s="95" t="s">
        <v>85</v>
      </c>
      <c r="B27" s="222">
        <v>0</v>
      </c>
      <c r="C27" s="196">
        <v>0</v>
      </c>
      <c r="D27" s="281" t="s">
        <v>100</v>
      </c>
      <c r="E27" s="196">
        <v>0</v>
      </c>
      <c r="F27" s="96">
        <v>0</v>
      </c>
      <c r="G27" s="281" t="s">
        <v>100</v>
      </c>
    </row>
    <row r="28" spans="1:10" ht="18.600000000000001" customHeight="1">
      <c r="A28" s="95" t="s">
        <v>86</v>
      </c>
      <c r="B28" s="222">
        <v>271</v>
      </c>
      <c r="C28" s="196">
        <v>219</v>
      </c>
      <c r="D28" s="281">
        <f t="shared" si="0"/>
        <v>80.8</v>
      </c>
      <c r="E28" s="196">
        <v>7</v>
      </c>
      <c r="F28" s="96">
        <v>30</v>
      </c>
      <c r="G28" s="281" t="s">
        <v>466</v>
      </c>
    </row>
    <row r="29" spans="1:10" ht="18.600000000000001" customHeight="1">
      <c r="A29" s="95" t="s">
        <v>87</v>
      </c>
      <c r="B29" s="222">
        <v>64</v>
      </c>
      <c r="C29" s="196">
        <v>39</v>
      </c>
      <c r="D29" s="281">
        <f t="shared" si="0"/>
        <v>60.9</v>
      </c>
      <c r="E29" s="196">
        <v>0</v>
      </c>
      <c r="F29" s="96">
        <v>6</v>
      </c>
      <c r="G29" s="97" t="s">
        <v>100</v>
      </c>
    </row>
    <row r="30" spans="1:10" ht="31.95" customHeight="1">
      <c r="A30" s="95" t="s">
        <v>173</v>
      </c>
      <c r="B30" s="222">
        <v>97</v>
      </c>
      <c r="C30" s="196">
        <v>132</v>
      </c>
      <c r="D30" s="281">
        <f t="shared" si="0"/>
        <v>136.1</v>
      </c>
      <c r="E30" s="196">
        <v>4</v>
      </c>
      <c r="F30" s="96">
        <v>36</v>
      </c>
      <c r="G30" s="97">
        <f t="shared" si="1"/>
        <v>900</v>
      </c>
    </row>
  </sheetData>
  <mergeCells count="3">
    <mergeCell ref="A1:G1"/>
    <mergeCell ref="A3:G3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2"/>
  <sheetViews>
    <sheetView view="pageBreakPreview" zoomScale="90" zoomScaleNormal="75" zoomScaleSheetLayoutView="90" workbookViewId="0">
      <selection activeCell="A5" sqref="A5"/>
    </sheetView>
  </sheetViews>
  <sheetFormatPr defaultColWidth="8.88671875" defaultRowHeight="13.2"/>
  <cols>
    <col min="1" max="1" width="54.5546875" style="99" customWidth="1"/>
    <col min="2" max="3" width="14.6640625" style="99" customWidth="1"/>
    <col min="4" max="4" width="14" style="99" customWidth="1"/>
    <col min="5" max="6" width="14.6640625" style="99" customWidth="1"/>
    <col min="7" max="7" width="14.5546875" style="99" customWidth="1"/>
    <col min="8" max="8" width="8.88671875" style="99"/>
    <col min="9" max="9" width="13.6640625" style="99" bestFit="1" customWidth="1"/>
    <col min="10" max="10" width="6" style="99" bestFit="1" customWidth="1"/>
    <col min="11" max="11" width="3.6640625" style="99" bestFit="1" customWidth="1"/>
    <col min="12" max="13" width="8.33203125" style="99" bestFit="1" customWidth="1"/>
    <col min="14" max="14" width="3.6640625" style="99" bestFit="1" customWidth="1"/>
    <col min="15" max="256" width="8.88671875" style="99"/>
    <col min="257" max="257" width="55" style="99" customWidth="1"/>
    <col min="258" max="259" width="15.6640625" style="99" customWidth="1"/>
    <col min="260" max="260" width="14" style="99" customWidth="1"/>
    <col min="261" max="262" width="15.6640625" style="99" customWidth="1"/>
    <col min="263" max="263" width="14.5546875" style="99" customWidth="1"/>
    <col min="264" max="264" width="8.88671875" style="99"/>
    <col min="265" max="265" width="13.6640625" style="99" bestFit="1" customWidth="1"/>
    <col min="266" max="266" width="6" style="99" bestFit="1" customWidth="1"/>
    <col min="267" max="267" width="3.6640625" style="99" bestFit="1" customWidth="1"/>
    <col min="268" max="269" width="8.33203125" style="99" bestFit="1" customWidth="1"/>
    <col min="270" max="270" width="3.6640625" style="99" bestFit="1" customWidth="1"/>
    <col min="271" max="512" width="8.88671875" style="99"/>
    <col min="513" max="513" width="55" style="99" customWidth="1"/>
    <col min="514" max="515" width="15.6640625" style="99" customWidth="1"/>
    <col min="516" max="516" width="14" style="99" customWidth="1"/>
    <col min="517" max="518" width="15.6640625" style="99" customWidth="1"/>
    <col min="519" max="519" width="14.5546875" style="99" customWidth="1"/>
    <col min="520" max="520" width="8.88671875" style="99"/>
    <col min="521" max="521" width="13.6640625" style="99" bestFit="1" customWidth="1"/>
    <col min="522" max="522" width="6" style="99" bestFit="1" customWidth="1"/>
    <col min="523" max="523" width="3.6640625" style="99" bestFit="1" customWidth="1"/>
    <col min="524" max="525" width="8.33203125" style="99" bestFit="1" customWidth="1"/>
    <col min="526" max="526" width="3.6640625" style="99" bestFit="1" customWidth="1"/>
    <col min="527" max="768" width="8.88671875" style="99"/>
    <col min="769" max="769" width="55" style="99" customWidth="1"/>
    <col min="770" max="771" width="15.6640625" style="99" customWidth="1"/>
    <col min="772" max="772" width="14" style="99" customWidth="1"/>
    <col min="773" max="774" width="15.6640625" style="99" customWidth="1"/>
    <col min="775" max="775" width="14.5546875" style="99" customWidth="1"/>
    <col min="776" max="776" width="8.88671875" style="99"/>
    <col min="777" max="777" width="13.6640625" style="99" bestFit="1" customWidth="1"/>
    <col min="778" max="778" width="6" style="99" bestFit="1" customWidth="1"/>
    <col min="779" max="779" width="3.6640625" style="99" bestFit="1" customWidth="1"/>
    <col min="780" max="781" width="8.33203125" style="99" bestFit="1" customWidth="1"/>
    <col min="782" max="782" width="3.6640625" style="99" bestFit="1" customWidth="1"/>
    <col min="783" max="1024" width="8.88671875" style="99"/>
    <col min="1025" max="1025" width="55" style="99" customWidth="1"/>
    <col min="1026" max="1027" width="15.6640625" style="99" customWidth="1"/>
    <col min="1028" max="1028" width="14" style="99" customWidth="1"/>
    <col min="1029" max="1030" width="15.6640625" style="99" customWidth="1"/>
    <col min="1031" max="1031" width="14.5546875" style="99" customWidth="1"/>
    <col min="1032" max="1032" width="8.88671875" style="99"/>
    <col min="1033" max="1033" width="13.6640625" style="99" bestFit="1" customWidth="1"/>
    <col min="1034" max="1034" width="6" style="99" bestFit="1" customWidth="1"/>
    <col min="1035" max="1035" width="3.6640625" style="99" bestFit="1" customWidth="1"/>
    <col min="1036" max="1037" width="8.33203125" style="99" bestFit="1" customWidth="1"/>
    <col min="1038" max="1038" width="3.6640625" style="99" bestFit="1" customWidth="1"/>
    <col min="1039" max="1280" width="8.88671875" style="99"/>
    <col min="1281" max="1281" width="55" style="99" customWidth="1"/>
    <col min="1282" max="1283" width="15.6640625" style="99" customWidth="1"/>
    <col min="1284" max="1284" width="14" style="99" customWidth="1"/>
    <col min="1285" max="1286" width="15.6640625" style="99" customWidth="1"/>
    <col min="1287" max="1287" width="14.5546875" style="99" customWidth="1"/>
    <col min="1288" max="1288" width="8.88671875" style="99"/>
    <col min="1289" max="1289" width="13.6640625" style="99" bestFit="1" customWidth="1"/>
    <col min="1290" max="1290" width="6" style="99" bestFit="1" customWidth="1"/>
    <col min="1291" max="1291" width="3.6640625" style="99" bestFit="1" customWidth="1"/>
    <col min="1292" max="1293" width="8.33203125" style="99" bestFit="1" customWidth="1"/>
    <col min="1294" max="1294" width="3.6640625" style="99" bestFit="1" customWidth="1"/>
    <col min="1295" max="1536" width="8.88671875" style="99"/>
    <col min="1537" max="1537" width="55" style="99" customWidth="1"/>
    <col min="1538" max="1539" width="15.6640625" style="99" customWidth="1"/>
    <col min="1540" max="1540" width="14" style="99" customWidth="1"/>
    <col min="1541" max="1542" width="15.6640625" style="99" customWidth="1"/>
    <col min="1543" max="1543" width="14.5546875" style="99" customWidth="1"/>
    <col min="1544" max="1544" width="8.88671875" style="99"/>
    <col min="1545" max="1545" width="13.6640625" style="99" bestFit="1" customWidth="1"/>
    <col min="1546" max="1546" width="6" style="99" bestFit="1" customWidth="1"/>
    <col min="1547" max="1547" width="3.6640625" style="99" bestFit="1" customWidth="1"/>
    <col min="1548" max="1549" width="8.33203125" style="99" bestFit="1" customWidth="1"/>
    <col min="1550" max="1550" width="3.6640625" style="99" bestFit="1" customWidth="1"/>
    <col min="1551" max="1792" width="8.88671875" style="99"/>
    <col min="1793" max="1793" width="55" style="99" customWidth="1"/>
    <col min="1794" max="1795" width="15.6640625" style="99" customWidth="1"/>
    <col min="1796" max="1796" width="14" style="99" customWidth="1"/>
    <col min="1797" max="1798" width="15.6640625" style="99" customWidth="1"/>
    <col min="1799" max="1799" width="14.5546875" style="99" customWidth="1"/>
    <col min="1800" max="1800" width="8.88671875" style="99"/>
    <col min="1801" max="1801" width="13.6640625" style="99" bestFit="1" customWidth="1"/>
    <col min="1802" max="1802" width="6" style="99" bestFit="1" customWidth="1"/>
    <col min="1803" max="1803" width="3.6640625" style="99" bestFit="1" customWidth="1"/>
    <col min="1804" max="1805" width="8.33203125" style="99" bestFit="1" customWidth="1"/>
    <col min="1806" max="1806" width="3.6640625" style="99" bestFit="1" customWidth="1"/>
    <col min="1807" max="2048" width="8.88671875" style="99"/>
    <col min="2049" max="2049" width="55" style="99" customWidth="1"/>
    <col min="2050" max="2051" width="15.6640625" style="99" customWidth="1"/>
    <col min="2052" max="2052" width="14" style="99" customWidth="1"/>
    <col min="2053" max="2054" width="15.6640625" style="99" customWidth="1"/>
    <col min="2055" max="2055" width="14.5546875" style="99" customWidth="1"/>
    <col min="2056" max="2056" width="8.88671875" style="99"/>
    <col min="2057" max="2057" width="13.6640625" style="99" bestFit="1" customWidth="1"/>
    <col min="2058" max="2058" width="6" style="99" bestFit="1" customWidth="1"/>
    <col min="2059" max="2059" width="3.6640625" style="99" bestFit="1" customWidth="1"/>
    <col min="2060" max="2061" width="8.33203125" style="99" bestFit="1" customWidth="1"/>
    <col min="2062" max="2062" width="3.6640625" style="99" bestFit="1" customWidth="1"/>
    <col min="2063" max="2304" width="8.88671875" style="99"/>
    <col min="2305" max="2305" width="55" style="99" customWidth="1"/>
    <col min="2306" max="2307" width="15.6640625" style="99" customWidth="1"/>
    <col min="2308" max="2308" width="14" style="99" customWidth="1"/>
    <col min="2309" max="2310" width="15.6640625" style="99" customWidth="1"/>
    <col min="2311" max="2311" width="14.5546875" style="99" customWidth="1"/>
    <col min="2312" max="2312" width="8.88671875" style="99"/>
    <col min="2313" max="2313" width="13.6640625" style="99" bestFit="1" customWidth="1"/>
    <col min="2314" max="2314" width="6" style="99" bestFit="1" customWidth="1"/>
    <col min="2315" max="2315" width="3.6640625" style="99" bestFit="1" customWidth="1"/>
    <col min="2316" max="2317" width="8.33203125" style="99" bestFit="1" customWidth="1"/>
    <col min="2318" max="2318" width="3.6640625" style="99" bestFit="1" customWidth="1"/>
    <col min="2319" max="2560" width="8.88671875" style="99"/>
    <col min="2561" max="2561" width="55" style="99" customWidth="1"/>
    <col min="2562" max="2563" width="15.6640625" style="99" customWidth="1"/>
    <col min="2564" max="2564" width="14" style="99" customWidth="1"/>
    <col min="2565" max="2566" width="15.6640625" style="99" customWidth="1"/>
    <col min="2567" max="2567" width="14.5546875" style="99" customWidth="1"/>
    <col min="2568" max="2568" width="8.88671875" style="99"/>
    <col min="2569" max="2569" width="13.6640625" style="99" bestFit="1" customWidth="1"/>
    <col min="2570" max="2570" width="6" style="99" bestFit="1" customWidth="1"/>
    <col min="2571" max="2571" width="3.6640625" style="99" bestFit="1" customWidth="1"/>
    <col min="2572" max="2573" width="8.33203125" style="99" bestFit="1" customWidth="1"/>
    <col min="2574" max="2574" width="3.6640625" style="99" bestFit="1" customWidth="1"/>
    <col min="2575" max="2816" width="8.88671875" style="99"/>
    <col min="2817" max="2817" width="55" style="99" customWidth="1"/>
    <col min="2818" max="2819" width="15.6640625" style="99" customWidth="1"/>
    <col min="2820" max="2820" width="14" style="99" customWidth="1"/>
    <col min="2821" max="2822" width="15.6640625" style="99" customWidth="1"/>
    <col min="2823" max="2823" width="14.5546875" style="99" customWidth="1"/>
    <col min="2824" max="2824" width="8.88671875" style="99"/>
    <col min="2825" max="2825" width="13.6640625" style="99" bestFit="1" customWidth="1"/>
    <col min="2826" max="2826" width="6" style="99" bestFit="1" customWidth="1"/>
    <col min="2827" max="2827" width="3.6640625" style="99" bestFit="1" customWidth="1"/>
    <col min="2828" max="2829" width="8.33203125" style="99" bestFit="1" customWidth="1"/>
    <col min="2830" max="2830" width="3.6640625" style="99" bestFit="1" customWidth="1"/>
    <col min="2831" max="3072" width="8.88671875" style="99"/>
    <col min="3073" max="3073" width="55" style="99" customWidth="1"/>
    <col min="3074" max="3075" width="15.6640625" style="99" customWidth="1"/>
    <col min="3076" max="3076" width="14" style="99" customWidth="1"/>
    <col min="3077" max="3078" width="15.6640625" style="99" customWidth="1"/>
    <col min="3079" max="3079" width="14.5546875" style="99" customWidth="1"/>
    <col min="3080" max="3080" width="8.88671875" style="99"/>
    <col min="3081" max="3081" width="13.6640625" style="99" bestFit="1" customWidth="1"/>
    <col min="3082" max="3082" width="6" style="99" bestFit="1" customWidth="1"/>
    <col min="3083" max="3083" width="3.6640625" style="99" bestFit="1" customWidth="1"/>
    <col min="3084" max="3085" width="8.33203125" style="99" bestFit="1" customWidth="1"/>
    <col min="3086" max="3086" width="3.6640625" style="99" bestFit="1" customWidth="1"/>
    <col min="3087" max="3328" width="8.88671875" style="99"/>
    <col min="3329" max="3329" width="55" style="99" customWidth="1"/>
    <col min="3330" max="3331" width="15.6640625" style="99" customWidth="1"/>
    <col min="3332" max="3332" width="14" style="99" customWidth="1"/>
    <col min="3333" max="3334" width="15.6640625" style="99" customWidth="1"/>
    <col min="3335" max="3335" width="14.5546875" style="99" customWidth="1"/>
    <col min="3336" max="3336" width="8.88671875" style="99"/>
    <col min="3337" max="3337" width="13.6640625" style="99" bestFit="1" customWidth="1"/>
    <col min="3338" max="3338" width="6" style="99" bestFit="1" customWidth="1"/>
    <col min="3339" max="3339" width="3.6640625" style="99" bestFit="1" customWidth="1"/>
    <col min="3340" max="3341" width="8.33203125" style="99" bestFit="1" customWidth="1"/>
    <col min="3342" max="3342" width="3.6640625" style="99" bestFit="1" customWidth="1"/>
    <col min="3343" max="3584" width="8.88671875" style="99"/>
    <col min="3585" max="3585" width="55" style="99" customWidth="1"/>
    <col min="3586" max="3587" width="15.6640625" style="99" customWidth="1"/>
    <col min="3588" max="3588" width="14" style="99" customWidth="1"/>
    <col min="3589" max="3590" width="15.6640625" style="99" customWidth="1"/>
    <col min="3591" max="3591" width="14.5546875" style="99" customWidth="1"/>
    <col min="3592" max="3592" width="8.88671875" style="99"/>
    <col min="3593" max="3593" width="13.6640625" style="99" bestFit="1" customWidth="1"/>
    <col min="3594" max="3594" width="6" style="99" bestFit="1" customWidth="1"/>
    <col min="3595" max="3595" width="3.6640625" style="99" bestFit="1" customWidth="1"/>
    <col min="3596" max="3597" width="8.33203125" style="99" bestFit="1" customWidth="1"/>
    <col min="3598" max="3598" width="3.6640625" style="99" bestFit="1" customWidth="1"/>
    <col min="3599" max="3840" width="8.88671875" style="99"/>
    <col min="3841" max="3841" width="55" style="99" customWidth="1"/>
    <col min="3842" max="3843" width="15.6640625" style="99" customWidth="1"/>
    <col min="3844" max="3844" width="14" style="99" customWidth="1"/>
    <col min="3845" max="3846" width="15.6640625" style="99" customWidth="1"/>
    <col min="3847" max="3847" width="14.5546875" style="99" customWidth="1"/>
    <col min="3848" max="3848" width="8.88671875" style="99"/>
    <col min="3849" max="3849" width="13.6640625" style="99" bestFit="1" customWidth="1"/>
    <col min="3850" max="3850" width="6" style="99" bestFit="1" customWidth="1"/>
    <col min="3851" max="3851" width="3.6640625" style="99" bestFit="1" customWidth="1"/>
    <col min="3852" max="3853" width="8.33203125" style="99" bestFit="1" customWidth="1"/>
    <col min="3854" max="3854" width="3.6640625" style="99" bestFit="1" customWidth="1"/>
    <col min="3855" max="4096" width="8.88671875" style="99"/>
    <col min="4097" max="4097" width="55" style="99" customWidth="1"/>
    <col min="4098" max="4099" width="15.6640625" style="99" customWidth="1"/>
    <col min="4100" max="4100" width="14" style="99" customWidth="1"/>
    <col min="4101" max="4102" width="15.6640625" style="99" customWidth="1"/>
    <col min="4103" max="4103" width="14.5546875" style="99" customWidth="1"/>
    <col min="4104" max="4104" width="8.88671875" style="99"/>
    <col min="4105" max="4105" width="13.6640625" style="99" bestFit="1" customWidth="1"/>
    <col min="4106" max="4106" width="6" style="99" bestFit="1" customWidth="1"/>
    <col min="4107" max="4107" width="3.6640625" style="99" bestFit="1" customWidth="1"/>
    <col min="4108" max="4109" width="8.33203125" style="99" bestFit="1" customWidth="1"/>
    <col min="4110" max="4110" width="3.6640625" style="99" bestFit="1" customWidth="1"/>
    <col min="4111" max="4352" width="8.88671875" style="99"/>
    <col min="4353" max="4353" width="55" style="99" customWidth="1"/>
    <col min="4354" max="4355" width="15.6640625" style="99" customWidth="1"/>
    <col min="4356" max="4356" width="14" style="99" customWidth="1"/>
    <col min="4357" max="4358" width="15.6640625" style="99" customWidth="1"/>
    <col min="4359" max="4359" width="14.5546875" style="99" customWidth="1"/>
    <col min="4360" max="4360" width="8.88671875" style="99"/>
    <col min="4361" max="4361" width="13.6640625" style="99" bestFit="1" customWidth="1"/>
    <col min="4362" max="4362" width="6" style="99" bestFit="1" customWidth="1"/>
    <col min="4363" max="4363" width="3.6640625" style="99" bestFit="1" customWidth="1"/>
    <col min="4364" max="4365" width="8.33203125" style="99" bestFit="1" customWidth="1"/>
    <col min="4366" max="4366" width="3.6640625" style="99" bestFit="1" customWidth="1"/>
    <col min="4367" max="4608" width="8.88671875" style="99"/>
    <col min="4609" max="4609" width="55" style="99" customWidth="1"/>
    <col min="4610" max="4611" width="15.6640625" style="99" customWidth="1"/>
    <col min="4612" max="4612" width="14" style="99" customWidth="1"/>
    <col min="4613" max="4614" width="15.6640625" style="99" customWidth="1"/>
    <col min="4615" max="4615" width="14.5546875" style="99" customWidth="1"/>
    <col min="4616" max="4616" width="8.88671875" style="99"/>
    <col min="4617" max="4617" width="13.6640625" style="99" bestFit="1" customWidth="1"/>
    <col min="4618" max="4618" width="6" style="99" bestFit="1" customWidth="1"/>
    <col min="4619" max="4619" width="3.6640625" style="99" bestFit="1" customWidth="1"/>
    <col min="4620" max="4621" width="8.33203125" style="99" bestFit="1" customWidth="1"/>
    <col min="4622" max="4622" width="3.6640625" style="99" bestFit="1" customWidth="1"/>
    <col min="4623" max="4864" width="8.88671875" style="99"/>
    <col min="4865" max="4865" width="55" style="99" customWidth="1"/>
    <col min="4866" max="4867" width="15.6640625" style="99" customWidth="1"/>
    <col min="4868" max="4868" width="14" style="99" customWidth="1"/>
    <col min="4869" max="4870" width="15.6640625" style="99" customWidth="1"/>
    <col min="4871" max="4871" width="14.5546875" style="99" customWidth="1"/>
    <col min="4872" max="4872" width="8.88671875" style="99"/>
    <col min="4873" max="4873" width="13.6640625" style="99" bestFit="1" customWidth="1"/>
    <col min="4874" max="4874" width="6" style="99" bestFit="1" customWidth="1"/>
    <col min="4875" max="4875" width="3.6640625" style="99" bestFit="1" customWidth="1"/>
    <col min="4876" max="4877" width="8.33203125" style="99" bestFit="1" customWidth="1"/>
    <col min="4878" max="4878" width="3.6640625" style="99" bestFit="1" customWidth="1"/>
    <col min="4879" max="5120" width="8.88671875" style="99"/>
    <col min="5121" max="5121" width="55" style="99" customWidth="1"/>
    <col min="5122" max="5123" width="15.6640625" style="99" customWidth="1"/>
    <col min="5124" max="5124" width="14" style="99" customWidth="1"/>
    <col min="5125" max="5126" width="15.6640625" style="99" customWidth="1"/>
    <col min="5127" max="5127" width="14.5546875" style="99" customWidth="1"/>
    <col min="5128" max="5128" width="8.88671875" style="99"/>
    <col min="5129" max="5129" width="13.6640625" style="99" bestFit="1" customWidth="1"/>
    <col min="5130" max="5130" width="6" style="99" bestFit="1" customWidth="1"/>
    <col min="5131" max="5131" width="3.6640625" style="99" bestFit="1" customWidth="1"/>
    <col min="5132" max="5133" width="8.33203125" style="99" bestFit="1" customWidth="1"/>
    <col min="5134" max="5134" width="3.6640625" style="99" bestFit="1" customWidth="1"/>
    <col min="5135" max="5376" width="8.88671875" style="99"/>
    <col min="5377" max="5377" width="55" style="99" customWidth="1"/>
    <col min="5378" max="5379" width="15.6640625" style="99" customWidth="1"/>
    <col min="5380" max="5380" width="14" style="99" customWidth="1"/>
    <col min="5381" max="5382" width="15.6640625" style="99" customWidth="1"/>
    <col min="5383" max="5383" width="14.5546875" style="99" customWidth="1"/>
    <col min="5384" max="5384" width="8.88671875" style="99"/>
    <col min="5385" max="5385" width="13.6640625" style="99" bestFit="1" customWidth="1"/>
    <col min="5386" max="5386" width="6" style="99" bestFit="1" customWidth="1"/>
    <col min="5387" max="5387" width="3.6640625" style="99" bestFit="1" customWidth="1"/>
    <col min="5388" max="5389" width="8.33203125" style="99" bestFit="1" customWidth="1"/>
    <col min="5390" max="5390" width="3.6640625" style="99" bestFit="1" customWidth="1"/>
    <col min="5391" max="5632" width="8.88671875" style="99"/>
    <col min="5633" max="5633" width="55" style="99" customWidth="1"/>
    <col min="5634" max="5635" width="15.6640625" style="99" customWidth="1"/>
    <col min="5636" max="5636" width="14" style="99" customWidth="1"/>
    <col min="5637" max="5638" width="15.6640625" style="99" customWidth="1"/>
    <col min="5639" max="5639" width="14.5546875" style="99" customWidth="1"/>
    <col min="5640" max="5640" width="8.88671875" style="99"/>
    <col min="5641" max="5641" width="13.6640625" style="99" bestFit="1" customWidth="1"/>
    <col min="5642" max="5642" width="6" style="99" bestFit="1" customWidth="1"/>
    <col min="5643" max="5643" width="3.6640625" style="99" bestFit="1" customWidth="1"/>
    <col min="5644" max="5645" width="8.33203125" style="99" bestFit="1" customWidth="1"/>
    <col min="5646" max="5646" width="3.6640625" style="99" bestFit="1" customWidth="1"/>
    <col min="5647" max="5888" width="8.88671875" style="99"/>
    <col min="5889" max="5889" width="55" style="99" customWidth="1"/>
    <col min="5890" max="5891" width="15.6640625" style="99" customWidth="1"/>
    <col min="5892" max="5892" width="14" style="99" customWidth="1"/>
    <col min="5893" max="5894" width="15.6640625" style="99" customWidth="1"/>
    <col min="5895" max="5895" width="14.5546875" style="99" customWidth="1"/>
    <col min="5896" max="5896" width="8.88671875" style="99"/>
    <col min="5897" max="5897" width="13.6640625" style="99" bestFit="1" customWidth="1"/>
    <col min="5898" max="5898" width="6" style="99" bestFit="1" customWidth="1"/>
    <col min="5899" max="5899" width="3.6640625" style="99" bestFit="1" customWidth="1"/>
    <col min="5900" max="5901" width="8.33203125" style="99" bestFit="1" customWidth="1"/>
    <col min="5902" max="5902" width="3.6640625" style="99" bestFit="1" customWidth="1"/>
    <col min="5903" max="6144" width="8.88671875" style="99"/>
    <col min="6145" max="6145" width="55" style="99" customWidth="1"/>
    <col min="6146" max="6147" width="15.6640625" style="99" customWidth="1"/>
    <col min="6148" max="6148" width="14" style="99" customWidth="1"/>
    <col min="6149" max="6150" width="15.6640625" style="99" customWidth="1"/>
    <col min="6151" max="6151" width="14.5546875" style="99" customWidth="1"/>
    <col min="6152" max="6152" width="8.88671875" style="99"/>
    <col min="6153" max="6153" width="13.6640625" style="99" bestFit="1" customWidth="1"/>
    <col min="6154" max="6154" width="6" style="99" bestFit="1" customWidth="1"/>
    <col min="6155" max="6155" width="3.6640625" style="99" bestFit="1" customWidth="1"/>
    <col min="6156" max="6157" width="8.33203125" style="99" bestFit="1" customWidth="1"/>
    <col min="6158" max="6158" width="3.6640625" style="99" bestFit="1" customWidth="1"/>
    <col min="6159" max="6400" width="8.88671875" style="99"/>
    <col min="6401" max="6401" width="55" style="99" customWidth="1"/>
    <col min="6402" max="6403" width="15.6640625" style="99" customWidth="1"/>
    <col min="6404" max="6404" width="14" style="99" customWidth="1"/>
    <col min="6405" max="6406" width="15.6640625" style="99" customWidth="1"/>
    <col min="6407" max="6407" width="14.5546875" style="99" customWidth="1"/>
    <col min="6408" max="6408" width="8.88671875" style="99"/>
    <col min="6409" max="6409" width="13.6640625" style="99" bestFit="1" customWidth="1"/>
    <col min="6410" max="6410" width="6" style="99" bestFit="1" customWidth="1"/>
    <col min="6411" max="6411" width="3.6640625" style="99" bestFit="1" customWidth="1"/>
    <col min="6412" max="6413" width="8.33203125" style="99" bestFit="1" customWidth="1"/>
    <col min="6414" max="6414" width="3.6640625" style="99" bestFit="1" customWidth="1"/>
    <col min="6415" max="6656" width="8.88671875" style="99"/>
    <col min="6657" max="6657" width="55" style="99" customWidth="1"/>
    <col min="6658" max="6659" width="15.6640625" style="99" customWidth="1"/>
    <col min="6660" max="6660" width="14" style="99" customWidth="1"/>
    <col min="6661" max="6662" width="15.6640625" style="99" customWidth="1"/>
    <col min="6663" max="6663" width="14.5546875" style="99" customWidth="1"/>
    <col min="6664" max="6664" width="8.88671875" style="99"/>
    <col min="6665" max="6665" width="13.6640625" style="99" bestFit="1" customWidth="1"/>
    <col min="6666" max="6666" width="6" style="99" bestFit="1" customWidth="1"/>
    <col min="6667" max="6667" width="3.6640625" style="99" bestFit="1" customWidth="1"/>
    <col min="6668" max="6669" width="8.33203125" style="99" bestFit="1" customWidth="1"/>
    <col min="6670" max="6670" width="3.6640625" style="99" bestFit="1" customWidth="1"/>
    <col min="6671" max="6912" width="8.88671875" style="99"/>
    <col min="6913" max="6913" width="55" style="99" customWidth="1"/>
    <col min="6914" max="6915" width="15.6640625" style="99" customWidth="1"/>
    <col min="6916" max="6916" width="14" style="99" customWidth="1"/>
    <col min="6917" max="6918" width="15.6640625" style="99" customWidth="1"/>
    <col min="6919" max="6919" width="14.5546875" style="99" customWidth="1"/>
    <col min="6920" max="6920" width="8.88671875" style="99"/>
    <col min="6921" max="6921" width="13.6640625" style="99" bestFit="1" customWidth="1"/>
    <col min="6922" max="6922" width="6" style="99" bestFit="1" customWidth="1"/>
    <col min="6923" max="6923" width="3.6640625" style="99" bestFit="1" customWidth="1"/>
    <col min="6924" max="6925" width="8.33203125" style="99" bestFit="1" customWidth="1"/>
    <col min="6926" max="6926" width="3.6640625" style="99" bestFit="1" customWidth="1"/>
    <col min="6927" max="7168" width="8.88671875" style="99"/>
    <col min="7169" max="7169" width="55" style="99" customWidth="1"/>
    <col min="7170" max="7171" width="15.6640625" style="99" customWidth="1"/>
    <col min="7172" max="7172" width="14" style="99" customWidth="1"/>
    <col min="7173" max="7174" width="15.6640625" style="99" customWidth="1"/>
    <col min="7175" max="7175" width="14.5546875" style="99" customWidth="1"/>
    <col min="7176" max="7176" width="8.88671875" style="99"/>
    <col min="7177" max="7177" width="13.6640625" style="99" bestFit="1" customWidth="1"/>
    <col min="7178" max="7178" width="6" style="99" bestFit="1" customWidth="1"/>
    <col min="7179" max="7179" width="3.6640625" style="99" bestFit="1" customWidth="1"/>
    <col min="7180" max="7181" width="8.33203125" style="99" bestFit="1" customWidth="1"/>
    <col min="7182" max="7182" width="3.6640625" style="99" bestFit="1" customWidth="1"/>
    <col min="7183" max="7424" width="8.88671875" style="99"/>
    <col min="7425" max="7425" width="55" style="99" customWidth="1"/>
    <col min="7426" max="7427" width="15.6640625" style="99" customWidth="1"/>
    <col min="7428" max="7428" width="14" style="99" customWidth="1"/>
    <col min="7429" max="7430" width="15.6640625" style="99" customWidth="1"/>
    <col min="7431" max="7431" width="14.5546875" style="99" customWidth="1"/>
    <col min="7432" max="7432" width="8.88671875" style="99"/>
    <col min="7433" max="7433" width="13.6640625" style="99" bestFit="1" customWidth="1"/>
    <col min="7434" max="7434" width="6" style="99" bestFit="1" customWidth="1"/>
    <col min="7435" max="7435" width="3.6640625" style="99" bestFit="1" customWidth="1"/>
    <col min="7436" max="7437" width="8.33203125" style="99" bestFit="1" customWidth="1"/>
    <col min="7438" max="7438" width="3.6640625" style="99" bestFit="1" customWidth="1"/>
    <col min="7439" max="7680" width="8.88671875" style="99"/>
    <col min="7681" max="7681" width="55" style="99" customWidth="1"/>
    <col min="7682" max="7683" width="15.6640625" style="99" customWidth="1"/>
    <col min="7684" max="7684" width="14" style="99" customWidth="1"/>
    <col min="7685" max="7686" width="15.6640625" style="99" customWidth="1"/>
    <col min="7687" max="7687" width="14.5546875" style="99" customWidth="1"/>
    <col min="7688" max="7688" width="8.88671875" style="99"/>
    <col min="7689" max="7689" width="13.6640625" style="99" bestFit="1" customWidth="1"/>
    <col min="7690" max="7690" width="6" style="99" bestFit="1" customWidth="1"/>
    <col min="7691" max="7691" width="3.6640625" style="99" bestFit="1" customWidth="1"/>
    <col min="7692" max="7693" width="8.33203125" style="99" bestFit="1" customWidth="1"/>
    <col min="7694" max="7694" width="3.6640625" style="99" bestFit="1" customWidth="1"/>
    <col min="7695" max="7936" width="8.88671875" style="99"/>
    <col min="7937" max="7937" width="55" style="99" customWidth="1"/>
    <col min="7938" max="7939" width="15.6640625" style="99" customWidth="1"/>
    <col min="7940" max="7940" width="14" style="99" customWidth="1"/>
    <col min="7941" max="7942" width="15.6640625" style="99" customWidth="1"/>
    <col min="7943" max="7943" width="14.5546875" style="99" customWidth="1"/>
    <col min="7944" max="7944" width="8.88671875" style="99"/>
    <col min="7945" max="7945" width="13.6640625" style="99" bestFit="1" customWidth="1"/>
    <col min="7946" max="7946" width="6" style="99" bestFit="1" customWidth="1"/>
    <col min="7947" max="7947" width="3.6640625" style="99" bestFit="1" customWidth="1"/>
    <col min="7948" max="7949" width="8.33203125" style="99" bestFit="1" customWidth="1"/>
    <col min="7950" max="7950" width="3.6640625" style="99" bestFit="1" customWidth="1"/>
    <col min="7951" max="8192" width="8.88671875" style="99"/>
    <col min="8193" max="8193" width="55" style="99" customWidth="1"/>
    <col min="8194" max="8195" width="15.6640625" style="99" customWidth="1"/>
    <col min="8196" max="8196" width="14" style="99" customWidth="1"/>
    <col min="8197" max="8198" width="15.6640625" style="99" customWidth="1"/>
    <col min="8199" max="8199" width="14.5546875" style="99" customWidth="1"/>
    <col min="8200" max="8200" width="8.88671875" style="99"/>
    <col min="8201" max="8201" width="13.6640625" style="99" bestFit="1" customWidth="1"/>
    <col min="8202" max="8202" width="6" style="99" bestFit="1" customWidth="1"/>
    <col min="8203" max="8203" width="3.6640625" style="99" bestFit="1" customWidth="1"/>
    <col min="8204" max="8205" width="8.33203125" style="99" bestFit="1" customWidth="1"/>
    <col min="8206" max="8206" width="3.6640625" style="99" bestFit="1" customWidth="1"/>
    <col min="8207" max="8448" width="8.88671875" style="99"/>
    <col min="8449" max="8449" width="55" style="99" customWidth="1"/>
    <col min="8450" max="8451" width="15.6640625" style="99" customWidth="1"/>
    <col min="8452" max="8452" width="14" style="99" customWidth="1"/>
    <col min="8453" max="8454" width="15.6640625" style="99" customWidth="1"/>
    <col min="8455" max="8455" width="14.5546875" style="99" customWidth="1"/>
    <col min="8456" max="8456" width="8.88671875" style="99"/>
    <col min="8457" max="8457" width="13.6640625" style="99" bestFit="1" customWidth="1"/>
    <col min="8458" max="8458" width="6" style="99" bestFit="1" customWidth="1"/>
    <col min="8459" max="8459" width="3.6640625" style="99" bestFit="1" customWidth="1"/>
    <col min="8460" max="8461" width="8.33203125" style="99" bestFit="1" customWidth="1"/>
    <col min="8462" max="8462" width="3.6640625" style="99" bestFit="1" customWidth="1"/>
    <col min="8463" max="8704" width="8.88671875" style="99"/>
    <col min="8705" max="8705" width="55" style="99" customWidth="1"/>
    <col min="8706" max="8707" width="15.6640625" style="99" customWidth="1"/>
    <col min="8708" max="8708" width="14" style="99" customWidth="1"/>
    <col min="8709" max="8710" width="15.6640625" style="99" customWidth="1"/>
    <col min="8711" max="8711" width="14.5546875" style="99" customWidth="1"/>
    <col min="8712" max="8712" width="8.88671875" style="99"/>
    <col min="8713" max="8713" width="13.6640625" style="99" bestFit="1" customWidth="1"/>
    <col min="8714" max="8714" width="6" style="99" bestFit="1" customWidth="1"/>
    <col min="8715" max="8715" width="3.6640625" style="99" bestFit="1" customWidth="1"/>
    <col min="8716" max="8717" width="8.33203125" style="99" bestFit="1" customWidth="1"/>
    <col min="8718" max="8718" width="3.6640625" style="99" bestFit="1" customWidth="1"/>
    <col min="8719" max="8960" width="8.88671875" style="99"/>
    <col min="8961" max="8961" width="55" style="99" customWidth="1"/>
    <col min="8962" max="8963" width="15.6640625" style="99" customWidth="1"/>
    <col min="8964" max="8964" width="14" style="99" customWidth="1"/>
    <col min="8965" max="8966" width="15.6640625" style="99" customWidth="1"/>
    <col min="8967" max="8967" width="14.5546875" style="99" customWidth="1"/>
    <col min="8968" max="8968" width="8.88671875" style="99"/>
    <col min="8969" max="8969" width="13.6640625" style="99" bestFit="1" customWidth="1"/>
    <col min="8970" max="8970" width="6" style="99" bestFit="1" customWidth="1"/>
    <col min="8971" max="8971" width="3.6640625" style="99" bestFit="1" customWidth="1"/>
    <col min="8972" max="8973" width="8.33203125" style="99" bestFit="1" customWidth="1"/>
    <col min="8974" max="8974" width="3.6640625" style="99" bestFit="1" customWidth="1"/>
    <col min="8975" max="9216" width="8.88671875" style="99"/>
    <col min="9217" max="9217" width="55" style="99" customWidth="1"/>
    <col min="9218" max="9219" width="15.6640625" style="99" customWidth="1"/>
    <col min="9220" max="9220" width="14" style="99" customWidth="1"/>
    <col min="9221" max="9222" width="15.6640625" style="99" customWidth="1"/>
    <col min="9223" max="9223" width="14.5546875" style="99" customWidth="1"/>
    <col min="9224" max="9224" width="8.88671875" style="99"/>
    <col min="9225" max="9225" width="13.6640625" style="99" bestFit="1" customWidth="1"/>
    <col min="9226" max="9226" width="6" style="99" bestFit="1" customWidth="1"/>
    <col min="9227" max="9227" width="3.6640625" style="99" bestFit="1" customWidth="1"/>
    <col min="9228" max="9229" width="8.33203125" style="99" bestFit="1" customWidth="1"/>
    <col min="9230" max="9230" width="3.6640625" style="99" bestFit="1" customWidth="1"/>
    <col min="9231" max="9472" width="8.88671875" style="99"/>
    <col min="9473" max="9473" width="55" style="99" customWidth="1"/>
    <col min="9474" max="9475" width="15.6640625" style="99" customWidth="1"/>
    <col min="9476" max="9476" width="14" style="99" customWidth="1"/>
    <col min="9477" max="9478" width="15.6640625" style="99" customWidth="1"/>
    <col min="9479" max="9479" width="14.5546875" style="99" customWidth="1"/>
    <col min="9480" max="9480" width="8.88671875" style="99"/>
    <col min="9481" max="9481" width="13.6640625" style="99" bestFit="1" customWidth="1"/>
    <col min="9482" max="9482" width="6" style="99" bestFit="1" customWidth="1"/>
    <col min="9483" max="9483" width="3.6640625" style="99" bestFit="1" customWidth="1"/>
    <col min="9484" max="9485" width="8.33203125" style="99" bestFit="1" customWidth="1"/>
    <col min="9486" max="9486" width="3.6640625" style="99" bestFit="1" customWidth="1"/>
    <col min="9487" max="9728" width="8.88671875" style="99"/>
    <col min="9729" max="9729" width="55" style="99" customWidth="1"/>
    <col min="9730" max="9731" width="15.6640625" style="99" customWidth="1"/>
    <col min="9732" max="9732" width="14" style="99" customWidth="1"/>
    <col min="9733" max="9734" width="15.6640625" style="99" customWidth="1"/>
    <col min="9735" max="9735" width="14.5546875" style="99" customWidth="1"/>
    <col min="9736" max="9736" width="8.88671875" style="99"/>
    <col min="9737" max="9737" width="13.6640625" style="99" bestFit="1" customWidth="1"/>
    <col min="9738" max="9738" width="6" style="99" bestFit="1" customWidth="1"/>
    <col min="9739" max="9739" width="3.6640625" style="99" bestFit="1" customWidth="1"/>
    <col min="9740" max="9741" width="8.33203125" style="99" bestFit="1" customWidth="1"/>
    <col min="9742" max="9742" width="3.6640625" style="99" bestFit="1" customWidth="1"/>
    <col min="9743" max="9984" width="8.88671875" style="99"/>
    <col min="9985" max="9985" width="55" style="99" customWidth="1"/>
    <col min="9986" max="9987" width="15.6640625" style="99" customWidth="1"/>
    <col min="9988" max="9988" width="14" style="99" customWidth="1"/>
    <col min="9989" max="9990" width="15.6640625" style="99" customWidth="1"/>
    <col min="9991" max="9991" width="14.5546875" style="99" customWidth="1"/>
    <col min="9992" max="9992" width="8.88671875" style="99"/>
    <col min="9993" max="9993" width="13.6640625" style="99" bestFit="1" customWidth="1"/>
    <col min="9994" max="9994" width="6" style="99" bestFit="1" customWidth="1"/>
    <col min="9995" max="9995" width="3.6640625" style="99" bestFit="1" customWidth="1"/>
    <col min="9996" max="9997" width="8.33203125" style="99" bestFit="1" customWidth="1"/>
    <col min="9998" max="9998" width="3.6640625" style="99" bestFit="1" customWidth="1"/>
    <col min="9999" max="10240" width="8.88671875" style="99"/>
    <col min="10241" max="10241" width="55" style="99" customWidth="1"/>
    <col min="10242" max="10243" width="15.6640625" style="99" customWidth="1"/>
    <col min="10244" max="10244" width="14" style="99" customWidth="1"/>
    <col min="10245" max="10246" width="15.6640625" style="99" customWidth="1"/>
    <col min="10247" max="10247" width="14.5546875" style="99" customWidth="1"/>
    <col min="10248" max="10248" width="8.88671875" style="99"/>
    <col min="10249" max="10249" width="13.6640625" style="99" bestFit="1" customWidth="1"/>
    <col min="10250" max="10250" width="6" style="99" bestFit="1" customWidth="1"/>
    <col min="10251" max="10251" width="3.6640625" style="99" bestFit="1" customWidth="1"/>
    <col min="10252" max="10253" width="8.33203125" style="99" bestFit="1" customWidth="1"/>
    <col min="10254" max="10254" width="3.6640625" style="99" bestFit="1" customWidth="1"/>
    <col min="10255" max="10496" width="8.88671875" style="99"/>
    <col min="10497" max="10497" width="55" style="99" customWidth="1"/>
    <col min="10498" max="10499" width="15.6640625" style="99" customWidth="1"/>
    <col min="10500" max="10500" width="14" style="99" customWidth="1"/>
    <col min="10501" max="10502" width="15.6640625" style="99" customWidth="1"/>
    <col min="10503" max="10503" width="14.5546875" style="99" customWidth="1"/>
    <col min="10504" max="10504" width="8.88671875" style="99"/>
    <col min="10505" max="10505" width="13.6640625" style="99" bestFit="1" customWidth="1"/>
    <col min="10506" max="10506" width="6" style="99" bestFit="1" customWidth="1"/>
    <col min="10507" max="10507" width="3.6640625" style="99" bestFit="1" customWidth="1"/>
    <col min="10508" max="10509" width="8.33203125" style="99" bestFit="1" customWidth="1"/>
    <col min="10510" max="10510" width="3.6640625" style="99" bestFit="1" customWidth="1"/>
    <col min="10511" max="10752" width="8.88671875" style="99"/>
    <col min="10753" max="10753" width="55" style="99" customWidth="1"/>
    <col min="10754" max="10755" width="15.6640625" style="99" customWidth="1"/>
    <col min="10756" max="10756" width="14" style="99" customWidth="1"/>
    <col min="10757" max="10758" width="15.6640625" style="99" customWidth="1"/>
    <col min="10759" max="10759" width="14.5546875" style="99" customWidth="1"/>
    <col min="10760" max="10760" width="8.88671875" style="99"/>
    <col min="10761" max="10761" width="13.6640625" style="99" bestFit="1" customWidth="1"/>
    <col min="10762" max="10762" width="6" style="99" bestFit="1" customWidth="1"/>
    <col min="10763" max="10763" width="3.6640625" style="99" bestFit="1" customWidth="1"/>
    <col min="10764" max="10765" width="8.33203125" style="99" bestFit="1" customWidth="1"/>
    <col min="10766" max="10766" width="3.6640625" style="99" bestFit="1" customWidth="1"/>
    <col min="10767" max="11008" width="8.88671875" style="99"/>
    <col min="11009" max="11009" width="55" style="99" customWidth="1"/>
    <col min="11010" max="11011" width="15.6640625" style="99" customWidth="1"/>
    <col min="11012" max="11012" width="14" style="99" customWidth="1"/>
    <col min="11013" max="11014" width="15.6640625" style="99" customWidth="1"/>
    <col min="11015" max="11015" width="14.5546875" style="99" customWidth="1"/>
    <col min="11016" max="11016" width="8.88671875" style="99"/>
    <col min="11017" max="11017" width="13.6640625" style="99" bestFit="1" customWidth="1"/>
    <col min="11018" max="11018" width="6" style="99" bestFit="1" customWidth="1"/>
    <col min="11019" max="11019" width="3.6640625" style="99" bestFit="1" customWidth="1"/>
    <col min="11020" max="11021" width="8.33203125" style="99" bestFit="1" customWidth="1"/>
    <col min="11022" max="11022" width="3.6640625" style="99" bestFit="1" customWidth="1"/>
    <col min="11023" max="11264" width="8.88671875" style="99"/>
    <col min="11265" max="11265" width="55" style="99" customWidth="1"/>
    <col min="11266" max="11267" width="15.6640625" style="99" customWidth="1"/>
    <col min="11268" max="11268" width="14" style="99" customWidth="1"/>
    <col min="11269" max="11270" width="15.6640625" style="99" customWidth="1"/>
    <col min="11271" max="11271" width="14.5546875" style="99" customWidth="1"/>
    <col min="11272" max="11272" width="8.88671875" style="99"/>
    <col min="11273" max="11273" width="13.6640625" style="99" bestFit="1" customWidth="1"/>
    <col min="11274" max="11274" width="6" style="99" bestFit="1" customWidth="1"/>
    <col min="11275" max="11275" width="3.6640625" style="99" bestFit="1" customWidth="1"/>
    <col min="11276" max="11277" width="8.33203125" style="99" bestFit="1" customWidth="1"/>
    <col min="11278" max="11278" width="3.6640625" style="99" bestFit="1" customWidth="1"/>
    <col min="11279" max="11520" width="8.88671875" style="99"/>
    <col min="11521" max="11521" width="55" style="99" customWidth="1"/>
    <col min="11522" max="11523" width="15.6640625" style="99" customWidth="1"/>
    <col min="11524" max="11524" width="14" style="99" customWidth="1"/>
    <col min="11525" max="11526" width="15.6640625" style="99" customWidth="1"/>
    <col min="11527" max="11527" width="14.5546875" style="99" customWidth="1"/>
    <col min="11528" max="11528" width="8.88671875" style="99"/>
    <col min="11529" max="11529" width="13.6640625" style="99" bestFit="1" customWidth="1"/>
    <col min="11530" max="11530" width="6" style="99" bestFit="1" customWidth="1"/>
    <col min="11531" max="11531" width="3.6640625" style="99" bestFit="1" customWidth="1"/>
    <col min="11532" max="11533" width="8.33203125" style="99" bestFit="1" customWidth="1"/>
    <col min="11534" max="11534" width="3.6640625" style="99" bestFit="1" customWidth="1"/>
    <col min="11535" max="11776" width="8.88671875" style="99"/>
    <col min="11777" max="11777" width="55" style="99" customWidth="1"/>
    <col min="11778" max="11779" width="15.6640625" style="99" customWidth="1"/>
    <col min="11780" max="11780" width="14" style="99" customWidth="1"/>
    <col min="11781" max="11782" width="15.6640625" style="99" customWidth="1"/>
    <col min="11783" max="11783" width="14.5546875" style="99" customWidth="1"/>
    <col min="11784" max="11784" width="8.88671875" style="99"/>
    <col min="11785" max="11785" width="13.6640625" style="99" bestFit="1" customWidth="1"/>
    <col min="11786" max="11786" width="6" style="99" bestFit="1" customWidth="1"/>
    <col min="11787" max="11787" width="3.6640625" style="99" bestFit="1" customWidth="1"/>
    <col min="11788" max="11789" width="8.33203125" style="99" bestFit="1" customWidth="1"/>
    <col min="11790" max="11790" width="3.6640625" style="99" bestFit="1" customWidth="1"/>
    <col min="11791" max="12032" width="8.88671875" style="99"/>
    <col min="12033" max="12033" width="55" style="99" customWidth="1"/>
    <col min="12034" max="12035" width="15.6640625" style="99" customWidth="1"/>
    <col min="12036" max="12036" width="14" style="99" customWidth="1"/>
    <col min="12037" max="12038" width="15.6640625" style="99" customWidth="1"/>
    <col min="12039" max="12039" width="14.5546875" style="99" customWidth="1"/>
    <col min="12040" max="12040" width="8.88671875" style="99"/>
    <col min="12041" max="12041" width="13.6640625" style="99" bestFit="1" customWidth="1"/>
    <col min="12042" max="12042" width="6" style="99" bestFit="1" customWidth="1"/>
    <col min="12043" max="12043" width="3.6640625" style="99" bestFit="1" customWidth="1"/>
    <col min="12044" max="12045" width="8.33203125" style="99" bestFit="1" customWidth="1"/>
    <col min="12046" max="12046" width="3.6640625" style="99" bestFit="1" customWidth="1"/>
    <col min="12047" max="12288" width="8.88671875" style="99"/>
    <col min="12289" max="12289" width="55" style="99" customWidth="1"/>
    <col min="12290" max="12291" width="15.6640625" style="99" customWidth="1"/>
    <col min="12292" max="12292" width="14" style="99" customWidth="1"/>
    <col min="12293" max="12294" width="15.6640625" style="99" customWidth="1"/>
    <col min="12295" max="12295" width="14.5546875" style="99" customWidth="1"/>
    <col min="12296" max="12296" width="8.88671875" style="99"/>
    <col min="12297" max="12297" width="13.6640625" style="99" bestFit="1" customWidth="1"/>
    <col min="12298" max="12298" width="6" style="99" bestFit="1" customWidth="1"/>
    <col min="12299" max="12299" width="3.6640625" style="99" bestFit="1" customWidth="1"/>
    <col min="12300" max="12301" width="8.33203125" style="99" bestFit="1" customWidth="1"/>
    <col min="12302" max="12302" width="3.6640625" style="99" bestFit="1" customWidth="1"/>
    <col min="12303" max="12544" width="8.88671875" style="99"/>
    <col min="12545" max="12545" width="55" style="99" customWidth="1"/>
    <col min="12546" max="12547" width="15.6640625" style="99" customWidth="1"/>
    <col min="12548" max="12548" width="14" style="99" customWidth="1"/>
    <col min="12549" max="12550" width="15.6640625" style="99" customWidth="1"/>
    <col min="12551" max="12551" width="14.5546875" style="99" customWidth="1"/>
    <col min="12552" max="12552" width="8.88671875" style="99"/>
    <col min="12553" max="12553" width="13.6640625" style="99" bestFit="1" customWidth="1"/>
    <col min="12554" max="12554" width="6" style="99" bestFit="1" customWidth="1"/>
    <col min="12555" max="12555" width="3.6640625" style="99" bestFit="1" customWidth="1"/>
    <col min="12556" max="12557" width="8.33203125" style="99" bestFit="1" customWidth="1"/>
    <col min="12558" max="12558" width="3.6640625" style="99" bestFit="1" customWidth="1"/>
    <col min="12559" max="12800" width="8.88671875" style="99"/>
    <col min="12801" max="12801" width="55" style="99" customWidth="1"/>
    <col min="12802" max="12803" width="15.6640625" style="99" customWidth="1"/>
    <col min="12804" max="12804" width="14" style="99" customWidth="1"/>
    <col min="12805" max="12806" width="15.6640625" style="99" customWidth="1"/>
    <col min="12807" max="12807" width="14.5546875" style="99" customWidth="1"/>
    <col min="12808" max="12808" width="8.88671875" style="99"/>
    <col min="12809" max="12809" width="13.6640625" style="99" bestFit="1" customWidth="1"/>
    <col min="12810" max="12810" width="6" style="99" bestFit="1" customWidth="1"/>
    <col min="12811" max="12811" width="3.6640625" style="99" bestFit="1" customWidth="1"/>
    <col min="12812" max="12813" width="8.33203125" style="99" bestFit="1" customWidth="1"/>
    <col min="12814" max="12814" width="3.6640625" style="99" bestFit="1" customWidth="1"/>
    <col min="12815" max="13056" width="8.88671875" style="99"/>
    <col min="13057" max="13057" width="55" style="99" customWidth="1"/>
    <col min="13058" max="13059" width="15.6640625" style="99" customWidth="1"/>
    <col min="13060" max="13060" width="14" style="99" customWidth="1"/>
    <col min="13061" max="13062" width="15.6640625" style="99" customWidth="1"/>
    <col min="13063" max="13063" width="14.5546875" style="99" customWidth="1"/>
    <col min="13064" max="13064" width="8.88671875" style="99"/>
    <col min="13065" max="13065" width="13.6640625" style="99" bestFit="1" customWidth="1"/>
    <col min="13066" max="13066" width="6" style="99" bestFit="1" customWidth="1"/>
    <col min="13067" max="13067" width="3.6640625" style="99" bestFit="1" customWidth="1"/>
    <col min="13068" max="13069" width="8.33203125" style="99" bestFit="1" customWidth="1"/>
    <col min="13070" max="13070" width="3.6640625" style="99" bestFit="1" customWidth="1"/>
    <col min="13071" max="13312" width="8.88671875" style="99"/>
    <col min="13313" max="13313" width="55" style="99" customWidth="1"/>
    <col min="13314" max="13315" width="15.6640625" style="99" customWidth="1"/>
    <col min="13316" max="13316" width="14" style="99" customWidth="1"/>
    <col min="13317" max="13318" width="15.6640625" style="99" customWidth="1"/>
    <col min="13319" max="13319" width="14.5546875" style="99" customWidth="1"/>
    <col min="13320" max="13320" width="8.88671875" style="99"/>
    <col min="13321" max="13321" width="13.6640625" style="99" bestFit="1" customWidth="1"/>
    <col min="13322" max="13322" width="6" style="99" bestFit="1" customWidth="1"/>
    <col min="13323" max="13323" width="3.6640625" style="99" bestFit="1" customWidth="1"/>
    <col min="13324" max="13325" width="8.33203125" style="99" bestFit="1" customWidth="1"/>
    <col min="13326" max="13326" width="3.6640625" style="99" bestFit="1" customWidth="1"/>
    <col min="13327" max="13568" width="8.88671875" style="99"/>
    <col min="13569" max="13569" width="55" style="99" customWidth="1"/>
    <col min="13570" max="13571" width="15.6640625" style="99" customWidth="1"/>
    <col min="13572" max="13572" width="14" style="99" customWidth="1"/>
    <col min="13573" max="13574" width="15.6640625" style="99" customWidth="1"/>
    <col min="13575" max="13575" width="14.5546875" style="99" customWidth="1"/>
    <col min="13576" max="13576" width="8.88671875" style="99"/>
    <col min="13577" max="13577" width="13.6640625" style="99" bestFit="1" customWidth="1"/>
    <col min="13578" max="13578" width="6" style="99" bestFit="1" customWidth="1"/>
    <col min="13579" max="13579" width="3.6640625" style="99" bestFit="1" customWidth="1"/>
    <col min="13580" max="13581" width="8.33203125" style="99" bestFit="1" customWidth="1"/>
    <col min="13582" max="13582" width="3.6640625" style="99" bestFit="1" customWidth="1"/>
    <col min="13583" max="13824" width="8.88671875" style="99"/>
    <col min="13825" max="13825" width="55" style="99" customWidth="1"/>
    <col min="13826" max="13827" width="15.6640625" style="99" customWidth="1"/>
    <col min="13828" max="13828" width="14" style="99" customWidth="1"/>
    <col min="13829" max="13830" width="15.6640625" style="99" customWidth="1"/>
    <col min="13831" max="13831" width="14.5546875" style="99" customWidth="1"/>
    <col min="13832" max="13832" width="8.88671875" style="99"/>
    <col min="13833" max="13833" width="13.6640625" style="99" bestFit="1" customWidth="1"/>
    <col min="13834" max="13834" width="6" style="99" bestFit="1" customWidth="1"/>
    <col min="13835" max="13835" width="3.6640625" style="99" bestFit="1" customWidth="1"/>
    <col min="13836" max="13837" width="8.33203125" style="99" bestFit="1" customWidth="1"/>
    <col min="13838" max="13838" width="3.6640625" style="99" bestFit="1" customWidth="1"/>
    <col min="13839" max="14080" width="8.88671875" style="99"/>
    <col min="14081" max="14081" width="55" style="99" customWidth="1"/>
    <col min="14082" max="14083" width="15.6640625" style="99" customWidth="1"/>
    <col min="14084" max="14084" width="14" style="99" customWidth="1"/>
    <col min="14085" max="14086" width="15.6640625" style="99" customWidth="1"/>
    <col min="14087" max="14087" width="14.5546875" style="99" customWidth="1"/>
    <col min="14088" max="14088" width="8.88671875" style="99"/>
    <col min="14089" max="14089" width="13.6640625" style="99" bestFit="1" customWidth="1"/>
    <col min="14090" max="14090" width="6" style="99" bestFit="1" customWidth="1"/>
    <col min="14091" max="14091" width="3.6640625" style="99" bestFit="1" customWidth="1"/>
    <col min="14092" max="14093" width="8.33203125" style="99" bestFit="1" customWidth="1"/>
    <col min="14094" max="14094" width="3.6640625" style="99" bestFit="1" customWidth="1"/>
    <col min="14095" max="14336" width="8.88671875" style="99"/>
    <col min="14337" max="14337" width="55" style="99" customWidth="1"/>
    <col min="14338" max="14339" width="15.6640625" style="99" customWidth="1"/>
    <col min="14340" max="14340" width="14" style="99" customWidth="1"/>
    <col min="14341" max="14342" width="15.6640625" style="99" customWidth="1"/>
    <col min="14343" max="14343" width="14.5546875" style="99" customWidth="1"/>
    <col min="14344" max="14344" width="8.88671875" style="99"/>
    <col min="14345" max="14345" width="13.6640625" style="99" bestFit="1" customWidth="1"/>
    <col min="14346" max="14346" width="6" style="99" bestFit="1" customWidth="1"/>
    <col min="14347" max="14347" width="3.6640625" style="99" bestFit="1" customWidth="1"/>
    <col min="14348" max="14349" width="8.33203125" style="99" bestFit="1" customWidth="1"/>
    <col min="14350" max="14350" width="3.6640625" style="99" bestFit="1" customWidth="1"/>
    <col min="14351" max="14592" width="8.88671875" style="99"/>
    <col min="14593" max="14593" width="55" style="99" customWidth="1"/>
    <col min="14594" max="14595" width="15.6640625" style="99" customWidth="1"/>
    <col min="14596" max="14596" width="14" style="99" customWidth="1"/>
    <col min="14597" max="14598" width="15.6640625" style="99" customWidth="1"/>
    <col min="14599" max="14599" width="14.5546875" style="99" customWidth="1"/>
    <col min="14600" max="14600" width="8.88671875" style="99"/>
    <col min="14601" max="14601" width="13.6640625" style="99" bestFit="1" customWidth="1"/>
    <col min="14602" max="14602" width="6" style="99" bestFit="1" customWidth="1"/>
    <col min="14603" max="14603" width="3.6640625" style="99" bestFit="1" customWidth="1"/>
    <col min="14604" max="14605" width="8.33203125" style="99" bestFit="1" customWidth="1"/>
    <col min="14606" max="14606" width="3.6640625" style="99" bestFit="1" customWidth="1"/>
    <col min="14607" max="14848" width="8.88671875" style="99"/>
    <col min="14849" max="14849" width="55" style="99" customWidth="1"/>
    <col min="14850" max="14851" width="15.6640625" style="99" customWidth="1"/>
    <col min="14852" max="14852" width="14" style="99" customWidth="1"/>
    <col min="14853" max="14854" width="15.6640625" style="99" customWidth="1"/>
    <col min="14855" max="14855" width="14.5546875" style="99" customWidth="1"/>
    <col min="14856" max="14856" width="8.88671875" style="99"/>
    <col min="14857" max="14857" width="13.6640625" style="99" bestFit="1" customWidth="1"/>
    <col min="14858" max="14858" width="6" style="99" bestFit="1" customWidth="1"/>
    <col min="14859" max="14859" width="3.6640625" style="99" bestFit="1" customWidth="1"/>
    <col min="14860" max="14861" width="8.33203125" style="99" bestFit="1" customWidth="1"/>
    <col min="14862" max="14862" width="3.6640625" style="99" bestFit="1" customWidth="1"/>
    <col min="14863" max="15104" width="8.88671875" style="99"/>
    <col min="15105" max="15105" width="55" style="99" customWidth="1"/>
    <col min="15106" max="15107" width="15.6640625" style="99" customWidth="1"/>
    <col min="15108" max="15108" width="14" style="99" customWidth="1"/>
    <col min="15109" max="15110" width="15.6640625" style="99" customWidth="1"/>
    <col min="15111" max="15111" width="14.5546875" style="99" customWidth="1"/>
    <col min="15112" max="15112" width="8.88671875" style="99"/>
    <col min="15113" max="15113" width="13.6640625" style="99" bestFit="1" customWidth="1"/>
    <col min="15114" max="15114" width="6" style="99" bestFit="1" customWidth="1"/>
    <col min="15115" max="15115" width="3.6640625" style="99" bestFit="1" customWidth="1"/>
    <col min="15116" max="15117" width="8.33203125" style="99" bestFit="1" customWidth="1"/>
    <col min="15118" max="15118" width="3.6640625" style="99" bestFit="1" customWidth="1"/>
    <col min="15119" max="15360" width="8.88671875" style="99"/>
    <col min="15361" max="15361" width="55" style="99" customWidth="1"/>
    <col min="15362" max="15363" width="15.6640625" style="99" customWidth="1"/>
    <col min="15364" max="15364" width="14" style="99" customWidth="1"/>
    <col min="15365" max="15366" width="15.6640625" style="99" customWidth="1"/>
    <col min="15367" max="15367" width="14.5546875" style="99" customWidth="1"/>
    <col min="15368" max="15368" width="8.88671875" style="99"/>
    <col min="15369" max="15369" width="13.6640625" style="99" bestFit="1" customWidth="1"/>
    <col min="15370" max="15370" width="6" style="99" bestFit="1" customWidth="1"/>
    <col min="15371" max="15371" width="3.6640625" style="99" bestFit="1" customWidth="1"/>
    <col min="15372" max="15373" width="8.33203125" style="99" bestFit="1" customWidth="1"/>
    <col min="15374" max="15374" width="3.6640625" style="99" bestFit="1" customWidth="1"/>
    <col min="15375" max="15616" width="8.88671875" style="99"/>
    <col min="15617" max="15617" width="55" style="99" customWidth="1"/>
    <col min="15618" max="15619" width="15.6640625" style="99" customWidth="1"/>
    <col min="15620" max="15620" width="14" style="99" customWidth="1"/>
    <col min="15621" max="15622" width="15.6640625" style="99" customWidth="1"/>
    <col min="15623" max="15623" width="14.5546875" style="99" customWidth="1"/>
    <col min="15624" max="15624" width="8.88671875" style="99"/>
    <col min="15625" max="15625" width="13.6640625" style="99" bestFit="1" customWidth="1"/>
    <col min="15626" max="15626" width="6" style="99" bestFit="1" customWidth="1"/>
    <col min="15627" max="15627" width="3.6640625" style="99" bestFit="1" customWidth="1"/>
    <col min="15628" max="15629" width="8.33203125" style="99" bestFit="1" customWidth="1"/>
    <col min="15630" max="15630" width="3.6640625" style="99" bestFit="1" customWidth="1"/>
    <col min="15631" max="15872" width="8.88671875" style="99"/>
    <col min="15873" max="15873" width="55" style="99" customWidth="1"/>
    <col min="15874" max="15875" width="15.6640625" style="99" customWidth="1"/>
    <col min="15876" max="15876" width="14" style="99" customWidth="1"/>
    <col min="15877" max="15878" width="15.6640625" style="99" customWidth="1"/>
    <col min="15879" max="15879" width="14.5546875" style="99" customWidth="1"/>
    <col min="15880" max="15880" width="8.88671875" style="99"/>
    <col min="15881" max="15881" width="13.6640625" style="99" bestFit="1" customWidth="1"/>
    <col min="15882" max="15882" width="6" style="99" bestFit="1" customWidth="1"/>
    <col min="15883" max="15883" width="3.6640625" style="99" bestFit="1" customWidth="1"/>
    <col min="15884" max="15885" width="8.33203125" style="99" bestFit="1" customWidth="1"/>
    <col min="15886" max="15886" width="3.6640625" style="99" bestFit="1" customWidth="1"/>
    <col min="15887" max="16128" width="8.88671875" style="99"/>
    <col min="16129" max="16129" width="55" style="99" customWidth="1"/>
    <col min="16130" max="16131" width="15.6640625" style="99" customWidth="1"/>
    <col min="16132" max="16132" width="14" style="99" customWidth="1"/>
    <col min="16133" max="16134" width="15.6640625" style="99" customWidth="1"/>
    <col min="16135" max="16135" width="14.5546875" style="99" customWidth="1"/>
    <col min="16136" max="16136" width="8.88671875" style="99"/>
    <col min="16137" max="16137" width="13.6640625" style="99" bestFit="1" customWidth="1"/>
    <col min="16138" max="16138" width="6" style="99" bestFit="1" customWidth="1"/>
    <col min="16139" max="16139" width="3.6640625" style="99" bestFit="1" customWidth="1"/>
    <col min="16140" max="16141" width="8.33203125" style="99" bestFit="1" customWidth="1"/>
    <col min="16142" max="16142" width="3.6640625" style="99" bestFit="1" customWidth="1"/>
    <col min="16143" max="16384" width="8.88671875" style="99"/>
  </cols>
  <sheetData>
    <row r="1" spans="1:21" s="84" customFormat="1" ht="25.5" customHeight="1">
      <c r="A1" s="429" t="s">
        <v>138</v>
      </c>
      <c r="B1" s="429"/>
      <c r="C1" s="429"/>
      <c r="D1" s="429"/>
      <c r="E1" s="429"/>
      <c r="F1" s="429"/>
      <c r="G1" s="429"/>
    </row>
    <row r="2" spans="1:21" s="84" customFormat="1" ht="25.5" customHeight="1">
      <c r="A2" s="429" t="s">
        <v>139</v>
      </c>
      <c r="B2" s="429"/>
      <c r="C2" s="429"/>
      <c r="D2" s="429"/>
      <c r="E2" s="429"/>
      <c r="F2" s="429"/>
      <c r="G2" s="429"/>
    </row>
    <row r="3" spans="1:21" s="84" customFormat="1" ht="19.5" customHeight="1">
      <c r="A3" s="430" t="s">
        <v>51</v>
      </c>
      <c r="B3" s="430"/>
      <c r="C3" s="430"/>
      <c r="D3" s="430"/>
      <c r="E3" s="430"/>
      <c r="F3" s="430"/>
      <c r="G3" s="430"/>
    </row>
    <row r="4" spans="1:21" s="87" customFormat="1" ht="27.75" customHeight="1">
      <c r="A4" s="85"/>
      <c r="B4" s="85"/>
      <c r="C4" s="85"/>
      <c r="D4" s="85"/>
      <c r="E4" s="85"/>
      <c r="F4" s="85"/>
      <c r="G4" s="86" t="s">
        <v>63</v>
      </c>
    </row>
    <row r="5" spans="1:21" s="87" customFormat="1" ht="54.75" customHeight="1">
      <c r="A5" s="162"/>
      <c r="B5" s="167" t="s">
        <v>436</v>
      </c>
      <c r="C5" s="167" t="s">
        <v>437</v>
      </c>
      <c r="D5" s="135" t="s">
        <v>64</v>
      </c>
      <c r="E5" s="167" t="s">
        <v>434</v>
      </c>
      <c r="F5" s="167" t="s">
        <v>435</v>
      </c>
      <c r="G5" s="287" t="s">
        <v>64</v>
      </c>
    </row>
    <row r="6" spans="1:21" s="109" customFormat="1" ht="34.5" customHeight="1">
      <c r="A6" s="107" t="s">
        <v>65</v>
      </c>
      <c r="B6" s="175">
        <f>SUM(B8:B26)</f>
        <v>26877</v>
      </c>
      <c r="C6" s="175">
        <f>SUM(C8:C26)</f>
        <v>20778</v>
      </c>
      <c r="D6" s="261">
        <f>ROUND(C6/B6*100,1)</f>
        <v>77.3</v>
      </c>
      <c r="E6" s="175">
        <f>SUM(E8:E26)</f>
        <v>949</v>
      </c>
      <c r="F6" s="256">
        <f>SUM(F8:F26)</f>
        <v>2014</v>
      </c>
      <c r="G6" s="282">
        <f>ROUND(F6/E6*100,1)</f>
        <v>212.2</v>
      </c>
      <c r="I6" s="110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</row>
    <row r="7" spans="1:21" s="109" customFormat="1" ht="21">
      <c r="A7" s="112" t="s">
        <v>52</v>
      </c>
      <c r="B7" s="113"/>
      <c r="C7" s="113"/>
      <c r="D7" s="170"/>
      <c r="E7" s="113"/>
      <c r="F7" s="289"/>
      <c r="G7" s="283"/>
      <c r="I7" s="110"/>
      <c r="J7" s="110"/>
      <c r="K7" s="110"/>
      <c r="L7" s="110"/>
      <c r="M7" s="110"/>
      <c r="N7" s="110"/>
      <c r="O7" s="111"/>
      <c r="P7" s="111"/>
      <c r="Q7" s="111"/>
      <c r="R7" s="111"/>
      <c r="S7" s="111"/>
      <c r="T7" s="111"/>
      <c r="U7" s="111"/>
    </row>
    <row r="8" spans="1:21" ht="54" customHeight="1">
      <c r="A8" s="114" t="s">
        <v>53</v>
      </c>
      <c r="B8" s="197">
        <v>1604</v>
      </c>
      <c r="C8" s="197">
        <v>1395</v>
      </c>
      <c r="D8" s="169">
        <f t="shared" ref="D8:D16" si="0">ROUND(C8/B8*100,1)</f>
        <v>87</v>
      </c>
      <c r="E8" s="197">
        <v>60</v>
      </c>
      <c r="F8" s="197">
        <v>87</v>
      </c>
      <c r="G8" s="306">
        <f>ROUND(F8/E8*100,1)</f>
        <v>145</v>
      </c>
      <c r="I8" s="110"/>
      <c r="J8" s="105"/>
      <c r="M8" s="105"/>
    </row>
    <row r="9" spans="1:21" ht="32.1" customHeight="1">
      <c r="A9" s="114" t="s">
        <v>54</v>
      </c>
      <c r="B9" s="197">
        <v>1845</v>
      </c>
      <c r="C9" s="197">
        <v>1729</v>
      </c>
      <c r="D9" s="169">
        <f t="shared" si="0"/>
        <v>93.7</v>
      </c>
      <c r="E9" s="197">
        <v>99</v>
      </c>
      <c r="F9" s="197">
        <v>165</v>
      </c>
      <c r="G9" s="307">
        <f t="shared" ref="G9:G15" si="1">ROUND(F9/E9*100,1)</f>
        <v>166.7</v>
      </c>
      <c r="I9" s="110"/>
      <c r="J9" s="105"/>
      <c r="M9" s="105"/>
    </row>
    <row r="10" spans="1:21" s="102" customFormat="1" ht="32.1" customHeight="1">
      <c r="A10" s="114" t="s">
        <v>55</v>
      </c>
      <c r="B10" s="194">
        <v>2637</v>
      </c>
      <c r="C10" s="194">
        <v>1867</v>
      </c>
      <c r="D10" s="169">
        <f t="shared" si="0"/>
        <v>70.8</v>
      </c>
      <c r="E10" s="194">
        <v>94</v>
      </c>
      <c r="F10" s="194">
        <v>184</v>
      </c>
      <c r="G10" s="307">
        <f t="shared" si="1"/>
        <v>195.7</v>
      </c>
      <c r="H10" s="99"/>
      <c r="I10" s="110"/>
      <c r="J10" s="105"/>
      <c r="K10" s="99"/>
      <c r="M10" s="105"/>
    </row>
    <row r="11" spans="1:21" ht="32.1" customHeight="1">
      <c r="A11" s="114" t="s">
        <v>56</v>
      </c>
      <c r="B11" s="194">
        <v>1250</v>
      </c>
      <c r="C11" s="194">
        <v>1215</v>
      </c>
      <c r="D11" s="169">
        <f t="shared" si="0"/>
        <v>97.2</v>
      </c>
      <c r="E11" s="194">
        <v>91</v>
      </c>
      <c r="F11" s="194">
        <v>141</v>
      </c>
      <c r="G11" s="307">
        <f t="shared" si="1"/>
        <v>154.9</v>
      </c>
      <c r="I11" s="110"/>
      <c r="J11" s="105"/>
      <c r="M11" s="105"/>
    </row>
    <row r="12" spans="1:21" ht="32.1" customHeight="1">
      <c r="A12" s="114" t="s">
        <v>57</v>
      </c>
      <c r="B12" s="194">
        <v>6021</v>
      </c>
      <c r="C12" s="194">
        <v>4702</v>
      </c>
      <c r="D12" s="169">
        <f t="shared" si="0"/>
        <v>78.099999999999994</v>
      </c>
      <c r="E12" s="194">
        <v>229</v>
      </c>
      <c r="F12" s="194">
        <v>453</v>
      </c>
      <c r="G12" s="307">
        <f t="shared" si="1"/>
        <v>197.8</v>
      </c>
      <c r="I12" s="110"/>
      <c r="J12" s="105"/>
      <c r="M12" s="105"/>
    </row>
    <row r="13" spans="1:21" ht="64.5" customHeight="1">
      <c r="A13" s="114" t="s">
        <v>58</v>
      </c>
      <c r="B13" s="194">
        <v>723</v>
      </c>
      <c r="C13" s="194">
        <v>455</v>
      </c>
      <c r="D13" s="169">
        <f t="shared" si="0"/>
        <v>62.9</v>
      </c>
      <c r="E13" s="194">
        <v>5</v>
      </c>
      <c r="F13" s="194">
        <v>8</v>
      </c>
      <c r="G13" s="307">
        <f t="shared" si="1"/>
        <v>160</v>
      </c>
      <c r="I13" s="110"/>
      <c r="J13" s="105"/>
      <c r="M13" s="105"/>
    </row>
    <row r="14" spans="1:21" ht="32.1" customHeight="1">
      <c r="A14" s="114" t="s">
        <v>59</v>
      </c>
      <c r="B14" s="194">
        <v>3531</v>
      </c>
      <c r="C14" s="194">
        <v>2949</v>
      </c>
      <c r="D14" s="169">
        <f t="shared" si="0"/>
        <v>83.5</v>
      </c>
      <c r="E14" s="194">
        <v>198</v>
      </c>
      <c r="F14" s="194">
        <v>461</v>
      </c>
      <c r="G14" s="307">
        <f t="shared" si="1"/>
        <v>232.8</v>
      </c>
      <c r="I14" s="110"/>
      <c r="J14" s="105"/>
      <c r="M14" s="105"/>
      <c r="T14" s="101"/>
    </row>
    <row r="15" spans="1:21" ht="72">
      <c r="A15" s="114" t="s">
        <v>60</v>
      </c>
      <c r="B15" s="194">
        <v>5838</v>
      </c>
      <c r="C15" s="194">
        <v>4197</v>
      </c>
      <c r="D15" s="169">
        <f t="shared" si="0"/>
        <v>71.900000000000006</v>
      </c>
      <c r="E15" s="194">
        <v>141</v>
      </c>
      <c r="F15" s="194">
        <v>390</v>
      </c>
      <c r="G15" s="307">
        <f t="shared" si="1"/>
        <v>276.60000000000002</v>
      </c>
      <c r="I15" s="110"/>
      <c r="J15" s="105"/>
      <c r="M15" s="105"/>
      <c r="T15" s="101"/>
    </row>
    <row r="16" spans="1:21" ht="32.1" customHeight="1">
      <c r="A16" s="114" t="s">
        <v>88</v>
      </c>
      <c r="B16" s="194">
        <v>3428</v>
      </c>
      <c r="C16" s="194">
        <v>2269</v>
      </c>
      <c r="D16" s="169">
        <f t="shared" si="0"/>
        <v>66.2</v>
      </c>
      <c r="E16" s="194">
        <v>32</v>
      </c>
      <c r="F16" s="194">
        <v>125</v>
      </c>
      <c r="G16" s="307">
        <f t="shared" ref="G16" si="2">ROUND(F16/E16*100,1)</f>
        <v>390.6</v>
      </c>
      <c r="I16" s="110"/>
      <c r="J16" s="105"/>
      <c r="M16" s="105"/>
      <c r="T16" s="101"/>
    </row>
    <row r="17" spans="1:20">
      <c r="A17" s="103"/>
      <c r="B17" s="103"/>
      <c r="C17" s="103"/>
      <c r="D17" s="103"/>
      <c r="E17" s="103"/>
      <c r="F17" s="103"/>
      <c r="T17" s="101"/>
    </row>
    <row r="18" spans="1:20">
      <c r="A18" s="103"/>
      <c r="B18" s="103"/>
      <c r="C18" s="103"/>
      <c r="D18" s="103"/>
      <c r="E18" s="103"/>
      <c r="F18" s="103"/>
      <c r="T18" s="101"/>
    </row>
    <row r="19" spans="1:20">
      <c r="T19" s="101"/>
    </row>
    <row r="20" spans="1:20">
      <c r="T20" s="101"/>
    </row>
    <row r="21" spans="1:20">
      <c r="B21" s="105"/>
      <c r="C21" s="105"/>
      <c r="D21" s="105"/>
      <c r="E21" s="105"/>
      <c r="F21" s="105"/>
      <c r="G21" s="105"/>
      <c r="T21" s="101"/>
    </row>
    <row r="22" spans="1:20">
      <c r="T22" s="101"/>
    </row>
  </sheetData>
  <mergeCells count="3">
    <mergeCell ref="A1:G1"/>
    <mergeCell ref="A3:G3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8"/>
  <sheetViews>
    <sheetView view="pageBreakPreview" zoomScale="90" zoomScaleNormal="100" zoomScaleSheetLayoutView="90" workbookViewId="0">
      <selection activeCell="B5" sqref="B5:B7"/>
    </sheetView>
  </sheetViews>
  <sheetFormatPr defaultColWidth="9.109375" defaultRowHeight="15.6"/>
  <cols>
    <col min="1" max="1" width="3.109375" style="144" customWidth="1"/>
    <col min="2" max="2" width="38.6640625" style="149" customWidth="1"/>
    <col min="3" max="3" width="10" style="145" customWidth="1"/>
    <col min="4" max="4" width="13" style="145" customWidth="1"/>
    <col min="5" max="5" width="12.44140625" style="150" customWidth="1"/>
    <col min="6" max="6" width="10" style="145" customWidth="1"/>
    <col min="7" max="7" width="13.109375" style="145" customWidth="1"/>
    <col min="8" max="8" width="12.44140625" style="150" customWidth="1"/>
    <col min="9" max="16384" width="9.109375" style="145"/>
  </cols>
  <sheetData>
    <row r="1" spans="1:8" ht="20.25" customHeight="1">
      <c r="B1" s="432" t="s">
        <v>101</v>
      </c>
      <c r="C1" s="432"/>
      <c r="D1" s="432"/>
      <c r="E1" s="432"/>
      <c r="F1" s="432"/>
      <c r="G1" s="432"/>
      <c r="H1" s="432"/>
    </row>
    <row r="2" spans="1:8" ht="20.25" customHeight="1">
      <c r="B2" s="432" t="s">
        <v>119</v>
      </c>
      <c r="C2" s="432"/>
      <c r="D2" s="432"/>
      <c r="E2" s="432"/>
      <c r="F2" s="432"/>
      <c r="G2" s="432"/>
      <c r="H2" s="432"/>
    </row>
    <row r="3" spans="1:8" ht="20.25" customHeight="1">
      <c r="B3" s="432" t="s">
        <v>102</v>
      </c>
      <c r="C3" s="432"/>
      <c r="D3" s="432"/>
      <c r="E3" s="432"/>
      <c r="F3" s="432"/>
      <c r="G3" s="432"/>
      <c r="H3" s="432"/>
    </row>
    <row r="5" spans="1:8" s="146" customFormat="1" ht="30.6" customHeight="1">
      <c r="A5" s="433"/>
      <c r="B5" s="436" t="s">
        <v>103</v>
      </c>
      <c r="C5" s="437" t="s">
        <v>438</v>
      </c>
      <c r="D5" s="437"/>
      <c r="E5" s="437"/>
      <c r="F5" s="438" t="s">
        <v>439</v>
      </c>
      <c r="G5" s="438"/>
      <c r="H5" s="438"/>
    </row>
    <row r="6" spans="1:8" ht="15.6" customHeight="1">
      <c r="A6" s="434"/>
      <c r="B6" s="436"/>
      <c r="C6" s="431" t="s">
        <v>13</v>
      </c>
      <c r="D6" s="431" t="s">
        <v>104</v>
      </c>
      <c r="E6" s="431" t="s">
        <v>105</v>
      </c>
      <c r="F6" s="431" t="s">
        <v>106</v>
      </c>
      <c r="G6" s="431" t="s">
        <v>107</v>
      </c>
      <c r="H6" s="431" t="s">
        <v>105</v>
      </c>
    </row>
    <row r="7" spans="1:8" ht="51.6" customHeight="1">
      <c r="A7" s="435"/>
      <c r="B7" s="436"/>
      <c r="C7" s="431"/>
      <c r="D7" s="431"/>
      <c r="E7" s="431"/>
      <c r="F7" s="431"/>
      <c r="G7" s="431"/>
      <c r="H7" s="431"/>
    </row>
    <row r="8" spans="1:8" s="153" customFormat="1" ht="13.2">
      <c r="A8" s="190" t="s">
        <v>108</v>
      </c>
      <c r="B8" s="191" t="s">
        <v>22</v>
      </c>
      <c r="C8" s="154">
        <v>1</v>
      </c>
      <c r="D8" s="154">
        <v>2</v>
      </c>
      <c r="E8" s="154">
        <v>3</v>
      </c>
      <c r="F8" s="154">
        <v>4</v>
      </c>
      <c r="G8" s="154">
        <v>5</v>
      </c>
      <c r="H8" s="154">
        <v>6</v>
      </c>
    </row>
    <row r="9" spans="1:8" ht="15.6" customHeight="1">
      <c r="A9" s="147">
        <v>1</v>
      </c>
      <c r="B9" s="334" t="s">
        <v>192</v>
      </c>
      <c r="C9" s="196">
        <v>1187</v>
      </c>
      <c r="D9" s="196">
        <v>1628</v>
      </c>
      <c r="E9" s="273">
        <f>C9-D9</f>
        <v>-441</v>
      </c>
      <c r="F9" s="196">
        <v>76</v>
      </c>
      <c r="G9" s="196">
        <v>281</v>
      </c>
      <c r="H9" s="273">
        <f>F9-G9</f>
        <v>-205</v>
      </c>
    </row>
    <row r="10" spans="1:8" ht="15.6" customHeight="1">
      <c r="A10" s="147">
        <v>2</v>
      </c>
      <c r="B10" s="334" t="s">
        <v>200</v>
      </c>
      <c r="C10" s="196">
        <v>1003</v>
      </c>
      <c r="D10" s="196">
        <v>976</v>
      </c>
      <c r="E10" s="273">
        <f t="shared" ref="E10:E58" si="0">C10-D10</f>
        <v>27</v>
      </c>
      <c r="F10" s="196">
        <v>33</v>
      </c>
      <c r="G10" s="196">
        <v>52</v>
      </c>
      <c r="H10" s="273">
        <f t="shared" ref="H10:H58" si="1">F10-G10</f>
        <v>-19</v>
      </c>
    </row>
    <row r="11" spans="1:8" ht="15.6" customHeight="1">
      <c r="A11" s="147">
        <v>3</v>
      </c>
      <c r="B11" s="334" t="s">
        <v>193</v>
      </c>
      <c r="C11" s="196">
        <v>970</v>
      </c>
      <c r="D11" s="196">
        <v>916</v>
      </c>
      <c r="E11" s="273">
        <f t="shared" si="0"/>
        <v>54</v>
      </c>
      <c r="F11" s="196">
        <v>116</v>
      </c>
      <c r="G11" s="196">
        <v>184</v>
      </c>
      <c r="H11" s="273">
        <f t="shared" si="1"/>
        <v>-68</v>
      </c>
    </row>
    <row r="12" spans="1:8" s="148" customFormat="1" ht="15.6" customHeight="1">
      <c r="A12" s="147">
        <v>4</v>
      </c>
      <c r="B12" s="334" t="s">
        <v>194</v>
      </c>
      <c r="C12" s="196">
        <v>865</v>
      </c>
      <c r="D12" s="196">
        <v>974</v>
      </c>
      <c r="E12" s="273">
        <f t="shared" si="0"/>
        <v>-109</v>
      </c>
      <c r="F12" s="196">
        <v>97</v>
      </c>
      <c r="G12" s="196">
        <v>117</v>
      </c>
      <c r="H12" s="273">
        <f t="shared" si="1"/>
        <v>-20</v>
      </c>
    </row>
    <row r="13" spans="1:8" s="148" customFormat="1" ht="15.6" customHeight="1">
      <c r="A13" s="147">
        <v>5</v>
      </c>
      <c r="B13" s="334" t="s">
        <v>195</v>
      </c>
      <c r="C13" s="196">
        <v>653</v>
      </c>
      <c r="D13" s="196">
        <v>601</v>
      </c>
      <c r="E13" s="273">
        <f t="shared" si="0"/>
        <v>52</v>
      </c>
      <c r="F13" s="196">
        <v>22</v>
      </c>
      <c r="G13" s="196">
        <v>91</v>
      </c>
      <c r="H13" s="273">
        <f t="shared" si="1"/>
        <v>-69</v>
      </c>
    </row>
    <row r="14" spans="1:8" s="148" customFormat="1" ht="15.6" customHeight="1">
      <c r="A14" s="147">
        <v>6</v>
      </c>
      <c r="B14" s="334" t="s">
        <v>230</v>
      </c>
      <c r="C14" s="196">
        <v>592</v>
      </c>
      <c r="D14" s="196">
        <v>908</v>
      </c>
      <c r="E14" s="273">
        <f t="shared" si="0"/>
        <v>-316</v>
      </c>
      <c r="F14" s="196">
        <v>66</v>
      </c>
      <c r="G14" s="196">
        <v>183</v>
      </c>
      <c r="H14" s="273">
        <f t="shared" si="1"/>
        <v>-117</v>
      </c>
    </row>
    <row r="15" spans="1:8" s="148" customFormat="1">
      <c r="A15" s="147">
        <v>7</v>
      </c>
      <c r="B15" s="334" t="s">
        <v>196</v>
      </c>
      <c r="C15" s="196">
        <v>431</v>
      </c>
      <c r="D15" s="196">
        <v>905</v>
      </c>
      <c r="E15" s="273">
        <f t="shared" si="0"/>
        <v>-474</v>
      </c>
      <c r="F15" s="196">
        <v>37</v>
      </c>
      <c r="G15" s="196">
        <v>189</v>
      </c>
      <c r="H15" s="273">
        <f t="shared" si="1"/>
        <v>-152</v>
      </c>
    </row>
    <row r="16" spans="1:8" s="148" customFormat="1" ht="15.6" customHeight="1">
      <c r="A16" s="147">
        <v>8</v>
      </c>
      <c r="B16" s="334" t="s">
        <v>197</v>
      </c>
      <c r="C16" s="196">
        <v>412</v>
      </c>
      <c r="D16" s="196">
        <v>871</v>
      </c>
      <c r="E16" s="273">
        <f t="shared" si="0"/>
        <v>-459</v>
      </c>
      <c r="F16" s="196">
        <v>28</v>
      </c>
      <c r="G16" s="196">
        <v>265</v>
      </c>
      <c r="H16" s="273">
        <f t="shared" si="1"/>
        <v>-237</v>
      </c>
    </row>
    <row r="17" spans="1:8" s="148" customFormat="1" ht="15" customHeight="1">
      <c r="A17" s="147">
        <v>9</v>
      </c>
      <c r="B17" s="334" t="s">
        <v>198</v>
      </c>
      <c r="C17" s="196">
        <v>348</v>
      </c>
      <c r="D17" s="196">
        <v>719</v>
      </c>
      <c r="E17" s="273">
        <f t="shared" si="0"/>
        <v>-371</v>
      </c>
      <c r="F17" s="196">
        <v>9</v>
      </c>
      <c r="G17" s="196">
        <v>149</v>
      </c>
      <c r="H17" s="273">
        <f t="shared" si="1"/>
        <v>-140</v>
      </c>
    </row>
    <row r="18" spans="1:8" s="148" customFormat="1" ht="15.6" customHeight="1">
      <c r="A18" s="147">
        <v>10</v>
      </c>
      <c r="B18" s="334" t="s">
        <v>199</v>
      </c>
      <c r="C18" s="196">
        <v>324</v>
      </c>
      <c r="D18" s="196">
        <v>403</v>
      </c>
      <c r="E18" s="273">
        <f t="shared" si="0"/>
        <v>-79</v>
      </c>
      <c r="F18" s="196">
        <v>26</v>
      </c>
      <c r="G18" s="196">
        <v>92</v>
      </c>
      <c r="H18" s="273">
        <f t="shared" si="1"/>
        <v>-66</v>
      </c>
    </row>
    <row r="19" spans="1:8" s="148" customFormat="1">
      <c r="A19" s="147">
        <v>11</v>
      </c>
      <c r="B19" s="334" t="s">
        <v>219</v>
      </c>
      <c r="C19" s="196">
        <v>315</v>
      </c>
      <c r="D19" s="196">
        <v>310</v>
      </c>
      <c r="E19" s="273">
        <f t="shared" si="0"/>
        <v>5</v>
      </c>
      <c r="F19" s="196">
        <v>4</v>
      </c>
      <c r="G19" s="196">
        <v>16</v>
      </c>
      <c r="H19" s="273">
        <f t="shared" si="1"/>
        <v>-12</v>
      </c>
    </row>
    <row r="20" spans="1:8" s="148" customFormat="1" ht="15" customHeight="1">
      <c r="A20" s="147">
        <v>12</v>
      </c>
      <c r="B20" s="334" t="s">
        <v>201</v>
      </c>
      <c r="C20" s="196">
        <v>302</v>
      </c>
      <c r="D20" s="196">
        <v>201</v>
      </c>
      <c r="E20" s="273">
        <f t="shared" si="0"/>
        <v>101</v>
      </c>
      <c r="F20" s="196">
        <v>39</v>
      </c>
      <c r="G20" s="196">
        <v>36</v>
      </c>
      <c r="H20" s="273">
        <f t="shared" si="1"/>
        <v>3</v>
      </c>
    </row>
    <row r="21" spans="1:8" s="148" customFormat="1" ht="15.6" customHeight="1">
      <c r="A21" s="147">
        <v>13</v>
      </c>
      <c r="B21" s="334" t="s">
        <v>202</v>
      </c>
      <c r="C21" s="196">
        <v>252</v>
      </c>
      <c r="D21" s="196">
        <v>310</v>
      </c>
      <c r="E21" s="273">
        <f t="shared" si="0"/>
        <v>-58</v>
      </c>
      <c r="F21" s="196">
        <v>25</v>
      </c>
      <c r="G21" s="196">
        <v>43</v>
      </c>
      <c r="H21" s="273">
        <f t="shared" si="1"/>
        <v>-18</v>
      </c>
    </row>
    <row r="22" spans="1:8" s="148" customFormat="1" ht="15" customHeight="1">
      <c r="A22" s="147">
        <v>14</v>
      </c>
      <c r="B22" s="334" t="s">
        <v>232</v>
      </c>
      <c r="C22" s="196">
        <v>238</v>
      </c>
      <c r="D22" s="196">
        <v>566</v>
      </c>
      <c r="E22" s="273">
        <f t="shared" si="0"/>
        <v>-328</v>
      </c>
      <c r="F22" s="196">
        <v>16</v>
      </c>
      <c r="G22" s="196">
        <v>175</v>
      </c>
      <c r="H22" s="273">
        <f t="shared" si="1"/>
        <v>-159</v>
      </c>
    </row>
    <row r="23" spans="1:8" s="148" customFormat="1" ht="31.95" customHeight="1">
      <c r="A23" s="147">
        <v>15</v>
      </c>
      <c r="B23" s="334" t="s">
        <v>231</v>
      </c>
      <c r="C23" s="196">
        <v>226</v>
      </c>
      <c r="D23" s="196">
        <v>525</v>
      </c>
      <c r="E23" s="273">
        <f t="shared" si="0"/>
        <v>-299</v>
      </c>
      <c r="F23" s="196">
        <v>4</v>
      </c>
      <c r="G23" s="196">
        <v>210</v>
      </c>
      <c r="H23" s="273">
        <f t="shared" si="1"/>
        <v>-206</v>
      </c>
    </row>
    <row r="24" spans="1:8" s="148" customFormat="1" ht="15.6" customHeight="1">
      <c r="A24" s="147">
        <v>16</v>
      </c>
      <c r="B24" s="334" t="s">
        <v>203</v>
      </c>
      <c r="C24" s="196">
        <v>224</v>
      </c>
      <c r="D24" s="196">
        <v>262</v>
      </c>
      <c r="E24" s="273">
        <f t="shared" si="0"/>
        <v>-38</v>
      </c>
      <c r="F24" s="196">
        <v>59</v>
      </c>
      <c r="G24" s="196">
        <v>22</v>
      </c>
      <c r="H24" s="273">
        <f t="shared" si="1"/>
        <v>37</v>
      </c>
    </row>
    <row r="25" spans="1:8" s="148" customFormat="1" ht="15.6" customHeight="1">
      <c r="A25" s="147">
        <v>17</v>
      </c>
      <c r="B25" s="334" t="s">
        <v>204</v>
      </c>
      <c r="C25" s="196">
        <v>218</v>
      </c>
      <c r="D25" s="196">
        <v>387</v>
      </c>
      <c r="E25" s="273">
        <f t="shared" si="0"/>
        <v>-169</v>
      </c>
      <c r="F25" s="196">
        <v>19</v>
      </c>
      <c r="G25" s="196">
        <v>78</v>
      </c>
      <c r="H25" s="273">
        <f t="shared" si="1"/>
        <v>-59</v>
      </c>
    </row>
    <row r="26" spans="1:8" s="148" customFormat="1" ht="15.6" customHeight="1">
      <c r="A26" s="147">
        <v>18</v>
      </c>
      <c r="B26" s="334" t="s">
        <v>206</v>
      </c>
      <c r="C26" s="196">
        <v>206</v>
      </c>
      <c r="D26" s="196">
        <v>227</v>
      </c>
      <c r="E26" s="273">
        <f t="shared" si="0"/>
        <v>-21</v>
      </c>
      <c r="F26" s="196">
        <v>22</v>
      </c>
      <c r="G26" s="196">
        <v>25</v>
      </c>
      <c r="H26" s="273">
        <f t="shared" si="1"/>
        <v>-3</v>
      </c>
    </row>
    <row r="27" spans="1:8" s="148" customFormat="1" ht="15.6" customHeight="1">
      <c r="A27" s="147">
        <v>19</v>
      </c>
      <c r="B27" s="334" t="s">
        <v>207</v>
      </c>
      <c r="C27" s="196">
        <v>198</v>
      </c>
      <c r="D27" s="196">
        <v>177</v>
      </c>
      <c r="E27" s="273">
        <f t="shared" si="0"/>
        <v>21</v>
      </c>
      <c r="F27" s="196">
        <v>42</v>
      </c>
      <c r="G27" s="196">
        <v>18</v>
      </c>
      <c r="H27" s="273">
        <f t="shared" si="1"/>
        <v>24</v>
      </c>
    </row>
    <row r="28" spans="1:8" s="148" customFormat="1" ht="15.6" customHeight="1">
      <c r="A28" s="147">
        <v>20</v>
      </c>
      <c r="B28" s="334" t="s">
        <v>205</v>
      </c>
      <c r="C28" s="196">
        <v>196</v>
      </c>
      <c r="D28" s="196">
        <v>222</v>
      </c>
      <c r="E28" s="273">
        <f t="shared" si="0"/>
        <v>-26</v>
      </c>
      <c r="F28" s="196">
        <v>21</v>
      </c>
      <c r="G28" s="196">
        <v>33</v>
      </c>
      <c r="H28" s="273">
        <f t="shared" si="1"/>
        <v>-12</v>
      </c>
    </row>
    <row r="29" spans="1:8" s="148" customFormat="1" ht="15.6" customHeight="1">
      <c r="A29" s="147">
        <v>21</v>
      </c>
      <c r="B29" s="334" t="s">
        <v>209</v>
      </c>
      <c r="C29" s="196">
        <v>176</v>
      </c>
      <c r="D29" s="196">
        <v>326</v>
      </c>
      <c r="E29" s="273">
        <f t="shared" si="0"/>
        <v>-150</v>
      </c>
      <c r="F29" s="196">
        <v>18</v>
      </c>
      <c r="G29" s="196">
        <v>75</v>
      </c>
      <c r="H29" s="273">
        <f t="shared" si="1"/>
        <v>-57</v>
      </c>
    </row>
    <row r="30" spans="1:8" s="148" customFormat="1" ht="15" customHeight="1">
      <c r="A30" s="147">
        <v>22</v>
      </c>
      <c r="B30" s="334" t="s">
        <v>208</v>
      </c>
      <c r="C30" s="196">
        <v>173</v>
      </c>
      <c r="D30" s="196">
        <v>191</v>
      </c>
      <c r="E30" s="273">
        <f t="shared" si="0"/>
        <v>-18</v>
      </c>
      <c r="F30" s="196">
        <v>8</v>
      </c>
      <c r="G30" s="196">
        <v>31</v>
      </c>
      <c r="H30" s="273">
        <f t="shared" si="1"/>
        <v>-23</v>
      </c>
    </row>
    <row r="31" spans="1:8" s="148" customFormat="1" ht="31.95" customHeight="1">
      <c r="A31" s="147">
        <v>23</v>
      </c>
      <c r="B31" s="334" t="s">
        <v>233</v>
      </c>
      <c r="C31" s="196">
        <v>158</v>
      </c>
      <c r="D31" s="196">
        <v>363</v>
      </c>
      <c r="E31" s="273">
        <f t="shared" si="0"/>
        <v>-205</v>
      </c>
      <c r="F31" s="196">
        <v>3</v>
      </c>
      <c r="G31" s="196">
        <v>100</v>
      </c>
      <c r="H31" s="273">
        <f t="shared" si="1"/>
        <v>-97</v>
      </c>
    </row>
    <row r="32" spans="1:8" s="148" customFormat="1" ht="15.6" customHeight="1">
      <c r="A32" s="147">
        <v>24</v>
      </c>
      <c r="B32" s="334" t="s">
        <v>211</v>
      </c>
      <c r="C32" s="196">
        <v>156</v>
      </c>
      <c r="D32" s="196">
        <v>132</v>
      </c>
      <c r="E32" s="273">
        <f t="shared" si="0"/>
        <v>24</v>
      </c>
      <c r="F32" s="196">
        <v>5</v>
      </c>
      <c r="G32" s="196">
        <v>26</v>
      </c>
      <c r="H32" s="273">
        <f t="shared" si="1"/>
        <v>-21</v>
      </c>
    </row>
    <row r="33" spans="1:8" s="148" customFormat="1" ht="15" customHeight="1">
      <c r="A33" s="147">
        <v>25</v>
      </c>
      <c r="B33" s="334" t="s">
        <v>210</v>
      </c>
      <c r="C33" s="196">
        <v>155</v>
      </c>
      <c r="D33" s="196">
        <v>150</v>
      </c>
      <c r="E33" s="273">
        <f t="shared" si="0"/>
        <v>5</v>
      </c>
      <c r="F33" s="196">
        <v>29</v>
      </c>
      <c r="G33" s="196">
        <v>21</v>
      </c>
      <c r="H33" s="273">
        <f t="shared" si="1"/>
        <v>8</v>
      </c>
    </row>
    <row r="34" spans="1:8" s="148" customFormat="1" ht="15.6" customHeight="1">
      <c r="A34" s="147">
        <v>26</v>
      </c>
      <c r="B34" s="334" t="s">
        <v>214</v>
      </c>
      <c r="C34" s="196">
        <v>135</v>
      </c>
      <c r="D34" s="196">
        <v>94</v>
      </c>
      <c r="E34" s="273">
        <f t="shared" si="0"/>
        <v>41</v>
      </c>
      <c r="F34" s="196">
        <v>6</v>
      </c>
      <c r="G34" s="196">
        <v>31</v>
      </c>
      <c r="H34" s="273">
        <f t="shared" si="1"/>
        <v>-25</v>
      </c>
    </row>
    <row r="35" spans="1:8" s="148" customFormat="1" ht="15.6" customHeight="1">
      <c r="A35" s="147">
        <v>27</v>
      </c>
      <c r="B35" s="334" t="s">
        <v>212</v>
      </c>
      <c r="C35" s="196">
        <v>133</v>
      </c>
      <c r="D35" s="196">
        <v>133</v>
      </c>
      <c r="E35" s="273">
        <f t="shared" si="0"/>
        <v>0</v>
      </c>
      <c r="F35" s="196">
        <v>36</v>
      </c>
      <c r="G35" s="196">
        <v>52</v>
      </c>
      <c r="H35" s="273">
        <f t="shared" si="1"/>
        <v>-16</v>
      </c>
    </row>
    <row r="36" spans="1:8" s="148" customFormat="1" ht="15.6" customHeight="1">
      <c r="A36" s="147">
        <v>28</v>
      </c>
      <c r="B36" s="334" t="s">
        <v>213</v>
      </c>
      <c r="C36" s="196">
        <v>132</v>
      </c>
      <c r="D36" s="196">
        <v>244</v>
      </c>
      <c r="E36" s="273">
        <f t="shared" si="0"/>
        <v>-112</v>
      </c>
      <c r="F36" s="196">
        <v>3</v>
      </c>
      <c r="G36" s="196">
        <v>65</v>
      </c>
      <c r="H36" s="273">
        <f t="shared" si="1"/>
        <v>-62</v>
      </c>
    </row>
    <row r="37" spans="1:8" s="148" customFormat="1" ht="15" customHeight="1">
      <c r="A37" s="147">
        <v>29</v>
      </c>
      <c r="B37" s="334" t="s">
        <v>215</v>
      </c>
      <c r="C37" s="196">
        <v>131</v>
      </c>
      <c r="D37" s="196">
        <v>134</v>
      </c>
      <c r="E37" s="273">
        <f t="shared" si="0"/>
        <v>-3</v>
      </c>
      <c r="F37" s="196">
        <v>7</v>
      </c>
      <c r="G37" s="196">
        <v>21</v>
      </c>
      <c r="H37" s="273">
        <f t="shared" si="1"/>
        <v>-14</v>
      </c>
    </row>
    <row r="38" spans="1:8" s="148" customFormat="1" ht="15" customHeight="1">
      <c r="A38" s="147">
        <v>30</v>
      </c>
      <c r="B38" s="334" t="s">
        <v>217</v>
      </c>
      <c r="C38" s="196">
        <v>126</v>
      </c>
      <c r="D38" s="196">
        <v>153</v>
      </c>
      <c r="E38" s="273">
        <f t="shared" si="0"/>
        <v>-27</v>
      </c>
      <c r="F38" s="196">
        <v>2</v>
      </c>
      <c r="G38" s="196">
        <v>44</v>
      </c>
      <c r="H38" s="273">
        <f t="shared" si="1"/>
        <v>-42</v>
      </c>
    </row>
    <row r="39" spans="1:8" s="148" customFormat="1" ht="15.6" customHeight="1">
      <c r="A39" s="147">
        <v>31</v>
      </c>
      <c r="B39" s="334" t="s">
        <v>216</v>
      </c>
      <c r="C39" s="196">
        <v>126</v>
      </c>
      <c r="D39" s="196">
        <v>167</v>
      </c>
      <c r="E39" s="273">
        <f t="shared" si="0"/>
        <v>-41</v>
      </c>
      <c r="F39" s="196">
        <v>0</v>
      </c>
      <c r="G39" s="196">
        <v>41</v>
      </c>
      <c r="H39" s="273">
        <f t="shared" si="1"/>
        <v>-41</v>
      </c>
    </row>
    <row r="40" spans="1:8" s="148" customFormat="1" ht="15.6" customHeight="1">
      <c r="A40" s="147">
        <v>32</v>
      </c>
      <c r="B40" s="334" t="s">
        <v>218</v>
      </c>
      <c r="C40" s="196">
        <v>115</v>
      </c>
      <c r="D40" s="196">
        <v>75</v>
      </c>
      <c r="E40" s="273">
        <f t="shared" si="0"/>
        <v>40</v>
      </c>
      <c r="F40" s="196">
        <v>2</v>
      </c>
      <c r="G40" s="196">
        <v>12</v>
      </c>
      <c r="H40" s="273">
        <f t="shared" si="1"/>
        <v>-10</v>
      </c>
    </row>
    <row r="41" spans="1:8" s="148" customFormat="1" ht="15.6" customHeight="1">
      <c r="A41" s="147">
        <v>33</v>
      </c>
      <c r="B41" s="334" t="s">
        <v>220</v>
      </c>
      <c r="C41" s="196">
        <v>113</v>
      </c>
      <c r="D41" s="196">
        <v>157</v>
      </c>
      <c r="E41" s="273">
        <f t="shared" si="0"/>
        <v>-44</v>
      </c>
      <c r="F41" s="196">
        <v>4</v>
      </c>
      <c r="G41" s="196">
        <v>53</v>
      </c>
      <c r="H41" s="273">
        <f t="shared" si="1"/>
        <v>-49</v>
      </c>
    </row>
    <row r="42" spans="1:8" s="148" customFormat="1" ht="15" customHeight="1">
      <c r="A42" s="147">
        <v>34</v>
      </c>
      <c r="B42" s="334" t="s">
        <v>228</v>
      </c>
      <c r="C42" s="196">
        <v>110</v>
      </c>
      <c r="D42" s="196">
        <v>201</v>
      </c>
      <c r="E42" s="273">
        <f t="shared" si="0"/>
        <v>-91</v>
      </c>
      <c r="F42" s="196">
        <v>16</v>
      </c>
      <c r="G42" s="196">
        <v>45</v>
      </c>
      <c r="H42" s="273">
        <f t="shared" si="1"/>
        <v>-29</v>
      </c>
    </row>
    <row r="43" spans="1:8" s="148" customFormat="1" ht="31.2" customHeight="1">
      <c r="A43" s="147">
        <v>35</v>
      </c>
      <c r="B43" s="334" t="s">
        <v>235</v>
      </c>
      <c r="C43" s="196">
        <v>107</v>
      </c>
      <c r="D43" s="196">
        <v>74</v>
      </c>
      <c r="E43" s="273">
        <f t="shared" si="0"/>
        <v>33</v>
      </c>
      <c r="F43" s="196">
        <v>13</v>
      </c>
      <c r="G43" s="196">
        <v>13</v>
      </c>
      <c r="H43" s="273">
        <f t="shared" si="1"/>
        <v>0</v>
      </c>
    </row>
    <row r="44" spans="1:8" s="148" customFormat="1" ht="15" customHeight="1">
      <c r="A44" s="147">
        <v>36</v>
      </c>
      <c r="B44" s="334" t="s">
        <v>221</v>
      </c>
      <c r="C44" s="196">
        <v>106</v>
      </c>
      <c r="D44" s="196">
        <v>121</v>
      </c>
      <c r="E44" s="273">
        <f t="shared" si="0"/>
        <v>-15</v>
      </c>
      <c r="F44" s="196">
        <v>7</v>
      </c>
      <c r="G44" s="196">
        <v>25</v>
      </c>
      <c r="H44" s="273">
        <f t="shared" si="1"/>
        <v>-18</v>
      </c>
    </row>
    <row r="45" spans="1:8" ht="15" customHeight="1">
      <c r="A45" s="147">
        <v>37</v>
      </c>
      <c r="B45" s="334" t="s">
        <v>234</v>
      </c>
      <c r="C45" s="196">
        <v>103</v>
      </c>
      <c r="D45" s="196">
        <v>366</v>
      </c>
      <c r="E45" s="273">
        <f t="shared" si="0"/>
        <v>-263</v>
      </c>
      <c r="F45" s="196">
        <v>4</v>
      </c>
      <c r="G45" s="196">
        <v>74</v>
      </c>
      <c r="H45" s="273">
        <f t="shared" si="1"/>
        <v>-70</v>
      </c>
    </row>
    <row r="46" spans="1:8" ht="15" customHeight="1">
      <c r="A46" s="147">
        <v>38</v>
      </c>
      <c r="B46" s="334" t="s">
        <v>239</v>
      </c>
      <c r="C46" s="196">
        <v>96</v>
      </c>
      <c r="D46" s="196">
        <v>127</v>
      </c>
      <c r="E46" s="273">
        <f t="shared" si="0"/>
        <v>-31</v>
      </c>
      <c r="F46" s="196">
        <v>23</v>
      </c>
      <c r="G46" s="196">
        <v>47</v>
      </c>
      <c r="H46" s="273">
        <f t="shared" si="1"/>
        <v>-24</v>
      </c>
    </row>
    <row r="47" spans="1:8" ht="15" customHeight="1">
      <c r="A47" s="147">
        <v>39</v>
      </c>
      <c r="B47" s="334" t="s">
        <v>224</v>
      </c>
      <c r="C47" s="196">
        <v>95</v>
      </c>
      <c r="D47" s="196">
        <v>148</v>
      </c>
      <c r="E47" s="273">
        <f t="shared" si="0"/>
        <v>-53</v>
      </c>
      <c r="F47" s="196">
        <v>0</v>
      </c>
      <c r="G47" s="196">
        <v>25</v>
      </c>
      <c r="H47" s="273">
        <f t="shared" si="1"/>
        <v>-25</v>
      </c>
    </row>
    <row r="48" spans="1:8" ht="15" customHeight="1">
      <c r="A48" s="147">
        <v>40</v>
      </c>
      <c r="B48" s="334" t="s">
        <v>223</v>
      </c>
      <c r="C48" s="196">
        <v>91</v>
      </c>
      <c r="D48" s="196">
        <v>52</v>
      </c>
      <c r="E48" s="273">
        <f t="shared" si="0"/>
        <v>39</v>
      </c>
      <c r="F48" s="196">
        <v>3</v>
      </c>
      <c r="G48" s="196">
        <v>14</v>
      </c>
      <c r="H48" s="273">
        <f t="shared" si="1"/>
        <v>-11</v>
      </c>
    </row>
    <row r="49" spans="1:8" ht="31.95" customHeight="1">
      <c r="A49" s="147">
        <v>41</v>
      </c>
      <c r="B49" s="334" t="s">
        <v>222</v>
      </c>
      <c r="C49" s="196">
        <v>90</v>
      </c>
      <c r="D49" s="196">
        <v>367</v>
      </c>
      <c r="E49" s="273">
        <f t="shared" si="0"/>
        <v>-277</v>
      </c>
      <c r="F49" s="196">
        <v>0</v>
      </c>
      <c r="G49" s="196">
        <v>95</v>
      </c>
      <c r="H49" s="273">
        <f t="shared" si="1"/>
        <v>-95</v>
      </c>
    </row>
    <row r="50" spans="1:8" ht="15" customHeight="1">
      <c r="A50" s="147">
        <v>42</v>
      </c>
      <c r="B50" s="334" t="s">
        <v>271</v>
      </c>
      <c r="C50" s="196">
        <v>87</v>
      </c>
      <c r="D50" s="196">
        <v>66</v>
      </c>
      <c r="E50" s="273">
        <f t="shared" si="0"/>
        <v>21</v>
      </c>
      <c r="F50" s="196">
        <v>6</v>
      </c>
      <c r="G50" s="196">
        <v>4</v>
      </c>
      <c r="H50" s="273">
        <f t="shared" si="1"/>
        <v>2</v>
      </c>
    </row>
    <row r="51" spans="1:8" ht="15.6" customHeight="1">
      <c r="A51" s="147">
        <v>43</v>
      </c>
      <c r="B51" s="334" t="s">
        <v>264</v>
      </c>
      <c r="C51" s="196">
        <v>84</v>
      </c>
      <c r="D51" s="196">
        <v>84</v>
      </c>
      <c r="E51" s="273">
        <f t="shared" si="0"/>
        <v>0</v>
      </c>
      <c r="F51" s="196">
        <v>16</v>
      </c>
      <c r="G51" s="196">
        <v>7</v>
      </c>
      <c r="H51" s="273">
        <f t="shared" si="1"/>
        <v>9</v>
      </c>
    </row>
    <row r="52" spans="1:8" ht="15" customHeight="1">
      <c r="A52" s="147">
        <v>44</v>
      </c>
      <c r="B52" s="334" t="s">
        <v>227</v>
      </c>
      <c r="C52" s="196">
        <v>84</v>
      </c>
      <c r="D52" s="196">
        <v>70</v>
      </c>
      <c r="E52" s="273">
        <f t="shared" si="0"/>
        <v>14</v>
      </c>
      <c r="F52" s="196">
        <v>8</v>
      </c>
      <c r="G52" s="196">
        <v>10</v>
      </c>
      <c r="H52" s="273">
        <f t="shared" si="1"/>
        <v>-2</v>
      </c>
    </row>
    <row r="53" spans="1:8" ht="15" customHeight="1">
      <c r="A53" s="147">
        <v>45</v>
      </c>
      <c r="B53" s="334" t="s">
        <v>270</v>
      </c>
      <c r="C53" s="196">
        <v>82</v>
      </c>
      <c r="D53" s="196">
        <v>75</v>
      </c>
      <c r="E53" s="273">
        <f t="shared" si="0"/>
        <v>7</v>
      </c>
      <c r="F53" s="196">
        <v>4</v>
      </c>
      <c r="G53" s="196">
        <v>16</v>
      </c>
      <c r="H53" s="273">
        <f t="shared" si="1"/>
        <v>-12</v>
      </c>
    </row>
    <row r="54" spans="1:8" ht="15.6" customHeight="1">
      <c r="A54" s="147">
        <v>46</v>
      </c>
      <c r="B54" s="334" t="s">
        <v>225</v>
      </c>
      <c r="C54" s="196">
        <v>81</v>
      </c>
      <c r="D54" s="196">
        <v>274</v>
      </c>
      <c r="E54" s="273">
        <f t="shared" si="0"/>
        <v>-193</v>
      </c>
      <c r="F54" s="196">
        <v>1</v>
      </c>
      <c r="G54" s="196">
        <v>100</v>
      </c>
      <c r="H54" s="273">
        <f t="shared" si="1"/>
        <v>-99</v>
      </c>
    </row>
    <row r="55" spans="1:8" ht="15" customHeight="1">
      <c r="A55" s="147">
        <v>47</v>
      </c>
      <c r="B55" s="334" t="s">
        <v>229</v>
      </c>
      <c r="C55" s="196">
        <v>80</v>
      </c>
      <c r="D55" s="196">
        <v>226</v>
      </c>
      <c r="E55" s="273">
        <f t="shared" si="0"/>
        <v>-146</v>
      </c>
      <c r="F55" s="196">
        <v>5</v>
      </c>
      <c r="G55" s="196">
        <v>71</v>
      </c>
      <c r="H55" s="273">
        <f t="shared" si="1"/>
        <v>-66</v>
      </c>
    </row>
    <row r="56" spans="1:8" ht="31.2" customHeight="1">
      <c r="A56" s="147">
        <v>48</v>
      </c>
      <c r="B56" s="334" t="s">
        <v>236</v>
      </c>
      <c r="C56" s="196">
        <v>79</v>
      </c>
      <c r="D56" s="196">
        <v>111</v>
      </c>
      <c r="E56" s="273">
        <f t="shared" si="0"/>
        <v>-32</v>
      </c>
      <c r="F56" s="196">
        <v>1</v>
      </c>
      <c r="G56" s="196">
        <v>24</v>
      </c>
      <c r="H56" s="273">
        <f t="shared" si="1"/>
        <v>-23</v>
      </c>
    </row>
    <row r="57" spans="1:8" ht="15" customHeight="1">
      <c r="A57" s="147">
        <v>49</v>
      </c>
      <c r="B57" s="334" t="s">
        <v>277</v>
      </c>
      <c r="C57" s="196">
        <v>78</v>
      </c>
      <c r="D57" s="196">
        <v>84</v>
      </c>
      <c r="E57" s="273">
        <f t="shared" si="0"/>
        <v>-6</v>
      </c>
      <c r="F57" s="196">
        <v>1</v>
      </c>
      <c r="G57" s="196">
        <v>13</v>
      </c>
      <c r="H57" s="273">
        <f t="shared" si="1"/>
        <v>-12</v>
      </c>
    </row>
    <row r="58" spans="1:8" s="254" customFormat="1" ht="15" customHeight="1">
      <c r="A58" s="253">
        <v>50</v>
      </c>
      <c r="B58" s="334" t="s">
        <v>226</v>
      </c>
      <c r="C58" s="196">
        <v>78</v>
      </c>
      <c r="D58" s="196">
        <v>61</v>
      </c>
      <c r="E58" s="272">
        <f t="shared" si="0"/>
        <v>17</v>
      </c>
      <c r="F58" s="196">
        <v>1</v>
      </c>
      <c r="G58" s="196">
        <v>12</v>
      </c>
      <c r="H58" s="272">
        <f t="shared" si="1"/>
        <v>-11</v>
      </c>
    </row>
  </sheetData>
  <mergeCells count="13">
    <mergeCell ref="G6:G7"/>
    <mergeCell ref="H6:H7"/>
    <mergeCell ref="B1:H1"/>
    <mergeCell ref="B3:H3"/>
    <mergeCell ref="A5:A7"/>
    <mergeCell ref="B5:B7"/>
    <mergeCell ref="C5:E5"/>
    <mergeCell ref="F5:H5"/>
    <mergeCell ref="C6:C7"/>
    <mergeCell ref="D6:D7"/>
    <mergeCell ref="E6:E7"/>
    <mergeCell ref="F6:F7"/>
    <mergeCell ref="B2:H2"/>
  </mergeCells>
  <printOptions horizontalCentered="1"/>
  <pageMargins left="0.23622047244094491" right="0.15748031496062992" top="0.62992125984251968" bottom="0.39370078740157483" header="0.51181102362204722" footer="0.51181102362204722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11"/>
  <sheetViews>
    <sheetView view="pageBreakPreview" zoomScale="90" zoomScaleNormal="100" zoomScaleSheetLayoutView="90" workbookViewId="0">
      <selection activeCell="A5" sqref="A5:A7"/>
    </sheetView>
  </sheetViews>
  <sheetFormatPr defaultColWidth="8.88671875" defaultRowHeight="13.2"/>
  <cols>
    <col min="1" max="1" width="37.44140625" style="153" customWidth="1"/>
    <col min="2" max="2" width="10.109375" style="159" customWidth="1"/>
    <col min="3" max="3" width="12.88671875" style="159" customWidth="1"/>
    <col min="4" max="4" width="12.44140625" style="160" customWidth="1"/>
    <col min="5" max="5" width="10.109375" style="159" customWidth="1"/>
    <col min="6" max="6" width="12.88671875" style="159" customWidth="1"/>
    <col min="7" max="7" width="12.44140625" style="160" customWidth="1"/>
    <col min="8" max="8" width="8.88671875" style="153"/>
    <col min="9" max="9" width="64" style="153" customWidth="1"/>
    <col min="10" max="16384" width="8.88671875" style="153"/>
  </cols>
  <sheetData>
    <row r="1" spans="1:13" s="151" customFormat="1" ht="22.5" customHeight="1">
      <c r="A1" s="439" t="s">
        <v>101</v>
      </c>
      <c r="B1" s="439"/>
      <c r="C1" s="439"/>
      <c r="D1" s="439"/>
      <c r="E1" s="439"/>
      <c r="F1" s="439"/>
      <c r="G1" s="439"/>
    </row>
    <row r="2" spans="1:13" s="151" customFormat="1" ht="22.5" customHeight="1">
      <c r="A2" s="439" t="s">
        <v>119</v>
      </c>
      <c r="B2" s="439"/>
      <c r="C2" s="439"/>
      <c r="D2" s="439"/>
      <c r="E2" s="439"/>
      <c r="F2" s="439"/>
      <c r="G2" s="439"/>
    </row>
    <row r="3" spans="1:13" s="151" customFormat="1" ht="20.399999999999999">
      <c r="A3" s="440" t="s">
        <v>109</v>
      </c>
      <c r="B3" s="440"/>
      <c r="C3" s="440"/>
      <c r="D3" s="440"/>
      <c r="E3" s="440"/>
      <c r="F3" s="440"/>
      <c r="G3" s="440"/>
    </row>
    <row r="5" spans="1:13" s="146" customFormat="1" ht="25.95" customHeight="1">
      <c r="A5" s="436" t="s">
        <v>103</v>
      </c>
      <c r="B5" s="441" t="s">
        <v>438</v>
      </c>
      <c r="C5" s="442"/>
      <c r="D5" s="443"/>
      <c r="E5" s="444" t="s">
        <v>439</v>
      </c>
      <c r="F5" s="444"/>
      <c r="G5" s="444"/>
    </row>
    <row r="6" spans="1:13" s="145" customFormat="1" ht="18.600000000000001" customHeight="1">
      <c r="A6" s="436"/>
      <c r="B6" s="431" t="s">
        <v>13</v>
      </c>
      <c r="C6" s="431" t="s">
        <v>104</v>
      </c>
      <c r="D6" s="431" t="s">
        <v>105</v>
      </c>
      <c r="E6" s="431" t="s">
        <v>106</v>
      </c>
      <c r="F6" s="431" t="s">
        <v>107</v>
      </c>
      <c r="G6" s="431" t="s">
        <v>105</v>
      </c>
    </row>
    <row r="7" spans="1:13" s="145" customFormat="1" ht="60.6" customHeight="1">
      <c r="A7" s="436"/>
      <c r="B7" s="431"/>
      <c r="C7" s="431"/>
      <c r="D7" s="431"/>
      <c r="E7" s="431"/>
      <c r="F7" s="431"/>
      <c r="G7" s="431"/>
    </row>
    <row r="8" spans="1:13">
      <c r="A8" s="154" t="s">
        <v>22</v>
      </c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</row>
    <row r="9" spans="1:13" ht="38.4" customHeight="1">
      <c r="A9" s="445" t="s">
        <v>110</v>
      </c>
      <c r="B9" s="446"/>
      <c r="C9" s="446"/>
      <c r="D9" s="446"/>
      <c r="E9" s="446"/>
      <c r="F9" s="446"/>
      <c r="G9" s="446"/>
      <c r="M9" s="156"/>
    </row>
    <row r="10" spans="1:13" ht="16.2" customHeight="1">
      <c r="A10" s="333" t="s">
        <v>209</v>
      </c>
      <c r="B10" s="196">
        <v>176</v>
      </c>
      <c r="C10" s="196">
        <v>326</v>
      </c>
      <c r="D10" s="271">
        <f t="shared" ref="D10:D19" si="0">B10-C10</f>
        <v>-150</v>
      </c>
      <c r="E10" s="196">
        <v>18</v>
      </c>
      <c r="F10" s="196">
        <v>75</v>
      </c>
      <c r="G10" s="271">
        <f>E10-F10</f>
        <v>-57</v>
      </c>
      <c r="M10" s="156"/>
    </row>
    <row r="11" spans="1:13" ht="16.2" customHeight="1">
      <c r="A11" s="333" t="s">
        <v>234</v>
      </c>
      <c r="B11" s="196">
        <v>103</v>
      </c>
      <c r="C11" s="196">
        <v>366</v>
      </c>
      <c r="D11" s="271">
        <f t="shared" si="0"/>
        <v>-263</v>
      </c>
      <c r="E11" s="196">
        <v>4</v>
      </c>
      <c r="F11" s="196">
        <v>74</v>
      </c>
      <c r="G11" s="271">
        <f t="shared" ref="G11:G19" si="1">E11-F11</f>
        <v>-70</v>
      </c>
    </row>
    <row r="12" spans="1:13" ht="16.2" customHeight="1">
      <c r="A12" s="333" t="s">
        <v>225</v>
      </c>
      <c r="B12" s="196">
        <v>81</v>
      </c>
      <c r="C12" s="196">
        <v>274</v>
      </c>
      <c r="D12" s="271">
        <f t="shared" si="0"/>
        <v>-193</v>
      </c>
      <c r="E12" s="196">
        <v>1</v>
      </c>
      <c r="F12" s="196">
        <v>100</v>
      </c>
      <c r="G12" s="271">
        <f t="shared" si="1"/>
        <v>-99</v>
      </c>
    </row>
    <row r="13" spans="1:13" ht="16.2" customHeight="1">
      <c r="A13" s="333" t="s">
        <v>241</v>
      </c>
      <c r="B13" s="196">
        <v>64</v>
      </c>
      <c r="C13" s="196">
        <v>63</v>
      </c>
      <c r="D13" s="271">
        <f t="shared" si="0"/>
        <v>1</v>
      </c>
      <c r="E13" s="196">
        <v>0</v>
      </c>
      <c r="F13" s="196">
        <v>5</v>
      </c>
      <c r="G13" s="271">
        <f t="shared" si="1"/>
        <v>-5</v>
      </c>
    </row>
    <row r="14" spans="1:13" ht="16.2" customHeight="1">
      <c r="A14" s="333" t="s">
        <v>243</v>
      </c>
      <c r="B14" s="196">
        <v>63</v>
      </c>
      <c r="C14" s="196">
        <v>93</v>
      </c>
      <c r="D14" s="271">
        <f t="shared" si="0"/>
        <v>-30</v>
      </c>
      <c r="E14" s="196">
        <v>3</v>
      </c>
      <c r="F14" s="196">
        <v>25</v>
      </c>
      <c r="G14" s="271">
        <f t="shared" si="1"/>
        <v>-22</v>
      </c>
    </row>
    <row r="15" spans="1:13" ht="16.2" customHeight="1">
      <c r="A15" s="333" t="s">
        <v>242</v>
      </c>
      <c r="B15" s="196">
        <v>62</v>
      </c>
      <c r="C15" s="196">
        <v>160</v>
      </c>
      <c r="D15" s="271">
        <f t="shared" si="0"/>
        <v>-98</v>
      </c>
      <c r="E15" s="196">
        <v>4</v>
      </c>
      <c r="F15" s="196">
        <v>64</v>
      </c>
      <c r="G15" s="271">
        <f t="shared" si="1"/>
        <v>-60</v>
      </c>
    </row>
    <row r="16" spans="1:13" ht="16.2" customHeight="1">
      <c r="A16" s="333" t="s">
        <v>244</v>
      </c>
      <c r="B16" s="196">
        <v>60</v>
      </c>
      <c r="C16" s="196">
        <v>68</v>
      </c>
      <c r="D16" s="271">
        <f t="shared" si="0"/>
        <v>-8</v>
      </c>
      <c r="E16" s="196">
        <v>4</v>
      </c>
      <c r="F16" s="196">
        <v>12</v>
      </c>
      <c r="G16" s="271">
        <f t="shared" si="1"/>
        <v>-8</v>
      </c>
    </row>
    <row r="17" spans="1:7" ht="16.2" customHeight="1">
      <c r="A17" s="333" t="s">
        <v>245</v>
      </c>
      <c r="B17" s="196">
        <v>38</v>
      </c>
      <c r="C17" s="196">
        <v>78</v>
      </c>
      <c r="D17" s="271">
        <f t="shared" si="0"/>
        <v>-40</v>
      </c>
      <c r="E17" s="196">
        <v>3</v>
      </c>
      <c r="F17" s="196">
        <v>17</v>
      </c>
      <c r="G17" s="271">
        <f t="shared" si="1"/>
        <v>-14</v>
      </c>
    </row>
    <row r="18" spans="1:7" ht="16.2" customHeight="1">
      <c r="A18" s="333" t="s">
        <v>247</v>
      </c>
      <c r="B18" s="196">
        <v>38</v>
      </c>
      <c r="C18" s="196">
        <v>37</v>
      </c>
      <c r="D18" s="271">
        <f t="shared" si="0"/>
        <v>1</v>
      </c>
      <c r="E18" s="196">
        <v>0</v>
      </c>
      <c r="F18" s="196">
        <v>18</v>
      </c>
      <c r="G18" s="271">
        <f t="shared" si="1"/>
        <v>-18</v>
      </c>
    </row>
    <row r="19" spans="1:7" ht="16.2" customHeight="1">
      <c r="A19" s="333" t="s">
        <v>246</v>
      </c>
      <c r="B19" s="196">
        <v>33</v>
      </c>
      <c r="C19" s="196">
        <v>123</v>
      </c>
      <c r="D19" s="271">
        <f t="shared" si="0"/>
        <v>-90</v>
      </c>
      <c r="E19" s="196">
        <v>2</v>
      </c>
      <c r="F19" s="196">
        <v>34</v>
      </c>
      <c r="G19" s="271">
        <f t="shared" si="1"/>
        <v>-32</v>
      </c>
    </row>
    <row r="20" spans="1:7" ht="38.4" customHeight="1">
      <c r="A20" s="445" t="s">
        <v>54</v>
      </c>
      <c r="B20" s="446"/>
      <c r="C20" s="446"/>
      <c r="D20" s="446"/>
      <c r="E20" s="446"/>
      <c r="F20" s="446"/>
      <c r="G20" s="446"/>
    </row>
    <row r="21" spans="1:7" ht="32.4" customHeight="1">
      <c r="A21" s="411" t="s">
        <v>231</v>
      </c>
      <c r="B21" s="196">
        <v>226</v>
      </c>
      <c r="C21" s="196">
        <v>525</v>
      </c>
      <c r="D21" s="271">
        <f>B21-C21</f>
        <v>-299</v>
      </c>
      <c r="E21" s="196">
        <v>4</v>
      </c>
      <c r="F21" s="196">
        <v>210</v>
      </c>
      <c r="G21" s="271">
        <f>E21-F21</f>
        <v>-206</v>
      </c>
    </row>
    <row r="22" spans="1:7" ht="32.4" customHeight="1">
      <c r="A22" s="411" t="s">
        <v>233</v>
      </c>
      <c r="B22" s="196">
        <v>158</v>
      </c>
      <c r="C22" s="196">
        <v>363</v>
      </c>
      <c r="D22" s="271">
        <f t="shared" ref="D22:D29" si="2">B22-C22</f>
        <v>-205</v>
      </c>
      <c r="E22" s="196">
        <v>3</v>
      </c>
      <c r="F22" s="196">
        <v>100</v>
      </c>
      <c r="G22" s="271">
        <f t="shared" ref="G22:G29" si="3">E22-F22</f>
        <v>-97</v>
      </c>
    </row>
    <row r="23" spans="1:7" ht="16.2" customHeight="1">
      <c r="A23" s="411" t="s">
        <v>249</v>
      </c>
      <c r="B23" s="196">
        <v>59</v>
      </c>
      <c r="C23" s="196">
        <v>262</v>
      </c>
      <c r="D23" s="271">
        <f t="shared" si="2"/>
        <v>-203</v>
      </c>
      <c r="E23" s="196">
        <v>4</v>
      </c>
      <c r="F23" s="196">
        <v>58</v>
      </c>
      <c r="G23" s="271">
        <f t="shared" si="3"/>
        <v>-54</v>
      </c>
    </row>
    <row r="24" spans="1:7" ht="16.2" customHeight="1">
      <c r="A24" s="411" t="s">
        <v>248</v>
      </c>
      <c r="B24" s="196">
        <v>52</v>
      </c>
      <c r="C24" s="196">
        <v>24</v>
      </c>
      <c r="D24" s="271">
        <f t="shared" si="2"/>
        <v>28</v>
      </c>
      <c r="E24" s="196">
        <v>0</v>
      </c>
      <c r="F24" s="196">
        <v>6</v>
      </c>
      <c r="G24" s="271">
        <f t="shared" si="3"/>
        <v>-6</v>
      </c>
    </row>
    <row r="25" spans="1:7" ht="16.2" customHeight="1">
      <c r="A25" s="411" t="s">
        <v>250</v>
      </c>
      <c r="B25" s="196">
        <v>49</v>
      </c>
      <c r="C25" s="196">
        <v>109</v>
      </c>
      <c r="D25" s="271">
        <f t="shared" si="2"/>
        <v>-60</v>
      </c>
      <c r="E25" s="196">
        <v>6</v>
      </c>
      <c r="F25" s="196">
        <v>21</v>
      </c>
      <c r="G25" s="271">
        <f t="shared" si="3"/>
        <v>-15</v>
      </c>
    </row>
    <row r="26" spans="1:7" ht="16.2" customHeight="1">
      <c r="A26" s="411" t="s">
        <v>251</v>
      </c>
      <c r="B26" s="196">
        <v>45</v>
      </c>
      <c r="C26" s="196">
        <v>48</v>
      </c>
      <c r="D26" s="271">
        <f t="shared" si="2"/>
        <v>-3</v>
      </c>
      <c r="E26" s="196">
        <v>0</v>
      </c>
      <c r="F26" s="196">
        <v>6</v>
      </c>
      <c r="G26" s="271">
        <f t="shared" si="3"/>
        <v>-6</v>
      </c>
    </row>
    <row r="27" spans="1:7" ht="16.2" customHeight="1">
      <c r="A27" s="411" t="s">
        <v>254</v>
      </c>
      <c r="B27" s="196">
        <v>45</v>
      </c>
      <c r="C27" s="196">
        <v>183</v>
      </c>
      <c r="D27" s="271">
        <f t="shared" si="2"/>
        <v>-138</v>
      </c>
      <c r="E27" s="196">
        <v>3</v>
      </c>
      <c r="F27" s="196">
        <v>42</v>
      </c>
      <c r="G27" s="271">
        <f t="shared" si="3"/>
        <v>-39</v>
      </c>
    </row>
    <row r="28" spans="1:7" ht="16.2" customHeight="1">
      <c r="A28" s="411" t="s">
        <v>253</v>
      </c>
      <c r="B28" s="196">
        <v>35</v>
      </c>
      <c r="C28" s="196">
        <v>83</v>
      </c>
      <c r="D28" s="271">
        <f t="shared" si="2"/>
        <v>-48</v>
      </c>
      <c r="E28" s="196">
        <v>2</v>
      </c>
      <c r="F28" s="196">
        <v>19</v>
      </c>
      <c r="G28" s="271">
        <f t="shared" si="3"/>
        <v>-17</v>
      </c>
    </row>
    <row r="29" spans="1:7" ht="16.2" customHeight="1">
      <c r="A29" s="411" t="s">
        <v>252</v>
      </c>
      <c r="B29" s="196">
        <v>34</v>
      </c>
      <c r="C29" s="196">
        <v>70</v>
      </c>
      <c r="D29" s="271">
        <f t="shared" si="2"/>
        <v>-36</v>
      </c>
      <c r="E29" s="196">
        <v>1</v>
      </c>
      <c r="F29" s="196">
        <v>28</v>
      </c>
      <c r="G29" s="271">
        <f t="shared" si="3"/>
        <v>-27</v>
      </c>
    </row>
    <row r="30" spans="1:7" ht="38.4" customHeight="1">
      <c r="A30" s="445" t="s">
        <v>55</v>
      </c>
      <c r="B30" s="446"/>
      <c r="C30" s="446"/>
      <c r="D30" s="446"/>
      <c r="E30" s="446"/>
      <c r="F30" s="446"/>
      <c r="G30" s="446"/>
    </row>
    <row r="31" spans="1:7" ht="16.2" customHeight="1">
      <c r="A31" s="411" t="s">
        <v>197</v>
      </c>
      <c r="B31" s="196">
        <v>412</v>
      </c>
      <c r="C31" s="196">
        <v>871</v>
      </c>
      <c r="D31" s="271">
        <f>B31-C31</f>
        <v>-459</v>
      </c>
      <c r="E31" s="196">
        <v>28</v>
      </c>
      <c r="F31" s="196">
        <v>265</v>
      </c>
      <c r="G31" s="271">
        <f>E31-F31</f>
        <v>-237</v>
      </c>
    </row>
    <row r="32" spans="1:7" ht="16.2" customHeight="1">
      <c r="A32" s="411" t="s">
        <v>232</v>
      </c>
      <c r="B32" s="196">
        <v>238</v>
      </c>
      <c r="C32" s="196">
        <v>566</v>
      </c>
      <c r="D32" s="271">
        <f t="shared" ref="D32:D38" si="4">B32-C32</f>
        <v>-328</v>
      </c>
      <c r="E32" s="196">
        <v>16</v>
      </c>
      <c r="F32" s="196">
        <v>175</v>
      </c>
      <c r="G32" s="271">
        <f t="shared" ref="G32:G38" si="5">E32-F32</f>
        <v>-159</v>
      </c>
    </row>
    <row r="33" spans="1:7" ht="16.2" customHeight="1">
      <c r="A33" s="411" t="s">
        <v>224</v>
      </c>
      <c r="B33" s="196">
        <v>95</v>
      </c>
      <c r="C33" s="196">
        <v>148</v>
      </c>
      <c r="D33" s="271">
        <f t="shared" si="4"/>
        <v>-53</v>
      </c>
      <c r="E33" s="196">
        <v>0</v>
      </c>
      <c r="F33" s="196">
        <v>25</v>
      </c>
      <c r="G33" s="271">
        <f t="shared" si="5"/>
        <v>-25</v>
      </c>
    </row>
    <row r="34" spans="1:7" ht="16.2" customHeight="1">
      <c r="A34" s="411" t="s">
        <v>229</v>
      </c>
      <c r="B34" s="196">
        <v>80</v>
      </c>
      <c r="C34" s="196">
        <v>226</v>
      </c>
      <c r="D34" s="271">
        <f t="shared" si="4"/>
        <v>-146</v>
      </c>
      <c r="E34" s="196">
        <v>5</v>
      </c>
      <c r="F34" s="196">
        <v>71</v>
      </c>
      <c r="G34" s="271">
        <f t="shared" si="5"/>
        <v>-66</v>
      </c>
    </row>
    <row r="35" spans="1:7" ht="16.2" customHeight="1">
      <c r="A35" s="411" t="s">
        <v>238</v>
      </c>
      <c r="B35" s="196">
        <v>76</v>
      </c>
      <c r="C35" s="196">
        <v>36</v>
      </c>
      <c r="D35" s="271">
        <f t="shared" si="4"/>
        <v>40</v>
      </c>
      <c r="E35" s="196">
        <v>0</v>
      </c>
      <c r="F35" s="196">
        <v>7</v>
      </c>
      <c r="G35" s="271">
        <f t="shared" si="5"/>
        <v>-7</v>
      </c>
    </row>
    <row r="36" spans="1:7" ht="32.4" customHeight="1">
      <c r="A36" s="411" t="s">
        <v>258</v>
      </c>
      <c r="B36" s="196">
        <v>46</v>
      </c>
      <c r="C36" s="196">
        <v>14</v>
      </c>
      <c r="D36" s="271">
        <f t="shared" si="4"/>
        <v>32</v>
      </c>
      <c r="E36" s="196">
        <v>0</v>
      </c>
      <c r="F36" s="196">
        <v>5</v>
      </c>
      <c r="G36" s="271">
        <f t="shared" si="5"/>
        <v>-5</v>
      </c>
    </row>
    <row r="37" spans="1:7" ht="16.2" customHeight="1">
      <c r="A37" s="411" t="s">
        <v>257</v>
      </c>
      <c r="B37" s="196">
        <v>44</v>
      </c>
      <c r="C37" s="196">
        <v>139</v>
      </c>
      <c r="D37" s="271">
        <f t="shared" si="4"/>
        <v>-95</v>
      </c>
      <c r="E37" s="196">
        <v>2</v>
      </c>
      <c r="F37" s="196">
        <v>49</v>
      </c>
      <c r="G37" s="271">
        <f t="shared" si="5"/>
        <v>-47</v>
      </c>
    </row>
    <row r="38" spans="1:7" ht="16.2" customHeight="1">
      <c r="A38" s="411" t="s">
        <v>256</v>
      </c>
      <c r="B38" s="196">
        <v>40</v>
      </c>
      <c r="C38" s="196">
        <v>85</v>
      </c>
      <c r="D38" s="271">
        <f t="shared" si="4"/>
        <v>-45</v>
      </c>
      <c r="E38" s="196">
        <v>4</v>
      </c>
      <c r="F38" s="196">
        <v>16</v>
      </c>
      <c r="G38" s="271">
        <f t="shared" si="5"/>
        <v>-12</v>
      </c>
    </row>
    <row r="39" spans="1:7" ht="16.2" customHeight="1">
      <c r="A39" s="411" t="s">
        <v>407</v>
      </c>
      <c r="B39" s="196">
        <v>37</v>
      </c>
      <c r="C39" s="196">
        <v>21</v>
      </c>
      <c r="D39" s="271">
        <f t="shared" ref="D39" si="6">B39-C39</f>
        <v>16</v>
      </c>
      <c r="E39" s="196">
        <v>7</v>
      </c>
      <c r="F39" s="196">
        <v>2</v>
      </c>
      <c r="G39" s="271">
        <f>E39-F39</f>
        <v>5</v>
      </c>
    </row>
    <row r="40" spans="1:7" s="145" customFormat="1" ht="16.2" customHeight="1">
      <c r="A40" s="333" t="s">
        <v>355</v>
      </c>
      <c r="B40" s="196">
        <v>33</v>
      </c>
      <c r="C40" s="196">
        <v>104</v>
      </c>
      <c r="D40" s="271">
        <f t="shared" ref="D40" si="7">B40-C40</f>
        <v>-71</v>
      </c>
      <c r="E40" s="196">
        <v>2</v>
      </c>
      <c r="F40" s="196">
        <v>23</v>
      </c>
      <c r="G40" s="271">
        <f t="shared" ref="G40" si="8">E40-F40</f>
        <v>-21</v>
      </c>
    </row>
    <row r="41" spans="1:7" ht="38.4" customHeight="1">
      <c r="A41" s="445" t="s">
        <v>56</v>
      </c>
      <c r="B41" s="446"/>
      <c r="C41" s="446"/>
      <c r="D41" s="446"/>
      <c r="E41" s="446"/>
      <c r="F41" s="446"/>
      <c r="G41" s="446"/>
    </row>
    <row r="42" spans="1:7" ht="16.2" customHeight="1">
      <c r="A42" s="410" t="s">
        <v>199</v>
      </c>
      <c r="B42" s="196">
        <v>324</v>
      </c>
      <c r="C42" s="196">
        <v>403</v>
      </c>
      <c r="D42" s="271">
        <f>B42-C42</f>
        <v>-79</v>
      </c>
      <c r="E42" s="196">
        <v>26</v>
      </c>
      <c r="F42" s="196">
        <v>92</v>
      </c>
      <c r="G42" s="271">
        <f>E42-F42</f>
        <v>-66</v>
      </c>
    </row>
    <row r="43" spans="1:7" ht="16.2" customHeight="1">
      <c r="A43" s="410" t="s">
        <v>202</v>
      </c>
      <c r="B43" s="196">
        <v>252</v>
      </c>
      <c r="C43" s="196">
        <v>310</v>
      </c>
      <c r="D43" s="271">
        <f t="shared" ref="D43:D47" si="9">B43-C43</f>
        <v>-58</v>
      </c>
      <c r="E43" s="196">
        <v>25</v>
      </c>
      <c r="F43" s="196">
        <v>43</v>
      </c>
      <c r="G43" s="271">
        <f t="shared" ref="G43:G47" si="10">E43-F43</f>
        <v>-18</v>
      </c>
    </row>
    <row r="44" spans="1:7" ht="16.2" customHeight="1">
      <c r="A44" s="410" t="s">
        <v>220</v>
      </c>
      <c r="B44" s="196">
        <v>113</v>
      </c>
      <c r="C44" s="196">
        <v>157</v>
      </c>
      <c r="D44" s="271">
        <f t="shared" si="9"/>
        <v>-44</v>
      </c>
      <c r="E44" s="196">
        <v>4</v>
      </c>
      <c r="F44" s="196">
        <v>53</v>
      </c>
      <c r="G44" s="271">
        <f t="shared" si="10"/>
        <v>-49</v>
      </c>
    </row>
    <row r="45" spans="1:7" ht="16.2" customHeight="1">
      <c r="A45" s="410" t="s">
        <v>239</v>
      </c>
      <c r="B45" s="196">
        <v>96</v>
      </c>
      <c r="C45" s="196">
        <v>127</v>
      </c>
      <c r="D45" s="271">
        <f t="shared" si="9"/>
        <v>-31</v>
      </c>
      <c r="E45" s="196">
        <v>23</v>
      </c>
      <c r="F45" s="196">
        <v>47</v>
      </c>
      <c r="G45" s="271">
        <f t="shared" si="10"/>
        <v>-24</v>
      </c>
    </row>
    <row r="46" spans="1:7" ht="16.2" customHeight="1">
      <c r="A46" s="410" t="s">
        <v>262</v>
      </c>
      <c r="B46" s="196">
        <v>75</v>
      </c>
      <c r="C46" s="196">
        <v>87</v>
      </c>
      <c r="D46" s="271">
        <f t="shared" si="9"/>
        <v>-12</v>
      </c>
      <c r="E46" s="196">
        <v>3</v>
      </c>
      <c r="F46" s="196">
        <v>22</v>
      </c>
      <c r="G46" s="271">
        <f t="shared" si="10"/>
        <v>-19</v>
      </c>
    </row>
    <row r="47" spans="1:7" ht="16.2" customHeight="1">
      <c r="A47" s="410" t="s">
        <v>263</v>
      </c>
      <c r="B47" s="196">
        <v>43</v>
      </c>
      <c r="C47" s="196">
        <v>69</v>
      </c>
      <c r="D47" s="271">
        <f t="shared" si="9"/>
        <v>-26</v>
      </c>
      <c r="E47" s="196">
        <v>7</v>
      </c>
      <c r="F47" s="196">
        <v>19</v>
      </c>
      <c r="G47" s="271">
        <f t="shared" si="10"/>
        <v>-12</v>
      </c>
    </row>
    <row r="48" spans="1:7" ht="33" customHeight="1">
      <c r="A48" s="411" t="s">
        <v>261</v>
      </c>
      <c r="B48" s="196">
        <v>37</v>
      </c>
      <c r="C48" s="196">
        <v>118</v>
      </c>
      <c r="D48" s="271">
        <f t="shared" ref="D48:D50" si="11">B48-C48</f>
        <v>-81</v>
      </c>
      <c r="E48" s="196">
        <v>9</v>
      </c>
      <c r="F48" s="196">
        <v>26</v>
      </c>
      <c r="G48" s="271">
        <f t="shared" ref="G48:G50" si="12">E48-F48</f>
        <v>-17</v>
      </c>
    </row>
    <row r="49" spans="1:7" ht="15.6" customHeight="1">
      <c r="A49" s="410" t="s">
        <v>260</v>
      </c>
      <c r="B49" s="196">
        <v>34</v>
      </c>
      <c r="C49" s="196">
        <v>123</v>
      </c>
      <c r="D49" s="271">
        <f t="shared" si="11"/>
        <v>-89</v>
      </c>
      <c r="E49" s="196">
        <v>1</v>
      </c>
      <c r="F49" s="196">
        <v>32</v>
      </c>
      <c r="G49" s="271">
        <f t="shared" si="12"/>
        <v>-31</v>
      </c>
    </row>
    <row r="50" spans="1:7" ht="16.2" customHeight="1">
      <c r="A50" s="410" t="s">
        <v>339</v>
      </c>
      <c r="B50" s="196">
        <v>33</v>
      </c>
      <c r="C50" s="196">
        <v>182</v>
      </c>
      <c r="D50" s="271">
        <f t="shared" si="11"/>
        <v>-149</v>
      </c>
      <c r="E50" s="196">
        <v>2</v>
      </c>
      <c r="F50" s="196">
        <v>37</v>
      </c>
      <c r="G50" s="271">
        <f t="shared" si="12"/>
        <v>-35</v>
      </c>
    </row>
    <row r="51" spans="1:7" ht="38.4" customHeight="1">
      <c r="A51" s="445" t="s">
        <v>57</v>
      </c>
      <c r="B51" s="446"/>
      <c r="C51" s="446"/>
      <c r="D51" s="446"/>
      <c r="E51" s="446"/>
      <c r="F51" s="446"/>
      <c r="G51" s="446"/>
    </row>
    <row r="52" spans="1:7" ht="16.2" customHeight="1">
      <c r="A52" s="411" t="s">
        <v>192</v>
      </c>
      <c r="B52" s="196">
        <v>1187</v>
      </c>
      <c r="C52" s="196">
        <v>1628</v>
      </c>
      <c r="D52" s="271">
        <f>B52-C52</f>
        <v>-441</v>
      </c>
      <c r="E52" s="196">
        <v>76</v>
      </c>
      <c r="F52" s="196">
        <v>281</v>
      </c>
      <c r="G52" s="271">
        <f>E52-F52</f>
        <v>-205</v>
      </c>
    </row>
    <row r="53" spans="1:7" ht="16.2" customHeight="1">
      <c r="A53" s="411" t="s">
        <v>194</v>
      </c>
      <c r="B53" s="196">
        <v>865</v>
      </c>
      <c r="C53" s="196">
        <v>974</v>
      </c>
      <c r="D53" s="271">
        <f t="shared" ref="D53:D65" si="13">B53-C53</f>
        <v>-109</v>
      </c>
      <c r="E53" s="196">
        <v>97</v>
      </c>
      <c r="F53" s="196">
        <v>117</v>
      </c>
      <c r="G53" s="271">
        <f t="shared" ref="G53:G65" si="14">E53-F53</f>
        <v>-20</v>
      </c>
    </row>
    <row r="54" spans="1:7" ht="16.2" customHeight="1">
      <c r="A54" s="411" t="s">
        <v>230</v>
      </c>
      <c r="B54" s="196">
        <v>592</v>
      </c>
      <c r="C54" s="196">
        <v>908</v>
      </c>
      <c r="D54" s="271">
        <f t="shared" si="13"/>
        <v>-316</v>
      </c>
      <c r="E54" s="196">
        <v>66</v>
      </c>
      <c r="F54" s="196">
        <v>183</v>
      </c>
      <c r="G54" s="271">
        <f t="shared" si="14"/>
        <v>-117</v>
      </c>
    </row>
    <row r="55" spans="1:7" ht="16.2" customHeight="1">
      <c r="A55" s="411" t="s">
        <v>196</v>
      </c>
      <c r="B55" s="196">
        <v>431</v>
      </c>
      <c r="C55" s="196">
        <v>905</v>
      </c>
      <c r="D55" s="271">
        <f t="shared" si="13"/>
        <v>-474</v>
      </c>
      <c r="E55" s="196">
        <v>37</v>
      </c>
      <c r="F55" s="196">
        <v>189</v>
      </c>
      <c r="G55" s="271">
        <f t="shared" si="14"/>
        <v>-152</v>
      </c>
    </row>
    <row r="56" spans="1:7" ht="16.2" customHeight="1">
      <c r="A56" s="411" t="s">
        <v>201</v>
      </c>
      <c r="B56" s="196">
        <v>302</v>
      </c>
      <c r="C56" s="196">
        <v>201</v>
      </c>
      <c r="D56" s="271">
        <f t="shared" si="13"/>
        <v>101</v>
      </c>
      <c r="E56" s="196">
        <v>39</v>
      </c>
      <c r="F56" s="196">
        <v>36</v>
      </c>
      <c r="G56" s="271">
        <f t="shared" si="14"/>
        <v>3</v>
      </c>
    </row>
    <row r="57" spans="1:7" ht="16.2" customHeight="1">
      <c r="A57" s="411" t="s">
        <v>204</v>
      </c>
      <c r="B57" s="196">
        <v>218</v>
      </c>
      <c r="C57" s="196">
        <v>387</v>
      </c>
      <c r="D57" s="271">
        <f t="shared" si="13"/>
        <v>-169</v>
      </c>
      <c r="E57" s="196">
        <v>19</v>
      </c>
      <c r="F57" s="196">
        <v>78</v>
      </c>
      <c r="G57" s="271">
        <f t="shared" si="14"/>
        <v>-59</v>
      </c>
    </row>
    <row r="58" spans="1:7" ht="16.2" customHeight="1">
      <c r="A58" s="411" t="s">
        <v>206</v>
      </c>
      <c r="B58" s="196">
        <v>206</v>
      </c>
      <c r="C58" s="196">
        <v>227</v>
      </c>
      <c r="D58" s="271">
        <f t="shared" si="13"/>
        <v>-21</v>
      </c>
      <c r="E58" s="196">
        <v>22</v>
      </c>
      <c r="F58" s="196">
        <v>25</v>
      </c>
      <c r="G58" s="271">
        <f t="shared" si="14"/>
        <v>-3</v>
      </c>
    </row>
    <row r="59" spans="1:7" ht="16.2" customHeight="1">
      <c r="A59" s="411" t="s">
        <v>213</v>
      </c>
      <c r="B59" s="196">
        <v>132</v>
      </c>
      <c r="C59" s="196">
        <v>244</v>
      </c>
      <c r="D59" s="271">
        <f t="shared" si="13"/>
        <v>-112</v>
      </c>
      <c r="E59" s="196">
        <v>3</v>
      </c>
      <c r="F59" s="196">
        <v>65</v>
      </c>
      <c r="G59" s="271">
        <f t="shared" si="14"/>
        <v>-62</v>
      </c>
    </row>
    <row r="60" spans="1:7" ht="16.2" customHeight="1">
      <c r="A60" s="411" t="s">
        <v>217</v>
      </c>
      <c r="B60" s="196">
        <v>126</v>
      </c>
      <c r="C60" s="196">
        <v>153</v>
      </c>
      <c r="D60" s="271">
        <f t="shared" si="13"/>
        <v>-27</v>
      </c>
      <c r="E60" s="196">
        <v>2</v>
      </c>
      <c r="F60" s="196">
        <v>44</v>
      </c>
      <c r="G60" s="271">
        <f t="shared" si="14"/>
        <v>-42</v>
      </c>
    </row>
    <row r="61" spans="1:7" ht="15.6" customHeight="1">
      <c r="A61" s="333" t="s">
        <v>264</v>
      </c>
      <c r="B61" s="196">
        <v>84</v>
      </c>
      <c r="C61" s="196">
        <v>84</v>
      </c>
      <c r="D61" s="271">
        <f t="shared" si="13"/>
        <v>0</v>
      </c>
      <c r="E61" s="196">
        <v>16</v>
      </c>
      <c r="F61" s="196">
        <v>7</v>
      </c>
      <c r="G61" s="271">
        <f t="shared" si="14"/>
        <v>9</v>
      </c>
    </row>
    <row r="62" spans="1:7" ht="33" customHeight="1">
      <c r="A62" s="411" t="s">
        <v>236</v>
      </c>
      <c r="B62" s="196">
        <v>79</v>
      </c>
      <c r="C62" s="196">
        <v>111</v>
      </c>
      <c r="D62" s="271">
        <f t="shared" si="13"/>
        <v>-32</v>
      </c>
      <c r="E62" s="196">
        <v>1</v>
      </c>
      <c r="F62" s="196">
        <v>24</v>
      </c>
      <c r="G62" s="271">
        <f t="shared" si="14"/>
        <v>-23</v>
      </c>
    </row>
    <row r="63" spans="1:7" ht="16.2" customHeight="1">
      <c r="A63" s="411" t="s">
        <v>265</v>
      </c>
      <c r="B63" s="196">
        <v>66</v>
      </c>
      <c r="C63" s="196">
        <v>143</v>
      </c>
      <c r="D63" s="271">
        <f t="shared" si="13"/>
        <v>-77</v>
      </c>
      <c r="E63" s="196">
        <v>20</v>
      </c>
      <c r="F63" s="196">
        <v>31</v>
      </c>
      <c r="G63" s="271">
        <f t="shared" si="14"/>
        <v>-11</v>
      </c>
    </row>
    <row r="64" spans="1:7" ht="16.5" customHeight="1">
      <c r="A64" s="411" t="s">
        <v>266</v>
      </c>
      <c r="B64" s="196">
        <v>54</v>
      </c>
      <c r="C64" s="196">
        <v>32</v>
      </c>
      <c r="D64" s="271">
        <f t="shared" si="13"/>
        <v>22</v>
      </c>
      <c r="E64" s="196">
        <v>3</v>
      </c>
      <c r="F64" s="196">
        <v>3</v>
      </c>
      <c r="G64" s="271">
        <f t="shared" si="14"/>
        <v>0</v>
      </c>
    </row>
    <row r="65" spans="1:7" ht="78" customHeight="1">
      <c r="A65" s="411" t="s">
        <v>268</v>
      </c>
      <c r="B65" s="196">
        <v>52</v>
      </c>
      <c r="C65" s="196">
        <v>363</v>
      </c>
      <c r="D65" s="271">
        <f t="shared" si="13"/>
        <v>-311</v>
      </c>
      <c r="E65" s="196">
        <v>3</v>
      </c>
      <c r="F65" s="196">
        <v>66</v>
      </c>
      <c r="G65" s="271">
        <f t="shared" si="14"/>
        <v>-63</v>
      </c>
    </row>
    <row r="66" spans="1:7" ht="38.4" customHeight="1">
      <c r="A66" s="445" t="s">
        <v>398</v>
      </c>
      <c r="B66" s="446"/>
      <c r="C66" s="446"/>
      <c r="D66" s="446"/>
      <c r="E66" s="446"/>
      <c r="F66" s="446"/>
      <c r="G66" s="446"/>
    </row>
    <row r="67" spans="1:7" ht="16.2" customHeight="1">
      <c r="A67" s="411" t="s">
        <v>216</v>
      </c>
      <c r="B67" s="196">
        <v>126</v>
      </c>
      <c r="C67" s="196">
        <v>167</v>
      </c>
      <c r="D67" s="271">
        <f>B67-C67</f>
        <v>-41</v>
      </c>
      <c r="E67" s="196">
        <v>0</v>
      </c>
      <c r="F67" s="196">
        <v>41</v>
      </c>
      <c r="G67" s="271">
        <f>E67-F67</f>
        <v>-41</v>
      </c>
    </row>
    <row r="68" spans="1:7" ht="16.2" customHeight="1">
      <c r="A68" s="411" t="s">
        <v>218</v>
      </c>
      <c r="B68" s="196">
        <v>115</v>
      </c>
      <c r="C68" s="196">
        <v>75</v>
      </c>
      <c r="D68" s="271">
        <f t="shared" ref="D68:D69" si="15">B68-C68</f>
        <v>40</v>
      </c>
      <c r="E68" s="196">
        <v>2</v>
      </c>
      <c r="F68" s="196">
        <v>12</v>
      </c>
      <c r="G68" s="271">
        <f t="shared" ref="G68:G69" si="16">E68-F68</f>
        <v>-10</v>
      </c>
    </row>
    <row r="69" spans="1:7" ht="33" customHeight="1">
      <c r="A69" s="411" t="s">
        <v>237</v>
      </c>
      <c r="B69" s="196">
        <v>75</v>
      </c>
      <c r="C69" s="196">
        <v>100</v>
      </c>
      <c r="D69" s="271">
        <f t="shared" si="15"/>
        <v>-25</v>
      </c>
      <c r="E69" s="196">
        <v>0</v>
      </c>
      <c r="F69" s="196">
        <v>21</v>
      </c>
      <c r="G69" s="271">
        <f t="shared" si="16"/>
        <v>-21</v>
      </c>
    </row>
    <row r="70" spans="1:7" ht="16.2" customHeight="1">
      <c r="A70" s="411" t="s">
        <v>269</v>
      </c>
      <c r="B70" s="196">
        <v>17</v>
      </c>
      <c r="C70" s="196">
        <v>7</v>
      </c>
      <c r="D70" s="271">
        <f t="shared" ref="D70" si="17">B70-C70</f>
        <v>10</v>
      </c>
      <c r="E70" s="196">
        <v>1</v>
      </c>
      <c r="F70" s="196">
        <v>2</v>
      </c>
      <c r="G70" s="271">
        <f t="shared" ref="G70" si="18">E70-F70</f>
        <v>-1</v>
      </c>
    </row>
    <row r="71" spans="1:7" ht="38.4" customHeight="1">
      <c r="A71" s="445" t="s">
        <v>59</v>
      </c>
      <c r="B71" s="446"/>
      <c r="C71" s="446"/>
      <c r="D71" s="446"/>
      <c r="E71" s="446"/>
      <c r="F71" s="446"/>
      <c r="G71" s="446"/>
    </row>
    <row r="72" spans="1:7" ht="16.2" customHeight="1">
      <c r="A72" s="411" t="s">
        <v>203</v>
      </c>
      <c r="B72" s="196">
        <v>224</v>
      </c>
      <c r="C72" s="196">
        <v>262</v>
      </c>
      <c r="D72" s="271">
        <f>B72-C72</f>
        <v>-38</v>
      </c>
      <c r="E72" s="196">
        <v>59</v>
      </c>
      <c r="F72" s="196">
        <v>22</v>
      </c>
      <c r="G72" s="271">
        <f>E72-F72</f>
        <v>37</v>
      </c>
    </row>
    <row r="73" spans="1:7" ht="16.2" customHeight="1">
      <c r="A73" s="411" t="s">
        <v>205</v>
      </c>
      <c r="B73" s="196">
        <v>196</v>
      </c>
      <c r="C73" s="196">
        <v>222</v>
      </c>
      <c r="D73" s="271">
        <f t="shared" ref="D73:D87" si="19">B73-C73</f>
        <v>-26</v>
      </c>
      <c r="E73" s="196">
        <v>21</v>
      </c>
      <c r="F73" s="196">
        <v>33</v>
      </c>
      <c r="G73" s="271">
        <f t="shared" ref="G73:G87" si="20">E73-F73</f>
        <v>-12</v>
      </c>
    </row>
    <row r="74" spans="1:7" ht="16.2" customHeight="1">
      <c r="A74" s="411" t="s">
        <v>210</v>
      </c>
      <c r="B74" s="196">
        <v>155</v>
      </c>
      <c r="C74" s="196">
        <v>150</v>
      </c>
      <c r="D74" s="271">
        <f t="shared" si="19"/>
        <v>5</v>
      </c>
      <c r="E74" s="196">
        <v>29</v>
      </c>
      <c r="F74" s="196">
        <v>21</v>
      </c>
      <c r="G74" s="271">
        <f t="shared" si="20"/>
        <v>8</v>
      </c>
    </row>
    <row r="75" spans="1:7" ht="16.2" customHeight="1">
      <c r="A75" s="411" t="s">
        <v>212</v>
      </c>
      <c r="B75" s="196">
        <v>133</v>
      </c>
      <c r="C75" s="196">
        <v>133</v>
      </c>
      <c r="D75" s="271">
        <f t="shared" si="19"/>
        <v>0</v>
      </c>
      <c r="E75" s="196">
        <v>36</v>
      </c>
      <c r="F75" s="196">
        <v>52</v>
      </c>
      <c r="G75" s="271">
        <f t="shared" si="20"/>
        <v>-16</v>
      </c>
    </row>
    <row r="76" spans="1:7" ht="33" customHeight="1">
      <c r="A76" s="411" t="s">
        <v>215</v>
      </c>
      <c r="B76" s="196">
        <v>131</v>
      </c>
      <c r="C76" s="196">
        <v>134</v>
      </c>
      <c r="D76" s="271">
        <f t="shared" si="19"/>
        <v>-3</v>
      </c>
      <c r="E76" s="196">
        <v>7</v>
      </c>
      <c r="F76" s="196">
        <v>21</v>
      </c>
      <c r="G76" s="271">
        <f t="shared" si="20"/>
        <v>-14</v>
      </c>
    </row>
    <row r="77" spans="1:7" ht="33" customHeight="1">
      <c r="A77" s="411" t="s">
        <v>235</v>
      </c>
      <c r="B77" s="196">
        <v>107</v>
      </c>
      <c r="C77" s="196">
        <v>74</v>
      </c>
      <c r="D77" s="271">
        <f t="shared" si="19"/>
        <v>33</v>
      </c>
      <c r="E77" s="196">
        <v>13</v>
      </c>
      <c r="F77" s="196">
        <v>13</v>
      </c>
      <c r="G77" s="271">
        <f t="shared" si="20"/>
        <v>0</v>
      </c>
    </row>
    <row r="78" spans="1:7" ht="33" customHeight="1">
      <c r="A78" s="334" t="s">
        <v>223</v>
      </c>
      <c r="B78" s="196">
        <v>91</v>
      </c>
      <c r="C78" s="196">
        <v>52</v>
      </c>
      <c r="D78" s="271">
        <f t="shared" si="19"/>
        <v>39</v>
      </c>
      <c r="E78" s="196">
        <v>3</v>
      </c>
      <c r="F78" s="196">
        <v>14</v>
      </c>
      <c r="G78" s="271">
        <f t="shared" si="20"/>
        <v>-11</v>
      </c>
    </row>
    <row r="79" spans="1:7" ht="33" customHeight="1">
      <c r="A79" s="411" t="s">
        <v>222</v>
      </c>
      <c r="B79" s="196">
        <v>90</v>
      </c>
      <c r="C79" s="196">
        <v>367</v>
      </c>
      <c r="D79" s="271">
        <f t="shared" si="19"/>
        <v>-277</v>
      </c>
      <c r="E79" s="196">
        <v>0</v>
      </c>
      <c r="F79" s="196">
        <v>95</v>
      </c>
      <c r="G79" s="271">
        <f t="shared" si="20"/>
        <v>-95</v>
      </c>
    </row>
    <row r="80" spans="1:7" ht="15.6" customHeight="1">
      <c r="A80" s="411" t="s">
        <v>271</v>
      </c>
      <c r="B80" s="196">
        <v>87</v>
      </c>
      <c r="C80" s="196">
        <v>66</v>
      </c>
      <c r="D80" s="271">
        <f t="shared" si="19"/>
        <v>21</v>
      </c>
      <c r="E80" s="196">
        <v>6</v>
      </c>
      <c r="F80" s="196">
        <v>4</v>
      </c>
      <c r="G80" s="271">
        <f t="shared" si="20"/>
        <v>2</v>
      </c>
    </row>
    <row r="81" spans="1:7" ht="32.4" customHeight="1">
      <c r="A81" s="411" t="s">
        <v>270</v>
      </c>
      <c r="B81" s="196">
        <v>82</v>
      </c>
      <c r="C81" s="196">
        <v>75</v>
      </c>
      <c r="D81" s="271">
        <f t="shared" si="19"/>
        <v>7</v>
      </c>
      <c r="E81" s="196">
        <v>4</v>
      </c>
      <c r="F81" s="196">
        <v>16</v>
      </c>
      <c r="G81" s="271">
        <f t="shared" si="20"/>
        <v>-12</v>
      </c>
    </row>
    <row r="82" spans="1:7" ht="16.2" customHeight="1">
      <c r="A82" s="333" t="s">
        <v>272</v>
      </c>
      <c r="B82" s="196">
        <v>76</v>
      </c>
      <c r="C82" s="196">
        <v>63</v>
      </c>
      <c r="D82" s="271">
        <f t="shared" si="19"/>
        <v>13</v>
      </c>
      <c r="E82" s="196">
        <v>6</v>
      </c>
      <c r="F82" s="196">
        <v>4</v>
      </c>
      <c r="G82" s="271">
        <f t="shared" si="20"/>
        <v>2</v>
      </c>
    </row>
    <row r="83" spans="1:7" ht="16.2" customHeight="1">
      <c r="A83" s="333" t="s">
        <v>240</v>
      </c>
      <c r="B83" s="196">
        <v>69</v>
      </c>
      <c r="C83" s="196">
        <v>44</v>
      </c>
      <c r="D83" s="271">
        <f t="shared" si="19"/>
        <v>25</v>
      </c>
      <c r="E83" s="196">
        <v>8</v>
      </c>
      <c r="F83" s="196">
        <v>2</v>
      </c>
      <c r="G83" s="271">
        <f t="shared" si="20"/>
        <v>6</v>
      </c>
    </row>
    <row r="84" spans="1:7" ht="16.2" customHeight="1">
      <c r="A84" s="333" t="s">
        <v>275</v>
      </c>
      <c r="B84" s="196">
        <v>69</v>
      </c>
      <c r="C84" s="196">
        <v>44</v>
      </c>
      <c r="D84" s="271">
        <f t="shared" si="19"/>
        <v>25</v>
      </c>
      <c r="E84" s="196">
        <v>14</v>
      </c>
      <c r="F84" s="196">
        <v>3</v>
      </c>
      <c r="G84" s="271">
        <f t="shared" si="20"/>
        <v>11</v>
      </c>
    </row>
    <row r="85" spans="1:7" ht="33" customHeight="1">
      <c r="A85" s="334" t="s">
        <v>372</v>
      </c>
      <c r="B85" s="196">
        <v>65</v>
      </c>
      <c r="C85" s="196">
        <v>61</v>
      </c>
      <c r="D85" s="271">
        <f t="shared" si="19"/>
        <v>4</v>
      </c>
      <c r="E85" s="196">
        <v>12</v>
      </c>
      <c r="F85" s="196">
        <v>8</v>
      </c>
      <c r="G85" s="271">
        <f t="shared" si="20"/>
        <v>4</v>
      </c>
    </row>
    <row r="86" spans="1:7" ht="16.2" customHeight="1">
      <c r="A86" s="333" t="s">
        <v>273</v>
      </c>
      <c r="B86" s="196">
        <v>64</v>
      </c>
      <c r="C86" s="196">
        <v>96</v>
      </c>
      <c r="D86" s="271">
        <f t="shared" si="19"/>
        <v>-32</v>
      </c>
      <c r="E86" s="196">
        <v>6</v>
      </c>
      <c r="F86" s="196">
        <v>9</v>
      </c>
      <c r="G86" s="271">
        <f t="shared" si="20"/>
        <v>-3</v>
      </c>
    </row>
    <row r="87" spans="1:7" ht="16.2" customHeight="1">
      <c r="A87" s="333" t="s">
        <v>276</v>
      </c>
      <c r="B87" s="196">
        <v>63</v>
      </c>
      <c r="C87" s="196">
        <v>58</v>
      </c>
      <c r="D87" s="271">
        <f t="shared" si="19"/>
        <v>5</v>
      </c>
      <c r="E87" s="196">
        <v>12</v>
      </c>
      <c r="F87" s="196">
        <v>10</v>
      </c>
      <c r="G87" s="271">
        <f t="shared" si="20"/>
        <v>2</v>
      </c>
    </row>
    <row r="88" spans="1:7" ht="38.4" customHeight="1">
      <c r="A88" s="445" t="s">
        <v>112</v>
      </c>
      <c r="B88" s="446"/>
      <c r="C88" s="446"/>
      <c r="D88" s="446"/>
      <c r="E88" s="446"/>
      <c r="F88" s="446"/>
      <c r="G88" s="446"/>
    </row>
    <row r="89" spans="1:7" ht="16.2" customHeight="1">
      <c r="A89" s="333" t="s">
        <v>200</v>
      </c>
      <c r="B89" s="196">
        <v>1003</v>
      </c>
      <c r="C89" s="196">
        <v>976</v>
      </c>
      <c r="D89" s="271">
        <f>B89-C89</f>
        <v>27</v>
      </c>
      <c r="E89" s="196">
        <v>33</v>
      </c>
      <c r="F89" s="196">
        <v>52</v>
      </c>
      <c r="G89" s="271">
        <f>E89-F89</f>
        <v>-19</v>
      </c>
    </row>
    <row r="90" spans="1:7" ht="16.2" customHeight="1">
      <c r="A90" s="410" t="s">
        <v>193</v>
      </c>
      <c r="B90" s="196">
        <v>970</v>
      </c>
      <c r="C90" s="196">
        <v>916</v>
      </c>
      <c r="D90" s="271">
        <f t="shared" ref="D90:D99" si="21">B90-C90</f>
        <v>54</v>
      </c>
      <c r="E90" s="196">
        <v>116</v>
      </c>
      <c r="F90" s="196">
        <v>184</v>
      </c>
      <c r="G90" s="271">
        <f t="shared" ref="G90:G99" si="22">E90-F90</f>
        <v>-68</v>
      </c>
    </row>
    <row r="91" spans="1:7" ht="16.2" customHeight="1">
      <c r="A91" s="410" t="s">
        <v>219</v>
      </c>
      <c r="B91" s="196">
        <v>315</v>
      </c>
      <c r="C91" s="196">
        <v>310</v>
      </c>
      <c r="D91" s="271">
        <f t="shared" si="21"/>
        <v>5</v>
      </c>
      <c r="E91" s="196">
        <v>4</v>
      </c>
      <c r="F91" s="196">
        <v>16</v>
      </c>
      <c r="G91" s="271">
        <f t="shared" si="22"/>
        <v>-12</v>
      </c>
    </row>
    <row r="92" spans="1:7" ht="16.2" customHeight="1">
      <c r="A92" s="410" t="s">
        <v>211</v>
      </c>
      <c r="B92" s="196">
        <v>156</v>
      </c>
      <c r="C92" s="196">
        <v>132</v>
      </c>
      <c r="D92" s="271">
        <f t="shared" si="21"/>
        <v>24</v>
      </c>
      <c r="E92" s="196">
        <v>5</v>
      </c>
      <c r="F92" s="196">
        <v>26</v>
      </c>
      <c r="G92" s="271">
        <f t="shared" si="22"/>
        <v>-21</v>
      </c>
    </row>
    <row r="93" spans="1:7" ht="16.2" customHeight="1">
      <c r="A93" s="410" t="s">
        <v>228</v>
      </c>
      <c r="B93" s="196">
        <v>110</v>
      </c>
      <c r="C93" s="196">
        <v>201</v>
      </c>
      <c r="D93" s="271">
        <f t="shared" si="21"/>
        <v>-91</v>
      </c>
      <c r="E93" s="196">
        <v>16</v>
      </c>
      <c r="F93" s="196">
        <v>45</v>
      </c>
      <c r="G93" s="271">
        <f t="shared" si="22"/>
        <v>-29</v>
      </c>
    </row>
    <row r="94" spans="1:7" ht="16.2" customHeight="1">
      <c r="A94" s="410" t="s">
        <v>227</v>
      </c>
      <c r="B94" s="196">
        <v>84</v>
      </c>
      <c r="C94" s="196">
        <v>70</v>
      </c>
      <c r="D94" s="271">
        <f t="shared" si="21"/>
        <v>14</v>
      </c>
      <c r="E94" s="196">
        <v>8</v>
      </c>
      <c r="F94" s="196">
        <v>10</v>
      </c>
      <c r="G94" s="271">
        <f t="shared" si="22"/>
        <v>-2</v>
      </c>
    </row>
    <row r="95" spans="1:7" ht="16.2" customHeight="1">
      <c r="A95" s="410" t="s">
        <v>467</v>
      </c>
      <c r="B95" s="196">
        <v>78</v>
      </c>
      <c r="C95" s="196">
        <v>84</v>
      </c>
      <c r="D95" s="271">
        <f t="shared" si="21"/>
        <v>-6</v>
      </c>
      <c r="E95" s="196">
        <v>1</v>
      </c>
      <c r="F95" s="196">
        <v>13</v>
      </c>
      <c r="G95" s="271">
        <f t="shared" si="22"/>
        <v>-12</v>
      </c>
    </row>
    <row r="96" spans="1:7" ht="16.2" customHeight="1">
      <c r="A96" s="410" t="s">
        <v>278</v>
      </c>
      <c r="B96" s="196">
        <v>61</v>
      </c>
      <c r="C96" s="196">
        <v>48</v>
      </c>
      <c r="D96" s="271">
        <f t="shared" si="21"/>
        <v>13</v>
      </c>
      <c r="E96" s="196">
        <v>8</v>
      </c>
      <c r="F96" s="196">
        <v>7</v>
      </c>
      <c r="G96" s="271">
        <f t="shared" si="22"/>
        <v>1</v>
      </c>
    </row>
    <row r="97" spans="1:7" ht="16.2" customHeight="1">
      <c r="A97" s="410" t="s">
        <v>279</v>
      </c>
      <c r="B97" s="196">
        <v>51</v>
      </c>
      <c r="C97" s="196">
        <v>30</v>
      </c>
      <c r="D97" s="271">
        <f t="shared" si="21"/>
        <v>21</v>
      </c>
      <c r="E97" s="196">
        <v>2</v>
      </c>
      <c r="F97" s="196">
        <v>5</v>
      </c>
      <c r="G97" s="271">
        <f t="shared" si="22"/>
        <v>-3</v>
      </c>
    </row>
    <row r="98" spans="1:7" ht="16.2" customHeight="1">
      <c r="A98" s="333" t="s">
        <v>408</v>
      </c>
      <c r="B98" s="196">
        <v>46</v>
      </c>
      <c r="C98" s="196">
        <v>49</v>
      </c>
      <c r="D98" s="271">
        <f t="shared" si="21"/>
        <v>-3</v>
      </c>
      <c r="E98" s="196">
        <v>0</v>
      </c>
      <c r="F98" s="196">
        <v>4</v>
      </c>
      <c r="G98" s="271">
        <f t="shared" si="22"/>
        <v>-4</v>
      </c>
    </row>
    <row r="99" spans="1:7" ht="16.2" customHeight="1">
      <c r="A99" s="333" t="s">
        <v>468</v>
      </c>
      <c r="B99" s="196">
        <v>45</v>
      </c>
      <c r="C99" s="196">
        <v>14</v>
      </c>
      <c r="D99" s="271">
        <f t="shared" si="21"/>
        <v>31</v>
      </c>
      <c r="E99" s="196">
        <v>7</v>
      </c>
      <c r="F99" s="196">
        <v>1</v>
      </c>
      <c r="G99" s="271">
        <f t="shared" si="22"/>
        <v>6</v>
      </c>
    </row>
    <row r="100" spans="1:7" ht="38.4" customHeight="1">
      <c r="A100" s="445" t="s">
        <v>113</v>
      </c>
      <c r="B100" s="446"/>
      <c r="C100" s="446"/>
      <c r="D100" s="446"/>
      <c r="E100" s="446"/>
      <c r="F100" s="446"/>
      <c r="G100" s="446"/>
    </row>
    <row r="101" spans="1:7" ht="16.2" customHeight="1">
      <c r="A101" s="410" t="s">
        <v>195</v>
      </c>
      <c r="B101" s="196">
        <v>653</v>
      </c>
      <c r="C101" s="196">
        <v>601</v>
      </c>
      <c r="D101" s="271">
        <f>B101-C101</f>
        <v>52</v>
      </c>
      <c r="E101" s="196">
        <v>22</v>
      </c>
      <c r="F101" s="196">
        <v>91</v>
      </c>
      <c r="G101" s="271">
        <f>E101-F101</f>
        <v>-69</v>
      </c>
    </row>
    <row r="102" spans="1:7" ht="16.2" customHeight="1">
      <c r="A102" s="410" t="s">
        <v>198</v>
      </c>
      <c r="B102" s="196">
        <v>348</v>
      </c>
      <c r="C102" s="196">
        <v>719</v>
      </c>
      <c r="D102" s="271">
        <f t="shared" ref="D102:D110" si="23">B102-C102</f>
        <v>-371</v>
      </c>
      <c r="E102" s="196">
        <v>9</v>
      </c>
      <c r="F102" s="196">
        <v>149</v>
      </c>
      <c r="G102" s="271">
        <f t="shared" ref="G102:G110" si="24">E102-F102</f>
        <v>-140</v>
      </c>
    </row>
    <row r="103" spans="1:7" ht="16.2" customHeight="1">
      <c r="A103" s="410" t="s">
        <v>207</v>
      </c>
      <c r="B103" s="196">
        <v>198</v>
      </c>
      <c r="C103" s="196">
        <v>177</v>
      </c>
      <c r="D103" s="271">
        <f t="shared" si="23"/>
        <v>21</v>
      </c>
      <c r="E103" s="196">
        <v>42</v>
      </c>
      <c r="F103" s="196">
        <v>18</v>
      </c>
      <c r="G103" s="271">
        <f t="shared" si="24"/>
        <v>24</v>
      </c>
    </row>
    <row r="104" spans="1:7" ht="16.2" customHeight="1">
      <c r="A104" s="410" t="s">
        <v>208</v>
      </c>
      <c r="B104" s="196">
        <v>173</v>
      </c>
      <c r="C104" s="196">
        <v>191</v>
      </c>
      <c r="D104" s="271">
        <f t="shared" si="23"/>
        <v>-18</v>
      </c>
      <c r="E104" s="196">
        <v>8</v>
      </c>
      <c r="F104" s="196">
        <v>31</v>
      </c>
      <c r="G104" s="271">
        <f t="shared" si="24"/>
        <v>-23</v>
      </c>
    </row>
    <row r="105" spans="1:7" ht="16.2" customHeight="1">
      <c r="A105" s="410" t="s">
        <v>214</v>
      </c>
      <c r="B105" s="196">
        <v>135</v>
      </c>
      <c r="C105" s="196">
        <v>94</v>
      </c>
      <c r="D105" s="271">
        <f t="shared" si="23"/>
        <v>41</v>
      </c>
      <c r="E105" s="196">
        <v>6</v>
      </c>
      <c r="F105" s="196">
        <v>31</v>
      </c>
      <c r="G105" s="271">
        <f t="shared" si="24"/>
        <v>-25</v>
      </c>
    </row>
    <row r="106" spans="1:7" ht="16.2" customHeight="1">
      <c r="A106" s="410" t="s">
        <v>221</v>
      </c>
      <c r="B106" s="196">
        <v>106</v>
      </c>
      <c r="C106" s="196">
        <v>121</v>
      </c>
      <c r="D106" s="271">
        <f t="shared" si="23"/>
        <v>-15</v>
      </c>
      <c r="E106" s="196">
        <v>7</v>
      </c>
      <c r="F106" s="196">
        <v>25</v>
      </c>
      <c r="G106" s="271">
        <f t="shared" si="24"/>
        <v>-18</v>
      </c>
    </row>
    <row r="107" spans="1:7" ht="16.2" customHeight="1">
      <c r="A107" s="410" t="s">
        <v>226</v>
      </c>
      <c r="B107" s="196">
        <v>78</v>
      </c>
      <c r="C107" s="196">
        <v>61</v>
      </c>
      <c r="D107" s="271">
        <f t="shared" si="23"/>
        <v>17</v>
      </c>
      <c r="E107" s="196">
        <v>1</v>
      </c>
      <c r="F107" s="196">
        <v>12</v>
      </c>
      <c r="G107" s="271">
        <f t="shared" si="24"/>
        <v>-11</v>
      </c>
    </row>
    <row r="108" spans="1:7" ht="16.2" customHeight="1">
      <c r="A108" s="410" t="s">
        <v>281</v>
      </c>
      <c r="B108" s="196">
        <v>71</v>
      </c>
      <c r="C108" s="196">
        <v>119</v>
      </c>
      <c r="D108" s="271">
        <f t="shared" si="23"/>
        <v>-48</v>
      </c>
      <c r="E108" s="196">
        <v>5</v>
      </c>
      <c r="F108" s="196">
        <v>24</v>
      </c>
      <c r="G108" s="271">
        <f t="shared" si="24"/>
        <v>-19</v>
      </c>
    </row>
    <row r="109" spans="1:7" ht="16.2" customHeight="1">
      <c r="A109" s="410" t="s">
        <v>280</v>
      </c>
      <c r="B109" s="196">
        <v>67</v>
      </c>
      <c r="C109" s="196">
        <v>200</v>
      </c>
      <c r="D109" s="271">
        <f t="shared" si="23"/>
        <v>-133</v>
      </c>
      <c r="E109" s="196">
        <v>2</v>
      </c>
      <c r="F109" s="196">
        <v>57</v>
      </c>
      <c r="G109" s="271">
        <f t="shared" si="24"/>
        <v>-55</v>
      </c>
    </row>
    <row r="110" spans="1:7" ht="16.2" customHeight="1">
      <c r="A110" s="410" t="s">
        <v>282</v>
      </c>
      <c r="B110" s="196">
        <v>67</v>
      </c>
      <c r="C110" s="196">
        <v>160</v>
      </c>
      <c r="D110" s="271">
        <f t="shared" si="23"/>
        <v>-93</v>
      </c>
      <c r="E110" s="196">
        <v>3</v>
      </c>
      <c r="F110" s="196">
        <v>30</v>
      </c>
      <c r="G110" s="271">
        <f t="shared" si="24"/>
        <v>-27</v>
      </c>
    </row>
    <row r="111" spans="1:7" ht="15.6">
      <c r="A111" s="145"/>
      <c r="B111" s="157"/>
      <c r="C111" s="157"/>
      <c r="D111" s="158"/>
      <c r="E111" s="157"/>
      <c r="F111" s="157"/>
      <c r="G111" s="158"/>
    </row>
  </sheetData>
  <mergeCells count="21">
    <mergeCell ref="A66:G66"/>
    <mergeCell ref="A71:G71"/>
    <mergeCell ref="A88:G88"/>
    <mergeCell ref="A100:G100"/>
    <mergeCell ref="G6:G7"/>
    <mergeCell ref="A9:G9"/>
    <mergeCell ref="A20:G20"/>
    <mergeCell ref="A30:G30"/>
    <mergeCell ref="A41:G41"/>
    <mergeCell ref="A51:G51"/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2:G2"/>
  </mergeCells>
  <printOptions horizontalCentered="1"/>
  <pageMargins left="0" right="0" top="0.39370078740157483" bottom="0.39370078740157483" header="0.15748031496062992" footer="0.35433070866141736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29"/>
  <sheetViews>
    <sheetView view="pageBreakPreview" zoomScale="90" zoomScaleNormal="75" zoomScaleSheetLayoutView="90" workbookViewId="0">
      <selection activeCell="A5" sqref="A5"/>
    </sheetView>
  </sheetViews>
  <sheetFormatPr defaultColWidth="8.88671875" defaultRowHeight="18"/>
  <cols>
    <col min="1" max="1" width="41" style="99" customWidth="1"/>
    <col min="2" max="3" width="11.6640625" style="99" customWidth="1"/>
    <col min="4" max="4" width="12.5546875" style="99" customWidth="1"/>
    <col min="5" max="6" width="12.88671875" style="99" customWidth="1"/>
    <col min="7" max="7" width="12.5546875" style="99" customWidth="1"/>
    <col min="8" max="8" width="8.88671875" style="99"/>
    <col min="9" max="9" width="11.88671875" style="116" customWidth="1"/>
    <col min="10" max="10" width="9.33203125" style="99" bestFit="1" customWidth="1"/>
    <col min="11" max="256" width="8.88671875" style="99"/>
    <col min="257" max="257" width="41" style="99" customWidth="1"/>
    <col min="258" max="259" width="12" style="99" customWidth="1"/>
    <col min="260" max="260" width="13.6640625" style="99" customWidth="1"/>
    <col min="261" max="262" width="12" style="99" customWidth="1"/>
    <col min="263" max="263" width="13.6640625" style="99" customWidth="1"/>
    <col min="264" max="264" width="8.88671875" style="99"/>
    <col min="265" max="265" width="11.88671875" style="99" customWidth="1"/>
    <col min="266" max="266" width="9.33203125" style="99" bestFit="1" customWidth="1"/>
    <col min="267" max="512" width="8.88671875" style="99"/>
    <col min="513" max="513" width="41" style="99" customWidth="1"/>
    <col min="514" max="515" width="12" style="99" customWidth="1"/>
    <col min="516" max="516" width="13.6640625" style="99" customWidth="1"/>
    <col min="517" max="518" width="12" style="99" customWidth="1"/>
    <col min="519" max="519" width="13.6640625" style="99" customWidth="1"/>
    <col min="520" max="520" width="8.88671875" style="99"/>
    <col min="521" max="521" width="11.88671875" style="99" customWidth="1"/>
    <col min="522" max="522" width="9.33203125" style="99" bestFit="1" customWidth="1"/>
    <col min="523" max="768" width="8.88671875" style="99"/>
    <col min="769" max="769" width="41" style="99" customWidth="1"/>
    <col min="770" max="771" width="12" style="99" customWidth="1"/>
    <col min="772" max="772" width="13.6640625" style="99" customWidth="1"/>
    <col min="773" max="774" width="12" style="99" customWidth="1"/>
    <col min="775" max="775" width="13.6640625" style="99" customWidth="1"/>
    <col min="776" max="776" width="8.88671875" style="99"/>
    <col min="777" max="777" width="11.88671875" style="99" customWidth="1"/>
    <col min="778" max="778" width="9.33203125" style="99" bestFit="1" customWidth="1"/>
    <col min="779" max="1024" width="8.88671875" style="99"/>
    <col min="1025" max="1025" width="41" style="99" customWidth="1"/>
    <col min="1026" max="1027" width="12" style="99" customWidth="1"/>
    <col min="1028" max="1028" width="13.6640625" style="99" customWidth="1"/>
    <col min="1029" max="1030" width="12" style="99" customWidth="1"/>
    <col min="1031" max="1031" width="13.6640625" style="99" customWidth="1"/>
    <col min="1032" max="1032" width="8.88671875" style="99"/>
    <col min="1033" max="1033" width="11.88671875" style="99" customWidth="1"/>
    <col min="1034" max="1034" width="9.33203125" style="99" bestFit="1" customWidth="1"/>
    <col min="1035" max="1280" width="8.88671875" style="99"/>
    <col min="1281" max="1281" width="41" style="99" customWidth="1"/>
    <col min="1282" max="1283" width="12" style="99" customWidth="1"/>
    <col min="1284" max="1284" width="13.6640625" style="99" customWidth="1"/>
    <col min="1285" max="1286" width="12" style="99" customWidth="1"/>
    <col min="1287" max="1287" width="13.6640625" style="99" customWidth="1"/>
    <col min="1288" max="1288" width="8.88671875" style="99"/>
    <col min="1289" max="1289" width="11.88671875" style="99" customWidth="1"/>
    <col min="1290" max="1290" width="9.33203125" style="99" bestFit="1" customWidth="1"/>
    <col min="1291" max="1536" width="8.88671875" style="99"/>
    <col min="1537" max="1537" width="41" style="99" customWidth="1"/>
    <col min="1538" max="1539" width="12" style="99" customWidth="1"/>
    <col min="1540" max="1540" width="13.6640625" style="99" customWidth="1"/>
    <col min="1541" max="1542" width="12" style="99" customWidth="1"/>
    <col min="1543" max="1543" width="13.6640625" style="99" customWidth="1"/>
    <col min="1544" max="1544" width="8.88671875" style="99"/>
    <col min="1545" max="1545" width="11.88671875" style="99" customWidth="1"/>
    <col min="1546" max="1546" width="9.33203125" style="99" bestFit="1" customWidth="1"/>
    <col min="1547" max="1792" width="8.88671875" style="99"/>
    <col min="1793" max="1793" width="41" style="99" customWidth="1"/>
    <col min="1794" max="1795" width="12" style="99" customWidth="1"/>
    <col min="1796" max="1796" width="13.6640625" style="99" customWidth="1"/>
    <col min="1797" max="1798" width="12" style="99" customWidth="1"/>
    <col min="1799" max="1799" width="13.6640625" style="99" customWidth="1"/>
    <col min="1800" max="1800" width="8.88671875" style="99"/>
    <col min="1801" max="1801" width="11.88671875" style="99" customWidth="1"/>
    <col min="1802" max="1802" width="9.33203125" style="99" bestFit="1" customWidth="1"/>
    <col min="1803" max="2048" width="8.88671875" style="99"/>
    <col min="2049" max="2049" width="41" style="99" customWidth="1"/>
    <col min="2050" max="2051" width="12" style="99" customWidth="1"/>
    <col min="2052" max="2052" width="13.6640625" style="99" customWidth="1"/>
    <col min="2053" max="2054" width="12" style="99" customWidth="1"/>
    <col min="2055" max="2055" width="13.6640625" style="99" customWidth="1"/>
    <col min="2056" max="2056" width="8.88671875" style="99"/>
    <col min="2057" max="2057" width="11.88671875" style="99" customWidth="1"/>
    <col min="2058" max="2058" width="9.33203125" style="99" bestFit="1" customWidth="1"/>
    <col min="2059" max="2304" width="8.88671875" style="99"/>
    <col min="2305" max="2305" width="41" style="99" customWidth="1"/>
    <col min="2306" max="2307" width="12" style="99" customWidth="1"/>
    <col min="2308" max="2308" width="13.6640625" style="99" customWidth="1"/>
    <col min="2309" max="2310" width="12" style="99" customWidth="1"/>
    <col min="2311" max="2311" width="13.6640625" style="99" customWidth="1"/>
    <col min="2312" max="2312" width="8.88671875" style="99"/>
    <col min="2313" max="2313" width="11.88671875" style="99" customWidth="1"/>
    <col min="2314" max="2314" width="9.33203125" style="99" bestFit="1" customWidth="1"/>
    <col min="2315" max="2560" width="8.88671875" style="99"/>
    <col min="2561" max="2561" width="41" style="99" customWidth="1"/>
    <col min="2562" max="2563" width="12" style="99" customWidth="1"/>
    <col min="2564" max="2564" width="13.6640625" style="99" customWidth="1"/>
    <col min="2565" max="2566" width="12" style="99" customWidth="1"/>
    <col min="2567" max="2567" width="13.6640625" style="99" customWidth="1"/>
    <col min="2568" max="2568" width="8.88671875" style="99"/>
    <col min="2569" max="2569" width="11.88671875" style="99" customWidth="1"/>
    <col min="2570" max="2570" width="9.33203125" style="99" bestFit="1" customWidth="1"/>
    <col min="2571" max="2816" width="8.88671875" style="99"/>
    <col min="2817" max="2817" width="41" style="99" customWidth="1"/>
    <col min="2818" max="2819" width="12" style="99" customWidth="1"/>
    <col min="2820" max="2820" width="13.6640625" style="99" customWidth="1"/>
    <col min="2821" max="2822" width="12" style="99" customWidth="1"/>
    <col min="2823" max="2823" width="13.6640625" style="99" customWidth="1"/>
    <col min="2824" max="2824" width="8.88671875" style="99"/>
    <col min="2825" max="2825" width="11.88671875" style="99" customWidth="1"/>
    <col min="2826" max="2826" width="9.33203125" style="99" bestFit="1" customWidth="1"/>
    <col min="2827" max="3072" width="8.88671875" style="99"/>
    <col min="3073" max="3073" width="41" style="99" customWidth="1"/>
    <col min="3074" max="3075" width="12" style="99" customWidth="1"/>
    <col min="3076" max="3076" width="13.6640625" style="99" customWidth="1"/>
    <col min="3077" max="3078" width="12" style="99" customWidth="1"/>
    <col min="3079" max="3079" width="13.6640625" style="99" customWidth="1"/>
    <col min="3080" max="3080" width="8.88671875" style="99"/>
    <col min="3081" max="3081" width="11.88671875" style="99" customWidth="1"/>
    <col min="3082" max="3082" width="9.33203125" style="99" bestFit="1" customWidth="1"/>
    <col min="3083" max="3328" width="8.88671875" style="99"/>
    <col min="3329" max="3329" width="41" style="99" customWidth="1"/>
    <col min="3330" max="3331" width="12" style="99" customWidth="1"/>
    <col min="3332" max="3332" width="13.6640625" style="99" customWidth="1"/>
    <col min="3333" max="3334" width="12" style="99" customWidth="1"/>
    <col min="3335" max="3335" width="13.6640625" style="99" customWidth="1"/>
    <col min="3336" max="3336" width="8.88671875" style="99"/>
    <col min="3337" max="3337" width="11.88671875" style="99" customWidth="1"/>
    <col min="3338" max="3338" width="9.33203125" style="99" bestFit="1" customWidth="1"/>
    <col min="3339" max="3584" width="8.88671875" style="99"/>
    <col min="3585" max="3585" width="41" style="99" customWidth="1"/>
    <col min="3586" max="3587" width="12" style="99" customWidth="1"/>
    <col min="3588" max="3588" width="13.6640625" style="99" customWidth="1"/>
    <col min="3589" max="3590" width="12" style="99" customWidth="1"/>
    <col min="3591" max="3591" width="13.6640625" style="99" customWidth="1"/>
    <col min="3592" max="3592" width="8.88671875" style="99"/>
    <col min="3593" max="3593" width="11.88671875" style="99" customWidth="1"/>
    <col min="3594" max="3594" width="9.33203125" style="99" bestFit="1" customWidth="1"/>
    <col min="3595" max="3840" width="8.88671875" style="99"/>
    <col min="3841" max="3841" width="41" style="99" customWidth="1"/>
    <col min="3842" max="3843" width="12" style="99" customWidth="1"/>
    <col min="3844" max="3844" width="13.6640625" style="99" customWidth="1"/>
    <col min="3845" max="3846" width="12" style="99" customWidth="1"/>
    <col min="3847" max="3847" width="13.6640625" style="99" customWidth="1"/>
    <col min="3848" max="3848" width="8.88671875" style="99"/>
    <col min="3849" max="3849" width="11.88671875" style="99" customWidth="1"/>
    <col min="3850" max="3850" width="9.33203125" style="99" bestFit="1" customWidth="1"/>
    <col min="3851" max="4096" width="8.88671875" style="99"/>
    <col min="4097" max="4097" width="41" style="99" customWidth="1"/>
    <col min="4098" max="4099" width="12" style="99" customWidth="1"/>
    <col min="4100" max="4100" width="13.6640625" style="99" customWidth="1"/>
    <col min="4101" max="4102" width="12" style="99" customWidth="1"/>
    <col min="4103" max="4103" width="13.6640625" style="99" customWidth="1"/>
    <col min="4104" max="4104" width="8.88671875" style="99"/>
    <col min="4105" max="4105" width="11.88671875" style="99" customWidth="1"/>
    <col min="4106" max="4106" width="9.33203125" style="99" bestFit="1" customWidth="1"/>
    <col min="4107" max="4352" width="8.88671875" style="99"/>
    <col min="4353" max="4353" width="41" style="99" customWidth="1"/>
    <col min="4354" max="4355" width="12" style="99" customWidth="1"/>
    <col min="4356" max="4356" width="13.6640625" style="99" customWidth="1"/>
    <col min="4357" max="4358" width="12" style="99" customWidth="1"/>
    <col min="4359" max="4359" width="13.6640625" style="99" customWidth="1"/>
    <col min="4360" max="4360" width="8.88671875" style="99"/>
    <col min="4361" max="4361" width="11.88671875" style="99" customWidth="1"/>
    <col min="4362" max="4362" width="9.33203125" style="99" bestFit="1" customWidth="1"/>
    <col min="4363" max="4608" width="8.88671875" style="99"/>
    <col min="4609" max="4609" width="41" style="99" customWidth="1"/>
    <col min="4610" max="4611" width="12" style="99" customWidth="1"/>
    <col min="4612" max="4612" width="13.6640625" style="99" customWidth="1"/>
    <col min="4613" max="4614" width="12" style="99" customWidth="1"/>
    <col min="4615" max="4615" width="13.6640625" style="99" customWidth="1"/>
    <col min="4616" max="4616" width="8.88671875" style="99"/>
    <col min="4617" max="4617" width="11.88671875" style="99" customWidth="1"/>
    <col min="4618" max="4618" width="9.33203125" style="99" bestFit="1" customWidth="1"/>
    <col min="4619" max="4864" width="8.88671875" style="99"/>
    <col min="4865" max="4865" width="41" style="99" customWidth="1"/>
    <col min="4866" max="4867" width="12" style="99" customWidth="1"/>
    <col min="4868" max="4868" width="13.6640625" style="99" customWidth="1"/>
    <col min="4869" max="4870" width="12" style="99" customWidth="1"/>
    <col min="4871" max="4871" width="13.6640625" style="99" customWidth="1"/>
    <col min="4872" max="4872" width="8.88671875" style="99"/>
    <col min="4873" max="4873" width="11.88671875" style="99" customWidth="1"/>
    <col min="4874" max="4874" width="9.33203125" style="99" bestFit="1" customWidth="1"/>
    <col min="4875" max="5120" width="8.88671875" style="99"/>
    <col min="5121" max="5121" width="41" style="99" customWidth="1"/>
    <col min="5122" max="5123" width="12" style="99" customWidth="1"/>
    <col min="5124" max="5124" width="13.6640625" style="99" customWidth="1"/>
    <col min="5125" max="5126" width="12" style="99" customWidth="1"/>
    <col min="5127" max="5127" width="13.6640625" style="99" customWidth="1"/>
    <col min="5128" max="5128" width="8.88671875" style="99"/>
    <col min="5129" max="5129" width="11.88671875" style="99" customWidth="1"/>
    <col min="5130" max="5130" width="9.33203125" style="99" bestFit="1" customWidth="1"/>
    <col min="5131" max="5376" width="8.88671875" style="99"/>
    <col min="5377" max="5377" width="41" style="99" customWidth="1"/>
    <col min="5378" max="5379" width="12" style="99" customWidth="1"/>
    <col min="5380" max="5380" width="13.6640625" style="99" customWidth="1"/>
    <col min="5381" max="5382" width="12" style="99" customWidth="1"/>
    <col min="5383" max="5383" width="13.6640625" style="99" customWidth="1"/>
    <col min="5384" max="5384" width="8.88671875" style="99"/>
    <col min="5385" max="5385" width="11.88671875" style="99" customWidth="1"/>
    <col min="5386" max="5386" width="9.33203125" style="99" bestFit="1" customWidth="1"/>
    <col min="5387" max="5632" width="8.88671875" style="99"/>
    <col min="5633" max="5633" width="41" style="99" customWidth="1"/>
    <col min="5634" max="5635" width="12" style="99" customWidth="1"/>
    <col min="5636" max="5636" width="13.6640625" style="99" customWidth="1"/>
    <col min="5637" max="5638" width="12" style="99" customWidth="1"/>
    <col min="5639" max="5639" width="13.6640625" style="99" customWidth="1"/>
    <col min="5640" max="5640" width="8.88671875" style="99"/>
    <col min="5641" max="5641" width="11.88671875" style="99" customWidth="1"/>
    <col min="5642" max="5642" width="9.33203125" style="99" bestFit="1" customWidth="1"/>
    <col min="5643" max="5888" width="8.88671875" style="99"/>
    <col min="5889" max="5889" width="41" style="99" customWidth="1"/>
    <col min="5890" max="5891" width="12" style="99" customWidth="1"/>
    <col min="5892" max="5892" width="13.6640625" style="99" customWidth="1"/>
    <col min="5893" max="5894" width="12" style="99" customWidth="1"/>
    <col min="5895" max="5895" width="13.6640625" style="99" customWidth="1"/>
    <col min="5896" max="5896" width="8.88671875" style="99"/>
    <col min="5897" max="5897" width="11.88671875" style="99" customWidth="1"/>
    <col min="5898" max="5898" width="9.33203125" style="99" bestFit="1" customWidth="1"/>
    <col min="5899" max="6144" width="8.88671875" style="99"/>
    <col min="6145" max="6145" width="41" style="99" customWidth="1"/>
    <col min="6146" max="6147" width="12" style="99" customWidth="1"/>
    <col min="6148" max="6148" width="13.6640625" style="99" customWidth="1"/>
    <col min="6149" max="6150" width="12" style="99" customWidth="1"/>
    <col min="6151" max="6151" width="13.6640625" style="99" customWidth="1"/>
    <col min="6152" max="6152" width="8.88671875" style="99"/>
    <col min="6153" max="6153" width="11.88671875" style="99" customWidth="1"/>
    <col min="6154" max="6154" width="9.33203125" style="99" bestFit="1" customWidth="1"/>
    <col min="6155" max="6400" width="8.88671875" style="99"/>
    <col min="6401" max="6401" width="41" style="99" customWidth="1"/>
    <col min="6402" max="6403" width="12" style="99" customWidth="1"/>
    <col min="6404" max="6404" width="13.6640625" style="99" customWidth="1"/>
    <col min="6405" max="6406" width="12" style="99" customWidth="1"/>
    <col min="6407" max="6407" width="13.6640625" style="99" customWidth="1"/>
    <col min="6408" max="6408" width="8.88671875" style="99"/>
    <col min="6409" max="6409" width="11.88671875" style="99" customWidth="1"/>
    <col min="6410" max="6410" width="9.33203125" style="99" bestFit="1" customWidth="1"/>
    <col min="6411" max="6656" width="8.88671875" style="99"/>
    <col min="6657" max="6657" width="41" style="99" customWidth="1"/>
    <col min="6658" max="6659" width="12" style="99" customWidth="1"/>
    <col min="6660" max="6660" width="13.6640625" style="99" customWidth="1"/>
    <col min="6661" max="6662" width="12" style="99" customWidth="1"/>
    <col min="6663" max="6663" width="13.6640625" style="99" customWidth="1"/>
    <col min="6664" max="6664" width="8.88671875" style="99"/>
    <col min="6665" max="6665" width="11.88671875" style="99" customWidth="1"/>
    <col min="6666" max="6666" width="9.33203125" style="99" bestFit="1" customWidth="1"/>
    <col min="6667" max="6912" width="8.88671875" style="99"/>
    <col min="6913" max="6913" width="41" style="99" customWidth="1"/>
    <col min="6914" max="6915" width="12" style="99" customWidth="1"/>
    <col min="6916" max="6916" width="13.6640625" style="99" customWidth="1"/>
    <col min="6917" max="6918" width="12" style="99" customWidth="1"/>
    <col min="6919" max="6919" width="13.6640625" style="99" customWidth="1"/>
    <col min="6920" max="6920" width="8.88671875" style="99"/>
    <col min="6921" max="6921" width="11.88671875" style="99" customWidth="1"/>
    <col min="6922" max="6922" width="9.33203125" style="99" bestFit="1" customWidth="1"/>
    <col min="6923" max="7168" width="8.88671875" style="99"/>
    <col min="7169" max="7169" width="41" style="99" customWidth="1"/>
    <col min="7170" max="7171" width="12" style="99" customWidth="1"/>
    <col min="7172" max="7172" width="13.6640625" style="99" customWidth="1"/>
    <col min="7173" max="7174" width="12" style="99" customWidth="1"/>
    <col min="7175" max="7175" width="13.6640625" style="99" customWidth="1"/>
    <col min="7176" max="7176" width="8.88671875" style="99"/>
    <col min="7177" max="7177" width="11.88671875" style="99" customWidth="1"/>
    <col min="7178" max="7178" width="9.33203125" style="99" bestFit="1" customWidth="1"/>
    <col min="7179" max="7424" width="8.88671875" style="99"/>
    <col min="7425" max="7425" width="41" style="99" customWidth="1"/>
    <col min="7426" max="7427" width="12" style="99" customWidth="1"/>
    <col min="7428" max="7428" width="13.6640625" style="99" customWidth="1"/>
    <col min="7429" max="7430" width="12" style="99" customWidth="1"/>
    <col min="7431" max="7431" width="13.6640625" style="99" customWidth="1"/>
    <col min="7432" max="7432" width="8.88671875" style="99"/>
    <col min="7433" max="7433" width="11.88671875" style="99" customWidth="1"/>
    <col min="7434" max="7434" width="9.33203125" style="99" bestFit="1" customWidth="1"/>
    <col min="7435" max="7680" width="8.88671875" style="99"/>
    <col min="7681" max="7681" width="41" style="99" customWidth="1"/>
    <col min="7682" max="7683" width="12" style="99" customWidth="1"/>
    <col min="7684" max="7684" width="13.6640625" style="99" customWidth="1"/>
    <col min="7685" max="7686" width="12" style="99" customWidth="1"/>
    <col min="7687" max="7687" width="13.6640625" style="99" customWidth="1"/>
    <col min="7688" max="7688" width="8.88671875" style="99"/>
    <col min="7689" max="7689" width="11.88671875" style="99" customWidth="1"/>
    <col min="7690" max="7690" width="9.33203125" style="99" bestFit="1" customWidth="1"/>
    <col min="7691" max="7936" width="8.88671875" style="99"/>
    <col min="7937" max="7937" width="41" style="99" customWidth="1"/>
    <col min="7938" max="7939" width="12" style="99" customWidth="1"/>
    <col min="7940" max="7940" width="13.6640625" style="99" customWidth="1"/>
    <col min="7941" max="7942" width="12" style="99" customWidth="1"/>
    <col min="7943" max="7943" width="13.6640625" style="99" customWidth="1"/>
    <col min="7944" max="7944" width="8.88671875" style="99"/>
    <col min="7945" max="7945" width="11.88671875" style="99" customWidth="1"/>
    <col min="7946" max="7946" width="9.33203125" style="99" bestFit="1" customWidth="1"/>
    <col min="7947" max="8192" width="8.88671875" style="99"/>
    <col min="8193" max="8193" width="41" style="99" customWidth="1"/>
    <col min="8194" max="8195" width="12" style="99" customWidth="1"/>
    <col min="8196" max="8196" width="13.6640625" style="99" customWidth="1"/>
    <col min="8197" max="8198" width="12" style="99" customWidth="1"/>
    <col min="8199" max="8199" width="13.6640625" style="99" customWidth="1"/>
    <col min="8200" max="8200" width="8.88671875" style="99"/>
    <col min="8201" max="8201" width="11.88671875" style="99" customWidth="1"/>
    <col min="8202" max="8202" width="9.33203125" style="99" bestFit="1" customWidth="1"/>
    <col min="8203" max="8448" width="8.88671875" style="99"/>
    <col min="8449" max="8449" width="41" style="99" customWidth="1"/>
    <col min="8450" max="8451" width="12" style="99" customWidth="1"/>
    <col min="8452" max="8452" width="13.6640625" style="99" customWidth="1"/>
    <col min="8453" max="8454" width="12" style="99" customWidth="1"/>
    <col min="8455" max="8455" width="13.6640625" style="99" customWidth="1"/>
    <col min="8456" max="8456" width="8.88671875" style="99"/>
    <col min="8457" max="8457" width="11.88671875" style="99" customWidth="1"/>
    <col min="8458" max="8458" width="9.33203125" style="99" bestFit="1" customWidth="1"/>
    <col min="8459" max="8704" width="8.88671875" style="99"/>
    <col min="8705" max="8705" width="41" style="99" customWidth="1"/>
    <col min="8706" max="8707" width="12" style="99" customWidth="1"/>
    <col min="8708" max="8708" width="13.6640625" style="99" customWidth="1"/>
    <col min="8709" max="8710" width="12" style="99" customWidth="1"/>
    <col min="8711" max="8711" width="13.6640625" style="99" customWidth="1"/>
    <col min="8712" max="8712" width="8.88671875" style="99"/>
    <col min="8713" max="8713" width="11.88671875" style="99" customWidth="1"/>
    <col min="8714" max="8714" width="9.33203125" style="99" bestFit="1" customWidth="1"/>
    <col min="8715" max="8960" width="8.88671875" style="99"/>
    <col min="8961" max="8961" width="41" style="99" customWidth="1"/>
    <col min="8962" max="8963" width="12" style="99" customWidth="1"/>
    <col min="8964" max="8964" width="13.6640625" style="99" customWidth="1"/>
    <col min="8965" max="8966" width="12" style="99" customWidth="1"/>
    <col min="8967" max="8967" width="13.6640625" style="99" customWidth="1"/>
    <col min="8968" max="8968" width="8.88671875" style="99"/>
    <col min="8969" max="8969" width="11.88671875" style="99" customWidth="1"/>
    <col min="8970" max="8970" width="9.33203125" style="99" bestFit="1" customWidth="1"/>
    <col min="8971" max="9216" width="8.88671875" style="99"/>
    <col min="9217" max="9217" width="41" style="99" customWidth="1"/>
    <col min="9218" max="9219" width="12" style="99" customWidth="1"/>
    <col min="9220" max="9220" width="13.6640625" style="99" customWidth="1"/>
    <col min="9221" max="9222" width="12" style="99" customWidth="1"/>
    <col min="9223" max="9223" width="13.6640625" style="99" customWidth="1"/>
    <col min="9224" max="9224" width="8.88671875" style="99"/>
    <col min="9225" max="9225" width="11.88671875" style="99" customWidth="1"/>
    <col min="9226" max="9226" width="9.33203125" style="99" bestFit="1" customWidth="1"/>
    <col min="9227" max="9472" width="8.88671875" style="99"/>
    <col min="9473" max="9473" width="41" style="99" customWidth="1"/>
    <col min="9474" max="9475" width="12" style="99" customWidth="1"/>
    <col min="9476" max="9476" width="13.6640625" style="99" customWidth="1"/>
    <col min="9477" max="9478" width="12" style="99" customWidth="1"/>
    <col min="9479" max="9479" width="13.6640625" style="99" customWidth="1"/>
    <col min="9480" max="9480" width="8.88671875" style="99"/>
    <col min="9481" max="9481" width="11.88671875" style="99" customWidth="1"/>
    <col min="9482" max="9482" width="9.33203125" style="99" bestFit="1" customWidth="1"/>
    <col min="9483" max="9728" width="8.88671875" style="99"/>
    <col min="9729" max="9729" width="41" style="99" customWidth="1"/>
    <col min="9730" max="9731" width="12" style="99" customWidth="1"/>
    <col min="9732" max="9732" width="13.6640625" style="99" customWidth="1"/>
    <col min="9733" max="9734" width="12" style="99" customWidth="1"/>
    <col min="9735" max="9735" width="13.6640625" style="99" customWidth="1"/>
    <col min="9736" max="9736" width="8.88671875" style="99"/>
    <col min="9737" max="9737" width="11.88671875" style="99" customWidth="1"/>
    <col min="9738" max="9738" width="9.33203125" style="99" bestFit="1" customWidth="1"/>
    <col min="9739" max="9984" width="8.88671875" style="99"/>
    <col min="9985" max="9985" width="41" style="99" customWidth="1"/>
    <col min="9986" max="9987" width="12" style="99" customWidth="1"/>
    <col min="9988" max="9988" width="13.6640625" style="99" customWidth="1"/>
    <col min="9989" max="9990" width="12" style="99" customWidth="1"/>
    <col min="9991" max="9991" width="13.6640625" style="99" customWidth="1"/>
    <col min="9992" max="9992" width="8.88671875" style="99"/>
    <col min="9993" max="9993" width="11.88671875" style="99" customWidth="1"/>
    <col min="9994" max="9994" width="9.33203125" style="99" bestFit="1" customWidth="1"/>
    <col min="9995" max="10240" width="8.88671875" style="99"/>
    <col min="10241" max="10241" width="41" style="99" customWidth="1"/>
    <col min="10242" max="10243" width="12" style="99" customWidth="1"/>
    <col min="10244" max="10244" width="13.6640625" style="99" customWidth="1"/>
    <col min="10245" max="10246" width="12" style="99" customWidth="1"/>
    <col min="10247" max="10247" width="13.6640625" style="99" customWidth="1"/>
    <col min="10248" max="10248" width="8.88671875" style="99"/>
    <col min="10249" max="10249" width="11.88671875" style="99" customWidth="1"/>
    <col min="10250" max="10250" width="9.33203125" style="99" bestFit="1" customWidth="1"/>
    <col min="10251" max="10496" width="8.88671875" style="99"/>
    <col min="10497" max="10497" width="41" style="99" customWidth="1"/>
    <col min="10498" max="10499" width="12" style="99" customWidth="1"/>
    <col min="10500" max="10500" width="13.6640625" style="99" customWidth="1"/>
    <col min="10501" max="10502" width="12" style="99" customWidth="1"/>
    <col min="10503" max="10503" width="13.6640625" style="99" customWidth="1"/>
    <col min="10504" max="10504" width="8.88671875" style="99"/>
    <col min="10505" max="10505" width="11.88671875" style="99" customWidth="1"/>
    <col min="10506" max="10506" width="9.33203125" style="99" bestFit="1" customWidth="1"/>
    <col min="10507" max="10752" width="8.88671875" style="99"/>
    <col min="10753" max="10753" width="41" style="99" customWidth="1"/>
    <col min="10754" max="10755" width="12" style="99" customWidth="1"/>
    <col min="10756" max="10756" width="13.6640625" style="99" customWidth="1"/>
    <col min="10757" max="10758" width="12" style="99" customWidth="1"/>
    <col min="10759" max="10759" width="13.6640625" style="99" customWidth="1"/>
    <col min="10760" max="10760" width="8.88671875" style="99"/>
    <col min="10761" max="10761" width="11.88671875" style="99" customWidth="1"/>
    <col min="10762" max="10762" width="9.33203125" style="99" bestFit="1" customWidth="1"/>
    <col min="10763" max="11008" width="8.88671875" style="99"/>
    <col min="11009" max="11009" width="41" style="99" customWidth="1"/>
    <col min="11010" max="11011" width="12" style="99" customWidth="1"/>
    <col min="11012" max="11012" width="13.6640625" style="99" customWidth="1"/>
    <col min="11013" max="11014" width="12" style="99" customWidth="1"/>
    <col min="11015" max="11015" width="13.6640625" style="99" customWidth="1"/>
    <col min="11016" max="11016" width="8.88671875" style="99"/>
    <col min="11017" max="11017" width="11.88671875" style="99" customWidth="1"/>
    <col min="11018" max="11018" width="9.33203125" style="99" bestFit="1" customWidth="1"/>
    <col min="11019" max="11264" width="8.88671875" style="99"/>
    <col min="11265" max="11265" width="41" style="99" customWidth="1"/>
    <col min="11266" max="11267" width="12" style="99" customWidth="1"/>
    <col min="11268" max="11268" width="13.6640625" style="99" customWidth="1"/>
    <col min="11269" max="11270" width="12" style="99" customWidth="1"/>
    <col min="11271" max="11271" width="13.6640625" style="99" customWidth="1"/>
    <col min="11272" max="11272" width="8.88671875" style="99"/>
    <col min="11273" max="11273" width="11.88671875" style="99" customWidth="1"/>
    <col min="11274" max="11274" width="9.33203125" style="99" bestFit="1" customWidth="1"/>
    <col min="11275" max="11520" width="8.88671875" style="99"/>
    <col min="11521" max="11521" width="41" style="99" customWidth="1"/>
    <col min="11522" max="11523" width="12" style="99" customWidth="1"/>
    <col min="11524" max="11524" width="13.6640625" style="99" customWidth="1"/>
    <col min="11525" max="11526" width="12" style="99" customWidth="1"/>
    <col min="11527" max="11527" width="13.6640625" style="99" customWidth="1"/>
    <col min="11528" max="11528" width="8.88671875" style="99"/>
    <col min="11529" max="11529" width="11.88671875" style="99" customWidth="1"/>
    <col min="11530" max="11530" width="9.33203125" style="99" bestFit="1" customWidth="1"/>
    <col min="11531" max="11776" width="8.88671875" style="99"/>
    <col min="11777" max="11777" width="41" style="99" customWidth="1"/>
    <col min="11778" max="11779" width="12" style="99" customWidth="1"/>
    <col min="11780" max="11780" width="13.6640625" style="99" customWidth="1"/>
    <col min="11781" max="11782" width="12" style="99" customWidth="1"/>
    <col min="11783" max="11783" width="13.6640625" style="99" customWidth="1"/>
    <col min="11784" max="11784" width="8.88671875" style="99"/>
    <col min="11785" max="11785" width="11.88671875" style="99" customWidth="1"/>
    <col min="11786" max="11786" width="9.33203125" style="99" bestFit="1" customWidth="1"/>
    <col min="11787" max="12032" width="8.88671875" style="99"/>
    <col min="12033" max="12033" width="41" style="99" customWidth="1"/>
    <col min="12034" max="12035" width="12" style="99" customWidth="1"/>
    <col min="12036" max="12036" width="13.6640625" style="99" customWidth="1"/>
    <col min="12037" max="12038" width="12" style="99" customWidth="1"/>
    <col min="12039" max="12039" width="13.6640625" style="99" customWidth="1"/>
    <col min="12040" max="12040" width="8.88671875" style="99"/>
    <col min="12041" max="12041" width="11.88671875" style="99" customWidth="1"/>
    <col min="12042" max="12042" width="9.33203125" style="99" bestFit="1" customWidth="1"/>
    <col min="12043" max="12288" width="8.88671875" style="99"/>
    <col min="12289" max="12289" width="41" style="99" customWidth="1"/>
    <col min="12290" max="12291" width="12" style="99" customWidth="1"/>
    <col min="12292" max="12292" width="13.6640625" style="99" customWidth="1"/>
    <col min="12293" max="12294" width="12" style="99" customWidth="1"/>
    <col min="12295" max="12295" width="13.6640625" style="99" customWidth="1"/>
    <col min="12296" max="12296" width="8.88671875" style="99"/>
    <col min="12297" max="12297" width="11.88671875" style="99" customWidth="1"/>
    <col min="12298" max="12298" width="9.33203125" style="99" bestFit="1" customWidth="1"/>
    <col min="12299" max="12544" width="8.88671875" style="99"/>
    <col min="12545" max="12545" width="41" style="99" customWidth="1"/>
    <col min="12546" max="12547" width="12" style="99" customWidth="1"/>
    <col min="12548" max="12548" width="13.6640625" style="99" customWidth="1"/>
    <col min="12549" max="12550" width="12" style="99" customWidth="1"/>
    <col min="12551" max="12551" width="13.6640625" style="99" customWidth="1"/>
    <col min="12552" max="12552" width="8.88671875" style="99"/>
    <col min="12553" max="12553" width="11.88671875" style="99" customWidth="1"/>
    <col min="12554" max="12554" width="9.33203125" style="99" bestFit="1" customWidth="1"/>
    <col min="12555" max="12800" width="8.88671875" style="99"/>
    <col min="12801" max="12801" width="41" style="99" customWidth="1"/>
    <col min="12802" max="12803" width="12" style="99" customWidth="1"/>
    <col min="12804" max="12804" width="13.6640625" style="99" customWidth="1"/>
    <col min="12805" max="12806" width="12" style="99" customWidth="1"/>
    <col min="12807" max="12807" width="13.6640625" style="99" customWidth="1"/>
    <col min="12808" max="12808" width="8.88671875" style="99"/>
    <col min="12809" max="12809" width="11.88671875" style="99" customWidth="1"/>
    <col min="12810" max="12810" width="9.33203125" style="99" bestFit="1" customWidth="1"/>
    <col min="12811" max="13056" width="8.88671875" style="99"/>
    <col min="13057" max="13057" width="41" style="99" customWidth="1"/>
    <col min="13058" max="13059" width="12" style="99" customWidth="1"/>
    <col min="13060" max="13060" width="13.6640625" style="99" customWidth="1"/>
    <col min="13061" max="13062" width="12" style="99" customWidth="1"/>
    <col min="13063" max="13063" width="13.6640625" style="99" customWidth="1"/>
    <col min="13064" max="13064" width="8.88671875" style="99"/>
    <col min="13065" max="13065" width="11.88671875" style="99" customWidth="1"/>
    <col min="13066" max="13066" width="9.33203125" style="99" bestFit="1" customWidth="1"/>
    <col min="13067" max="13312" width="8.88671875" style="99"/>
    <col min="13313" max="13313" width="41" style="99" customWidth="1"/>
    <col min="13314" max="13315" width="12" style="99" customWidth="1"/>
    <col min="13316" max="13316" width="13.6640625" style="99" customWidth="1"/>
    <col min="13317" max="13318" width="12" style="99" customWidth="1"/>
    <col min="13319" max="13319" width="13.6640625" style="99" customWidth="1"/>
    <col min="13320" max="13320" width="8.88671875" style="99"/>
    <col min="13321" max="13321" width="11.88671875" style="99" customWidth="1"/>
    <col min="13322" max="13322" width="9.33203125" style="99" bestFit="1" customWidth="1"/>
    <col min="13323" max="13568" width="8.88671875" style="99"/>
    <col min="13569" max="13569" width="41" style="99" customWidth="1"/>
    <col min="13570" max="13571" width="12" style="99" customWidth="1"/>
    <col min="13572" max="13572" width="13.6640625" style="99" customWidth="1"/>
    <col min="13573" max="13574" width="12" style="99" customWidth="1"/>
    <col min="13575" max="13575" width="13.6640625" style="99" customWidth="1"/>
    <col min="13576" max="13576" width="8.88671875" style="99"/>
    <col min="13577" max="13577" width="11.88671875" style="99" customWidth="1"/>
    <col min="13578" max="13578" width="9.33203125" style="99" bestFit="1" customWidth="1"/>
    <col min="13579" max="13824" width="8.88671875" style="99"/>
    <col min="13825" max="13825" width="41" style="99" customWidth="1"/>
    <col min="13826" max="13827" width="12" style="99" customWidth="1"/>
    <col min="13828" max="13828" width="13.6640625" style="99" customWidth="1"/>
    <col min="13829" max="13830" width="12" style="99" customWidth="1"/>
    <col min="13831" max="13831" width="13.6640625" style="99" customWidth="1"/>
    <col min="13832" max="13832" width="8.88671875" style="99"/>
    <col min="13833" max="13833" width="11.88671875" style="99" customWidth="1"/>
    <col min="13834" max="13834" width="9.33203125" style="99" bestFit="1" customWidth="1"/>
    <col min="13835" max="14080" width="8.88671875" style="99"/>
    <col min="14081" max="14081" width="41" style="99" customWidth="1"/>
    <col min="14082" max="14083" width="12" style="99" customWidth="1"/>
    <col min="14084" max="14084" width="13.6640625" style="99" customWidth="1"/>
    <col min="14085" max="14086" width="12" style="99" customWidth="1"/>
    <col min="14087" max="14087" width="13.6640625" style="99" customWidth="1"/>
    <col min="14088" max="14088" width="8.88671875" style="99"/>
    <col min="14089" max="14089" width="11.88671875" style="99" customWidth="1"/>
    <col min="14090" max="14090" width="9.33203125" style="99" bestFit="1" customWidth="1"/>
    <col min="14091" max="14336" width="8.88671875" style="99"/>
    <col min="14337" max="14337" width="41" style="99" customWidth="1"/>
    <col min="14338" max="14339" width="12" style="99" customWidth="1"/>
    <col min="14340" max="14340" width="13.6640625" style="99" customWidth="1"/>
    <col min="14341" max="14342" width="12" style="99" customWidth="1"/>
    <col min="14343" max="14343" width="13.6640625" style="99" customWidth="1"/>
    <col min="14344" max="14344" width="8.88671875" style="99"/>
    <col min="14345" max="14345" width="11.88671875" style="99" customWidth="1"/>
    <col min="14346" max="14346" width="9.33203125" style="99" bestFit="1" customWidth="1"/>
    <col min="14347" max="14592" width="8.88671875" style="99"/>
    <col min="14593" max="14593" width="41" style="99" customWidth="1"/>
    <col min="14594" max="14595" width="12" style="99" customWidth="1"/>
    <col min="14596" max="14596" width="13.6640625" style="99" customWidth="1"/>
    <col min="14597" max="14598" width="12" style="99" customWidth="1"/>
    <col min="14599" max="14599" width="13.6640625" style="99" customWidth="1"/>
    <col min="14600" max="14600" width="8.88671875" style="99"/>
    <col min="14601" max="14601" width="11.88671875" style="99" customWidth="1"/>
    <col min="14602" max="14602" width="9.33203125" style="99" bestFit="1" customWidth="1"/>
    <col min="14603" max="14848" width="8.88671875" style="99"/>
    <col min="14849" max="14849" width="41" style="99" customWidth="1"/>
    <col min="14850" max="14851" width="12" style="99" customWidth="1"/>
    <col min="14852" max="14852" width="13.6640625" style="99" customWidth="1"/>
    <col min="14853" max="14854" width="12" style="99" customWidth="1"/>
    <col min="14855" max="14855" width="13.6640625" style="99" customWidth="1"/>
    <col min="14856" max="14856" width="8.88671875" style="99"/>
    <col min="14857" max="14857" width="11.88671875" style="99" customWidth="1"/>
    <col min="14858" max="14858" width="9.33203125" style="99" bestFit="1" customWidth="1"/>
    <col min="14859" max="15104" width="8.88671875" style="99"/>
    <col min="15105" max="15105" width="41" style="99" customWidth="1"/>
    <col min="15106" max="15107" width="12" style="99" customWidth="1"/>
    <col min="15108" max="15108" width="13.6640625" style="99" customWidth="1"/>
    <col min="15109" max="15110" width="12" style="99" customWidth="1"/>
    <col min="15111" max="15111" width="13.6640625" style="99" customWidth="1"/>
    <col min="15112" max="15112" width="8.88671875" style="99"/>
    <col min="15113" max="15113" width="11.88671875" style="99" customWidth="1"/>
    <col min="15114" max="15114" width="9.33203125" style="99" bestFit="1" customWidth="1"/>
    <col min="15115" max="15360" width="8.88671875" style="99"/>
    <col min="15361" max="15361" width="41" style="99" customWidth="1"/>
    <col min="15362" max="15363" width="12" style="99" customWidth="1"/>
    <col min="15364" max="15364" width="13.6640625" style="99" customWidth="1"/>
    <col min="15365" max="15366" width="12" style="99" customWidth="1"/>
    <col min="15367" max="15367" width="13.6640625" style="99" customWidth="1"/>
    <col min="15368" max="15368" width="8.88671875" style="99"/>
    <col min="15369" max="15369" width="11.88671875" style="99" customWidth="1"/>
    <col min="15370" max="15370" width="9.33203125" style="99" bestFit="1" customWidth="1"/>
    <col min="15371" max="15616" width="8.88671875" style="99"/>
    <col min="15617" max="15617" width="41" style="99" customWidth="1"/>
    <col min="15618" max="15619" width="12" style="99" customWidth="1"/>
    <col min="15620" max="15620" width="13.6640625" style="99" customWidth="1"/>
    <col min="15621" max="15622" width="12" style="99" customWidth="1"/>
    <col min="15623" max="15623" width="13.6640625" style="99" customWidth="1"/>
    <col min="15624" max="15624" width="8.88671875" style="99"/>
    <col min="15625" max="15625" width="11.88671875" style="99" customWidth="1"/>
    <col min="15626" max="15626" width="9.33203125" style="99" bestFit="1" customWidth="1"/>
    <col min="15627" max="15872" width="8.88671875" style="99"/>
    <col min="15873" max="15873" width="41" style="99" customWidth="1"/>
    <col min="15874" max="15875" width="12" style="99" customWidth="1"/>
    <col min="15876" max="15876" width="13.6640625" style="99" customWidth="1"/>
    <col min="15877" max="15878" width="12" style="99" customWidth="1"/>
    <col min="15879" max="15879" width="13.6640625" style="99" customWidth="1"/>
    <col min="15880" max="15880" width="8.88671875" style="99"/>
    <col min="15881" max="15881" width="11.88671875" style="99" customWidth="1"/>
    <col min="15882" max="15882" width="9.33203125" style="99" bestFit="1" customWidth="1"/>
    <col min="15883" max="16128" width="8.88671875" style="99"/>
    <col min="16129" max="16129" width="41" style="99" customWidth="1"/>
    <col min="16130" max="16131" width="12" style="99" customWidth="1"/>
    <col min="16132" max="16132" width="13.6640625" style="99" customWidth="1"/>
    <col min="16133" max="16134" width="12" style="99" customWidth="1"/>
    <col min="16135" max="16135" width="13.6640625" style="99" customWidth="1"/>
    <col min="16136" max="16136" width="8.88671875" style="99"/>
    <col min="16137" max="16137" width="11.88671875" style="99" customWidth="1"/>
    <col min="16138" max="16138" width="9.33203125" style="99" bestFit="1" customWidth="1"/>
    <col min="16139" max="16384" width="8.88671875" style="99"/>
  </cols>
  <sheetData>
    <row r="1" spans="1:33" s="84" customFormat="1" ht="22.5" customHeight="1">
      <c r="A1" s="447" t="s">
        <v>89</v>
      </c>
      <c r="B1" s="447"/>
      <c r="C1" s="447"/>
      <c r="D1" s="447"/>
      <c r="E1" s="447"/>
      <c r="F1" s="447"/>
      <c r="G1" s="447"/>
      <c r="I1" s="115"/>
    </row>
    <row r="2" spans="1:33" s="84" customFormat="1" ht="22.5" customHeight="1">
      <c r="A2" s="447" t="s">
        <v>119</v>
      </c>
      <c r="B2" s="447"/>
      <c r="C2" s="447"/>
      <c r="D2" s="447"/>
      <c r="E2" s="447"/>
      <c r="F2" s="447"/>
      <c r="G2" s="447"/>
      <c r="I2" s="115"/>
    </row>
    <row r="3" spans="1:33" s="84" customFormat="1" ht="22.5" customHeight="1">
      <c r="A3" s="448" t="s">
        <v>90</v>
      </c>
      <c r="B3" s="448"/>
      <c r="C3" s="448"/>
      <c r="D3" s="448"/>
      <c r="E3" s="448"/>
      <c r="F3" s="448"/>
      <c r="G3" s="448"/>
      <c r="I3" s="115"/>
    </row>
    <row r="4" spans="1:33" s="87" customFormat="1" ht="18.75" customHeight="1">
      <c r="A4" s="85"/>
      <c r="B4" s="85"/>
      <c r="C4" s="85"/>
      <c r="D4" s="85"/>
      <c r="E4" s="85"/>
      <c r="F4" s="85"/>
      <c r="G4" s="71" t="s">
        <v>27</v>
      </c>
      <c r="I4" s="116"/>
    </row>
    <row r="5" spans="1:33" s="87" customFormat="1" ht="64.2" customHeight="1">
      <c r="A5" s="162"/>
      <c r="B5" s="167" t="s">
        <v>440</v>
      </c>
      <c r="C5" s="167" t="s">
        <v>441</v>
      </c>
      <c r="D5" s="171" t="s">
        <v>64</v>
      </c>
      <c r="E5" s="172" t="s">
        <v>434</v>
      </c>
      <c r="F5" s="172" t="s">
        <v>435</v>
      </c>
      <c r="G5" s="171" t="s">
        <v>64</v>
      </c>
    </row>
    <row r="6" spans="1:33" s="87" customFormat="1" ht="28.5" customHeight="1">
      <c r="A6" s="117" t="s">
        <v>18</v>
      </c>
      <c r="B6" s="249">
        <v>34006</v>
      </c>
      <c r="C6" s="409">
        <v>34278</v>
      </c>
      <c r="D6" s="250">
        <f>ROUND(C6/B6*100,1)</f>
        <v>100.8</v>
      </c>
      <c r="E6" s="249">
        <v>12203</v>
      </c>
      <c r="F6" s="409">
        <v>7703</v>
      </c>
      <c r="G6" s="250">
        <f>ROUND(F6/E6*100,1)</f>
        <v>63.1</v>
      </c>
      <c r="I6" s="118"/>
      <c r="J6" s="118"/>
      <c r="K6" s="119"/>
      <c r="L6" s="119"/>
      <c r="M6" s="119"/>
      <c r="N6" s="119"/>
      <c r="O6" s="119"/>
      <c r="P6" s="119"/>
      <c r="Q6" s="119"/>
      <c r="R6" s="119"/>
      <c r="S6" s="119"/>
      <c r="T6" s="119"/>
    </row>
    <row r="7" spans="1:33" s="109" customFormat="1" ht="31.5" customHeight="1">
      <c r="A7" s="120" t="s">
        <v>91</v>
      </c>
      <c r="B7" s="121">
        <f>SUM(B9:B27)</f>
        <v>28871</v>
      </c>
      <c r="C7" s="121">
        <f>SUM(C9:C27)</f>
        <v>29452</v>
      </c>
      <c r="D7" s="173">
        <f>ROUND(C7/B7*100,1)</f>
        <v>102</v>
      </c>
      <c r="E7" s="121">
        <f>SUM(E9:E27)</f>
        <v>10391</v>
      </c>
      <c r="F7" s="121">
        <f>SUM(F9:F27)</f>
        <v>7003</v>
      </c>
      <c r="G7" s="173">
        <f>ROUND(F7/E7*100,1)</f>
        <v>67.400000000000006</v>
      </c>
      <c r="I7" s="116"/>
      <c r="J7" s="123"/>
      <c r="K7" s="123"/>
      <c r="L7" s="124"/>
      <c r="M7" s="124"/>
      <c r="N7" s="124"/>
      <c r="O7" s="124"/>
    </row>
    <row r="8" spans="1:33" s="109" customFormat="1" ht="21.6" customHeight="1">
      <c r="A8" s="381" t="s">
        <v>92</v>
      </c>
      <c r="B8" s="382"/>
      <c r="C8" s="382"/>
      <c r="D8" s="382"/>
      <c r="E8" s="382"/>
      <c r="F8" s="382"/>
      <c r="G8" s="382"/>
      <c r="I8" s="116"/>
      <c r="J8" s="123"/>
      <c r="K8" s="124"/>
      <c r="L8" s="124"/>
      <c r="M8" s="124"/>
      <c r="N8" s="124"/>
      <c r="O8" s="124"/>
      <c r="AG8" s="109">
        <v>2501</v>
      </c>
    </row>
    <row r="9" spans="1:33" ht="25.2" customHeight="1">
      <c r="A9" s="377" t="s">
        <v>32</v>
      </c>
      <c r="B9" s="302">
        <v>1847</v>
      </c>
      <c r="C9" s="378">
        <v>1653</v>
      </c>
      <c r="D9" s="379">
        <f t="shared" ref="D9:D27" si="0">ROUND(C9/B9*100,1)</f>
        <v>89.5</v>
      </c>
      <c r="E9" s="302">
        <v>475</v>
      </c>
      <c r="F9" s="378">
        <v>350</v>
      </c>
      <c r="G9" s="380">
        <f t="shared" ref="G9:G27" si="1">ROUND(F9/E9*100,1)</f>
        <v>73.7</v>
      </c>
      <c r="H9" s="105"/>
      <c r="I9" s="126"/>
      <c r="J9" s="123"/>
      <c r="K9" s="118"/>
      <c r="L9" s="118"/>
      <c r="M9" s="118"/>
      <c r="N9" s="118"/>
      <c r="O9" s="118"/>
    </row>
    <row r="10" spans="1:33" ht="41.4" customHeight="1">
      <c r="A10" s="95" t="s">
        <v>33</v>
      </c>
      <c r="B10" s="302">
        <v>259</v>
      </c>
      <c r="C10" s="202">
        <v>166</v>
      </c>
      <c r="D10" s="174">
        <f t="shared" si="0"/>
        <v>64.099999999999994</v>
      </c>
      <c r="E10" s="279">
        <v>56</v>
      </c>
      <c r="F10" s="202">
        <v>38</v>
      </c>
      <c r="G10" s="173">
        <f t="shared" si="1"/>
        <v>67.900000000000006</v>
      </c>
      <c r="I10" s="126"/>
      <c r="J10" s="123"/>
    </row>
    <row r="11" spans="1:33" s="102" customFormat="1" ht="25.95" customHeight="1">
      <c r="A11" s="95" t="s">
        <v>34</v>
      </c>
      <c r="B11" s="302">
        <v>4528</v>
      </c>
      <c r="C11" s="202">
        <v>4298</v>
      </c>
      <c r="D11" s="174">
        <f t="shared" si="0"/>
        <v>94.9</v>
      </c>
      <c r="E11" s="279">
        <v>1481</v>
      </c>
      <c r="F11" s="196">
        <v>1001</v>
      </c>
      <c r="G11" s="173">
        <f t="shared" si="1"/>
        <v>67.599999999999994</v>
      </c>
      <c r="I11" s="126"/>
      <c r="J11" s="123"/>
      <c r="K11" s="99"/>
    </row>
    <row r="12" spans="1:33" ht="42" customHeight="1">
      <c r="A12" s="95" t="s">
        <v>35</v>
      </c>
      <c r="B12" s="196">
        <v>859</v>
      </c>
      <c r="C12" s="202">
        <v>756</v>
      </c>
      <c r="D12" s="174">
        <f t="shared" si="0"/>
        <v>88</v>
      </c>
      <c r="E12" s="196">
        <v>240</v>
      </c>
      <c r="F12" s="196">
        <v>122</v>
      </c>
      <c r="G12" s="173">
        <f t="shared" si="1"/>
        <v>50.8</v>
      </c>
      <c r="I12" s="126"/>
      <c r="J12" s="123"/>
    </row>
    <row r="13" spans="1:33" ht="42" customHeight="1">
      <c r="A13" s="95" t="s">
        <v>36</v>
      </c>
      <c r="B13" s="196">
        <v>158</v>
      </c>
      <c r="C13" s="202">
        <v>228</v>
      </c>
      <c r="D13" s="174">
        <f t="shared" si="0"/>
        <v>144.30000000000001</v>
      </c>
      <c r="E13" s="196">
        <v>57</v>
      </c>
      <c r="F13" s="196">
        <v>63</v>
      </c>
      <c r="G13" s="173">
        <f t="shared" si="1"/>
        <v>110.5</v>
      </c>
      <c r="I13" s="126"/>
      <c r="J13" s="123"/>
    </row>
    <row r="14" spans="1:33" ht="25.95" customHeight="1">
      <c r="A14" s="95" t="s">
        <v>37</v>
      </c>
      <c r="B14" s="196">
        <v>1076</v>
      </c>
      <c r="C14" s="202">
        <v>938</v>
      </c>
      <c r="D14" s="174">
        <f t="shared" si="0"/>
        <v>87.2</v>
      </c>
      <c r="E14" s="196">
        <v>336</v>
      </c>
      <c r="F14" s="196">
        <v>189</v>
      </c>
      <c r="G14" s="173">
        <f t="shared" si="1"/>
        <v>56.3</v>
      </c>
      <c r="I14" s="126"/>
      <c r="J14" s="123"/>
    </row>
    <row r="15" spans="1:33" ht="41.25" customHeight="1">
      <c r="A15" s="95" t="s">
        <v>38</v>
      </c>
      <c r="B15" s="196">
        <v>6066</v>
      </c>
      <c r="C15" s="202">
        <v>6285</v>
      </c>
      <c r="D15" s="174">
        <f t="shared" si="0"/>
        <v>103.6</v>
      </c>
      <c r="E15" s="196">
        <v>2557</v>
      </c>
      <c r="F15" s="196">
        <v>1314</v>
      </c>
      <c r="G15" s="173">
        <f t="shared" si="1"/>
        <v>51.4</v>
      </c>
      <c r="I15" s="126"/>
      <c r="J15" s="123"/>
    </row>
    <row r="16" spans="1:33" ht="42.6" customHeight="1">
      <c r="A16" s="95" t="s">
        <v>39</v>
      </c>
      <c r="B16" s="196">
        <v>1138</v>
      </c>
      <c r="C16" s="202">
        <v>1137</v>
      </c>
      <c r="D16" s="174">
        <f t="shared" si="0"/>
        <v>99.9</v>
      </c>
      <c r="E16" s="196">
        <v>480</v>
      </c>
      <c r="F16" s="196">
        <v>268</v>
      </c>
      <c r="G16" s="173">
        <f t="shared" si="1"/>
        <v>55.8</v>
      </c>
      <c r="I16" s="126"/>
      <c r="J16" s="123"/>
    </row>
    <row r="17" spans="1:10" ht="42" customHeight="1">
      <c r="A17" s="95" t="s">
        <v>40</v>
      </c>
      <c r="B17" s="196">
        <v>1657</v>
      </c>
      <c r="C17" s="202">
        <v>1481</v>
      </c>
      <c r="D17" s="174">
        <f t="shared" si="0"/>
        <v>89.4</v>
      </c>
      <c r="E17" s="196">
        <v>580</v>
      </c>
      <c r="F17" s="196">
        <v>216</v>
      </c>
      <c r="G17" s="173">
        <f t="shared" si="1"/>
        <v>37.200000000000003</v>
      </c>
      <c r="I17" s="126"/>
      <c r="J17" s="123"/>
    </row>
    <row r="18" spans="1:10" ht="25.95" customHeight="1">
      <c r="A18" s="95" t="s">
        <v>41</v>
      </c>
      <c r="B18" s="196">
        <v>449</v>
      </c>
      <c r="C18" s="202">
        <v>544</v>
      </c>
      <c r="D18" s="174">
        <f t="shared" si="0"/>
        <v>121.2</v>
      </c>
      <c r="E18" s="196">
        <v>253</v>
      </c>
      <c r="F18" s="196">
        <v>126</v>
      </c>
      <c r="G18" s="173">
        <f t="shared" si="1"/>
        <v>49.8</v>
      </c>
      <c r="I18" s="126"/>
      <c r="J18" s="123"/>
    </row>
    <row r="19" spans="1:10" ht="25.2" customHeight="1">
      <c r="A19" s="95" t="s">
        <v>42</v>
      </c>
      <c r="B19" s="196">
        <v>543</v>
      </c>
      <c r="C19" s="202">
        <v>531</v>
      </c>
      <c r="D19" s="174">
        <f t="shared" si="0"/>
        <v>97.8</v>
      </c>
      <c r="E19" s="196">
        <v>229</v>
      </c>
      <c r="F19" s="196">
        <v>157</v>
      </c>
      <c r="G19" s="173">
        <f t="shared" si="1"/>
        <v>68.599999999999994</v>
      </c>
      <c r="I19" s="126"/>
      <c r="J19" s="123"/>
    </row>
    <row r="20" spans="1:10" ht="25.2" customHeight="1">
      <c r="A20" s="95" t="s">
        <v>43</v>
      </c>
      <c r="B20" s="196">
        <v>211</v>
      </c>
      <c r="C20" s="202">
        <v>229</v>
      </c>
      <c r="D20" s="174">
        <f t="shared" si="0"/>
        <v>108.5</v>
      </c>
      <c r="E20" s="196">
        <v>77</v>
      </c>
      <c r="F20" s="196">
        <v>46</v>
      </c>
      <c r="G20" s="173">
        <f t="shared" si="1"/>
        <v>59.7</v>
      </c>
      <c r="I20" s="126"/>
      <c r="J20" s="123"/>
    </row>
    <row r="21" spans="1:10" ht="41.4" customHeight="1">
      <c r="A21" s="95" t="s">
        <v>44</v>
      </c>
      <c r="B21" s="196">
        <v>1059</v>
      </c>
      <c r="C21" s="202">
        <v>659</v>
      </c>
      <c r="D21" s="174">
        <f t="shared" si="0"/>
        <v>62.2</v>
      </c>
      <c r="E21" s="196">
        <v>336</v>
      </c>
      <c r="F21" s="196">
        <v>163</v>
      </c>
      <c r="G21" s="173">
        <f t="shared" si="1"/>
        <v>48.5</v>
      </c>
      <c r="I21" s="126"/>
      <c r="J21" s="123"/>
    </row>
    <row r="22" spans="1:10" ht="42" customHeight="1">
      <c r="A22" s="95" t="s">
        <v>45</v>
      </c>
      <c r="B22" s="196">
        <v>607</v>
      </c>
      <c r="C22" s="202">
        <v>531</v>
      </c>
      <c r="D22" s="174">
        <f t="shared" si="0"/>
        <v>87.5</v>
      </c>
      <c r="E22" s="196">
        <v>235</v>
      </c>
      <c r="F22" s="196">
        <v>115</v>
      </c>
      <c r="G22" s="173">
        <f t="shared" si="1"/>
        <v>48.9</v>
      </c>
      <c r="I22" s="126"/>
      <c r="J22" s="123"/>
    </row>
    <row r="23" spans="1:10" ht="42" customHeight="1">
      <c r="A23" s="95" t="s">
        <v>46</v>
      </c>
      <c r="B23" s="196">
        <v>4576</v>
      </c>
      <c r="C23" s="202">
        <v>5936</v>
      </c>
      <c r="D23" s="174">
        <f t="shared" si="0"/>
        <v>129.69999999999999</v>
      </c>
      <c r="E23" s="196">
        <v>1380</v>
      </c>
      <c r="F23" s="196">
        <v>1779</v>
      </c>
      <c r="G23" s="173">
        <f t="shared" si="1"/>
        <v>128.9</v>
      </c>
      <c r="I23" s="126"/>
      <c r="J23" s="123"/>
    </row>
    <row r="24" spans="1:10" ht="25.2" customHeight="1">
      <c r="A24" s="95" t="s">
        <v>47</v>
      </c>
      <c r="B24" s="196">
        <v>997</v>
      </c>
      <c r="C24" s="202">
        <v>1168</v>
      </c>
      <c r="D24" s="174">
        <f t="shared" si="0"/>
        <v>117.2</v>
      </c>
      <c r="E24" s="196">
        <v>377</v>
      </c>
      <c r="F24" s="196">
        <v>330</v>
      </c>
      <c r="G24" s="173">
        <f t="shared" si="1"/>
        <v>87.5</v>
      </c>
      <c r="I24" s="126"/>
      <c r="J24" s="123"/>
    </row>
    <row r="25" spans="1:10" ht="42.6" customHeight="1">
      <c r="A25" s="95" t="s">
        <v>48</v>
      </c>
      <c r="B25" s="196">
        <v>2346</v>
      </c>
      <c r="C25" s="202">
        <v>2404</v>
      </c>
      <c r="D25" s="174">
        <f t="shared" si="0"/>
        <v>102.5</v>
      </c>
      <c r="E25" s="196">
        <v>1027</v>
      </c>
      <c r="F25" s="196">
        <v>609</v>
      </c>
      <c r="G25" s="173">
        <f t="shared" si="1"/>
        <v>59.3</v>
      </c>
      <c r="I25" s="126"/>
      <c r="J25" s="123"/>
    </row>
    <row r="26" spans="1:10" ht="25.2" customHeight="1">
      <c r="A26" s="95" t="s">
        <v>49</v>
      </c>
      <c r="B26" s="196">
        <v>129</v>
      </c>
      <c r="C26" s="196">
        <v>166</v>
      </c>
      <c r="D26" s="174">
        <f t="shared" si="0"/>
        <v>128.69999999999999</v>
      </c>
      <c r="E26" s="196">
        <v>58</v>
      </c>
      <c r="F26" s="196">
        <v>42</v>
      </c>
      <c r="G26" s="173">
        <f t="shared" si="1"/>
        <v>72.400000000000006</v>
      </c>
      <c r="I26" s="126"/>
      <c r="J26" s="123"/>
    </row>
    <row r="27" spans="1:10" ht="25.2" customHeight="1">
      <c r="A27" s="95" t="s">
        <v>50</v>
      </c>
      <c r="B27" s="196">
        <v>366</v>
      </c>
      <c r="C27" s="196">
        <v>342</v>
      </c>
      <c r="D27" s="174">
        <f t="shared" si="0"/>
        <v>93.4</v>
      </c>
      <c r="E27" s="196">
        <v>157</v>
      </c>
      <c r="F27" s="196">
        <v>75</v>
      </c>
      <c r="G27" s="173">
        <f t="shared" si="1"/>
        <v>47.8</v>
      </c>
      <c r="I27" s="126"/>
      <c r="J27" s="123"/>
    </row>
    <row r="28" spans="1:10">
      <c r="A28" s="103"/>
      <c r="B28" s="100"/>
      <c r="F28" s="127"/>
      <c r="I28" s="99"/>
    </row>
    <row r="29" spans="1:10">
      <c r="A29" s="103"/>
      <c r="B29" s="103"/>
      <c r="F29" s="116"/>
      <c r="I29" s="99"/>
    </row>
  </sheetData>
  <mergeCells count="3">
    <mergeCell ref="A1:G1"/>
    <mergeCell ref="A3:G3"/>
    <mergeCell ref="A2:G2"/>
  </mergeCells>
  <pageMargins left="0.6692913385826772" right="0" top="0.78740157480314965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62</vt:i4>
      </vt:variant>
    </vt:vector>
  </HeadingPairs>
  <TitlesOfParts>
    <vt:vector size="9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Zaborska Liubov</cp:lastModifiedBy>
  <cp:lastPrinted>2021-12-14T07:48:55Z</cp:lastPrinted>
  <dcterms:created xsi:type="dcterms:W3CDTF">2020-12-10T10:35:03Z</dcterms:created>
  <dcterms:modified xsi:type="dcterms:W3CDTF">2021-12-14T08:25:10Z</dcterms:modified>
</cp:coreProperties>
</file>