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030" tabRatio="719" activeTab="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'19'!$A$1:$G$109</definedName>
    <definedName name="_xlnm.Print_Area" localSheetId="19">'20'!$A$1:$D$55</definedName>
    <definedName name="_xlnm.Print_Area" localSheetId="20">'21'!$A$1:$C$98</definedName>
    <definedName name="_xlnm.Print_Area" localSheetId="21">'22'!$A$1:$D$54</definedName>
    <definedName name="_xlnm.Print_Area" localSheetId="22">'23'!$A$1:$C$92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'33'!$A$1:$C$75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'8'!$A$1:$G$103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N26" i="51"/>
  <c r="AK26" i="51"/>
  <c r="AJ26" i="51"/>
  <c r="AG26" i="51"/>
  <c r="AF26" i="51"/>
  <c r="AC26" i="51"/>
  <c r="Y26" i="51"/>
  <c r="X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N25" i="51"/>
  <c r="AK25" i="51"/>
  <c r="AJ25" i="51"/>
  <c r="AG25" i="51"/>
  <c r="AF25" i="51"/>
  <c r="AC25" i="51"/>
  <c r="Y25" i="51"/>
  <c r="X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N23" i="51"/>
  <c r="AK23" i="51"/>
  <c r="AJ23" i="51"/>
  <c r="AG23" i="51"/>
  <c r="AF23" i="51"/>
  <c r="AC23" i="51"/>
  <c r="Y23" i="51"/>
  <c r="X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N22" i="51"/>
  <c r="AK22" i="51"/>
  <c r="AG22" i="51"/>
  <c r="AF22" i="51"/>
  <c r="AC22" i="51"/>
  <c r="Y22" i="51"/>
  <c r="X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N21" i="51"/>
  <c r="AK21" i="51"/>
  <c r="AJ21" i="51"/>
  <c r="AG21" i="51"/>
  <c r="AF21" i="51"/>
  <c r="AC21" i="51"/>
  <c r="Y21" i="51"/>
  <c r="X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N20" i="51"/>
  <c r="AK20" i="51"/>
  <c r="AJ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J19" i="51"/>
  <c r="AG19" i="51"/>
  <c r="AF19" i="51"/>
  <c r="AC19" i="51"/>
  <c r="Y19" i="51"/>
  <c r="X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X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P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Q9" i="51"/>
  <c r="BO9" i="51"/>
  <c r="BP9" i="51" s="1"/>
  <c r="BN9" i="51"/>
  <c r="BM9" i="51"/>
  <c r="BK9" i="51"/>
  <c r="BL9" i="51" s="1"/>
  <c r="BJ9" i="51"/>
  <c r="BI9" i="51"/>
  <c r="BG9" i="51"/>
  <c r="BH9" i="51" s="1"/>
  <c r="BF9" i="51"/>
  <c r="BE9" i="51"/>
  <c r="BC9" i="51"/>
  <c r="BD9" i="51" s="1"/>
  <c r="BB9" i="51"/>
  <c r="BA9" i="51"/>
  <c r="AY9" i="51"/>
  <c r="AZ9" i="51" s="1"/>
  <c r="AX9" i="51"/>
  <c r="AW9" i="51"/>
  <c r="AU9" i="51"/>
  <c r="AV9" i="51" s="1"/>
  <c r="AT9" i="51"/>
  <c r="AS9" i="51"/>
  <c r="AQ9" i="51"/>
  <c r="AR9" i="51" s="1"/>
  <c r="AP9" i="51"/>
  <c r="AO9" i="51"/>
  <c r="AM9" i="51"/>
  <c r="AN9" i="51" s="1"/>
  <c r="AL9" i="51"/>
  <c r="AK9" i="51"/>
  <c r="AI9" i="51"/>
  <c r="AJ9" i="51" s="1"/>
  <c r="AH9" i="51"/>
  <c r="AG9" i="51"/>
  <c r="AE9" i="51"/>
  <c r="AF9" i="51" s="1"/>
  <c r="AD9" i="51"/>
  <c r="AC9" i="51"/>
  <c r="AA9" i="51"/>
  <c r="Z9" i="51"/>
  <c r="X9" i="51"/>
  <c r="W9" i="51"/>
  <c r="V9" i="51"/>
  <c r="Y9" i="51" s="1"/>
  <c r="S9" i="51"/>
  <c r="U9" i="51" s="1"/>
  <c r="R9" i="51"/>
  <c r="O9" i="51"/>
  <c r="P9" i="51" s="1"/>
  <c r="N9" i="51"/>
  <c r="K9" i="51"/>
  <c r="L9" i="51" s="1"/>
  <c r="J9" i="51"/>
  <c r="G9" i="51"/>
  <c r="H9" i="51" s="1"/>
  <c r="F9" i="51"/>
  <c r="C9" i="51"/>
  <c r="D9" i="51" s="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E9" i="51" l="1"/>
  <c r="I9" i="51"/>
  <c r="M9" i="51"/>
  <c r="Q9" i="51"/>
  <c r="G24" i="29" l="1"/>
  <c r="D24" i="29"/>
  <c r="C8" i="18" l="1"/>
  <c r="B8" i="18"/>
  <c r="G109" i="31"/>
  <c r="G108" i="31"/>
  <c r="G107" i="31"/>
  <c r="G106" i="31"/>
  <c r="G105" i="31"/>
  <c r="G104" i="31"/>
  <c r="G103" i="31"/>
  <c r="G102" i="31"/>
  <c r="G101" i="31"/>
  <c r="G100" i="31"/>
  <c r="D109" i="31"/>
  <c r="D108" i="31"/>
  <c r="D107" i="31"/>
  <c r="D106" i="31"/>
  <c r="D105" i="31"/>
  <c r="D104" i="31"/>
  <c r="D103" i="31"/>
  <c r="D102" i="31"/>
  <c r="D101" i="31"/>
  <c r="D100" i="31"/>
  <c r="G98" i="31"/>
  <c r="G97" i="31"/>
  <c r="G96" i="31"/>
  <c r="G95" i="31"/>
  <c r="G94" i="31"/>
  <c r="G93" i="31"/>
  <c r="G92" i="31"/>
  <c r="G91" i="31"/>
  <c r="G90" i="31"/>
  <c r="G89" i="31"/>
  <c r="D98" i="31"/>
  <c r="D97" i="31"/>
  <c r="D96" i="31"/>
  <c r="D95" i="31"/>
  <c r="D94" i="31"/>
  <c r="D93" i="31"/>
  <c r="D92" i="31"/>
  <c r="D91" i="31"/>
  <c r="D90" i="31"/>
  <c r="D89" i="31"/>
  <c r="G87" i="31"/>
  <c r="G86" i="31"/>
  <c r="G85" i="31"/>
  <c r="G84" i="31"/>
  <c r="G83" i="31"/>
  <c r="G82" i="31"/>
  <c r="G81" i="31"/>
  <c r="G80" i="31"/>
  <c r="G79" i="31"/>
  <c r="G78" i="31"/>
  <c r="D87" i="31"/>
  <c r="D86" i="31"/>
  <c r="D85" i="31"/>
  <c r="D84" i="31"/>
  <c r="D83" i="31"/>
  <c r="D82" i="31"/>
  <c r="D81" i="31"/>
  <c r="D80" i="31"/>
  <c r="D79" i="31"/>
  <c r="D78" i="31"/>
  <c r="G76" i="31"/>
  <c r="G75" i="31"/>
  <c r="G74" i="31"/>
  <c r="G73" i="31"/>
  <c r="G72" i="31"/>
  <c r="D76" i="31"/>
  <c r="D75" i="31"/>
  <c r="D74" i="31"/>
  <c r="D73" i="31"/>
  <c r="D72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G55" i="31"/>
  <c r="G54" i="31"/>
  <c r="G53" i="31"/>
  <c r="G52" i="31"/>
  <c r="G51" i="31"/>
  <c r="G50" i="31"/>
  <c r="G49" i="31"/>
  <c r="G48" i="31"/>
  <c r="D55" i="31"/>
  <c r="D54" i="31"/>
  <c r="D53" i="31"/>
  <c r="D52" i="31"/>
  <c r="D51" i="31"/>
  <c r="D50" i="31"/>
  <c r="D49" i="31"/>
  <c r="D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G24" i="31"/>
  <c r="G25" i="31"/>
  <c r="G26" i="31"/>
  <c r="G27" i="31"/>
  <c r="G28" i="31"/>
  <c r="G29" i="31"/>
  <c r="G30" i="31"/>
  <c r="G31" i="31"/>
  <c r="G32" i="31"/>
  <c r="G33" i="31"/>
  <c r="G23" i="31"/>
  <c r="D24" i="31"/>
  <c r="D25" i="31"/>
  <c r="D26" i="31"/>
  <c r="D27" i="31"/>
  <c r="D28" i="31"/>
  <c r="D29" i="31"/>
  <c r="D30" i="31"/>
  <c r="D31" i="31"/>
  <c r="D32" i="31"/>
  <c r="D33" i="31"/>
  <c r="D23" i="31"/>
  <c r="G11" i="31"/>
  <c r="G12" i="31"/>
  <c r="G13" i="31"/>
  <c r="G14" i="31"/>
  <c r="G15" i="31"/>
  <c r="G16" i="31"/>
  <c r="G17" i="31"/>
  <c r="G18" i="31"/>
  <c r="G19" i="31"/>
  <c r="G20" i="31"/>
  <c r="G21" i="31"/>
  <c r="G10" i="31"/>
  <c r="D11" i="31"/>
  <c r="D12" i="31"/>
  <c r="D13" i="31"/>
  <c r="D14" i="31"/>
  <c r="D15" i="31"/>
  <c r="D16" i="31"/>
  <c r="D17" i="31"/>
  <c r="D18" i="31"/>
  <c r="D19" i="31"/>
  <c r="D20" i="31"/>
  <c r="D21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B6" i="15"/>
  <c r="E7" i="13"/>
  <c r="B7" i="13"/>
  <c r="G96" i="29"/>
  <c r="G97" i="29"/>
  <c r="G98" i="29"/>
  <c r="G99" i="29"/>
  <c r="G100" i="29"/>
  <c r="G101" i="29"/>
  <c r="G102" i="29"/>
  <c r="G103" i="29"/>
  <c r="G95" i="29"/>
  <c r="D96" i="29"/>
  <c r="D97" i="29"/>
  <c r="D98" i="29"/>
  <c r="D99" i="29"/>
  <c r="D100" i="29"/>
  <c r="D101" i="29"/>
  <c r="D102" i="29"/>
  <c r="D103" i="29"/>
  <c r="D95" i="29"/>
  <c r="G84" i="29"/>
  <c r="G85" i="29"/>
  <c r="G86" i="29"/>
  <c r="G87" i="29"/>
  <c r="G88" i="29"/>
  <c r="G89" i="29"/>
  <c r="G90" i="29"/>
  <c r="G91" i="29"/>
  <c r="G92" i="29"/>
  <c r="G93" i="29"/>
  <c r="G83" i="29"/>
  <c r="D84" i="29"/>
  <c r="D85" i="29"/>
  <c r="D86" i="29"/>
  <c r="D87" i="29"/>
  <c r="D88" i="29"/>
  <c r="D89" i="29"/>
  <c r="D90" i="29"/>
  <c r="D91" i="29"/>
  <c r="D92" i="29"/>
  <c r="D93" i="29"/>
  <c r="D83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68" i="29"/>
  <c r="G65" i="29"/>
  <c r="G66" i="29"/>
  <c r="G64" i="29"/>
  <c r="D65" i="29"/>
  <c r="D66" i="29"/>
  <c r="D64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49" i="29"/>
  <c r="G42" i="29"/>
  <c r="G43" i="29"/>
  <c r="G44" i="29"/>
  <c r="G45" i="29"/>
  <c r="G46" i="29"/>
  <c r="G47" i="29"/>
  <c r="G41" i="29"/>
  <c r="D42" i="29"/>
  <c r="D43" i="29"/>
  <c r="D44" i="29"/>
  <c r="D45" i="29"/>
  <c r="D46" i="29"/>
  <c r="D47" i="29"/>
  <c r="D41" i="29"/>
  <c r="G34" i="29"/>
  <c r="G35" i="29"/>
  <c r="G36" i="29"/>
  <c r="G37" i="29"/>
  <c r="G38" i="29"/>
  <c r="G39" i="29"/>
  <c r="G33" i="29"/>
  <c r="D34" i="29"/>
  <c r="D35" i="29"/>
  <c r="D36" i="29"/>
  <c r="D37" i="29"/>
  <c r="D38" i="29"/>
  <c r="D39" i="29"/>
  <c r="D33" i="29"/>
  <c r="G22" i="29"/>
  <c r="G23" i="29"/>
  <c r="G25" i="29"/>
  <c r="G26" i="29"/>
  <c r="G27" i="29"/>
  <c r="G28" i="29"/>
  <c r="G29" i="29"/>
  <c r="G30" i="29"/>
  <c r="G31" i="29"/>
  <c r="G21" i="29"/>
  <c r="D22" i="29"/>
  <c r="D23" i="29"/>
  <c r="D25" i="29"/>
  <c r="D26" i="29"/>
  <c r="D27" i="29"/>
  <c r="D28" i="29"/>
  <c r="D29" i="29"/>
  <c r="D30" i="29"/>
  <c r="D31" i="29"/>
  <c r="D21" i="29"/>
  <c r="G11" i="29"/>
  <c r="G12" i="29"/>
  <c r="G13" i="29"/>
  <c r="G14" i="29"/>
  <c r="G15" i="29"/>
  <c r="G16" i="29"/>
  <c r="G17" i="29"/>
  <c r="G18" i="29"/>
  <c r="G19" i="29"/>
  <c r="G10" i="29"/>
  <c r="D11" i="29"/>
  <c r="D12" i="29"/>
  <c r="D13" i="29"/>
  <c r="D14" i="29"/>
  <c r="D15" i="29"/>
  <c r="D16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10" i="7"/>
  <c r="C10" i="7"/>
  <c r="E6" i="11" l="1"/>
  <c r="B6" i="11"/>
  <c r="D9" i="17"/>
  <c r="D10" i="17"/>
  <c r="D12" i="17"/>
  <c r="D13" i="17"/>
  <c r="D15" i="17"/>
  <c r="D17" i="17"/>
  <c r="D19" i="17"/>
  <c r="D21" i="17"/>
  <c r="D22" i="17"/>
  <c r="D23" i="17"/>
  <c r="D24" i="17"/>
  <c r="D27" i="17"/>
  <c r="D28" i="17"/>
  <c r="D30" i="17"/>
  <c r="D32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10" i="12"/>
  <c r="G11" i="12"/>
  <c r="G12" i="12"/>
  <c r="G13" i="12"/>
  <c r="G14" i="12"/>
  <c r="G15" i="12"/>
  <c r="G16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G7" i="11"/>
  <c r="G8" i="11"/>
  <c r="G10" i="11"/>
  <c r="G11" i="11"/>
  <c r="G12" i="11"/>
  <c r="G13" i="11"/>
  <c r="G14" i="11"/>
  <c r="G15" i="11"/>
  <c r="G16" i="11"/>
  <c r="G17" i="11"/>
  <c r="G19" i="11"/>
  <c r="G20" i="11"/>
  <c r="G21" i="11"/>
  <c r="G22" i="11"/>
  <c r="G23" i="11"/>
  <c r="G24" i="11"/>
  <c r="G25" i="11"/>
  <c r="G26" i="11"/>
  <c r="G28" i="11"/>
  <c r="G29" i="11"/>
  <c r="G30" i="11"/>
  <c r="D7" i="11"/>
  <c r="D8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G6" i="10" s="1"/>
  <c r="B6" i="10"/>
  <c r="D6" i="10" s="1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D9" i="9"/>
  <c r="F9" i="9" s="1"/>
  <c r="D9" i="8"/>
  <c r="F9" i="8" s="1"/>
  <c r="F29" i="8"/>
  <c r="F28" i="8"/>
  <c r="E28" i="8"/>
  <c r="F27" i="8"/>
  <c r="E27" i="8"/>
  <c r="F26" i="8"/>
  <c r="E26" i="8"/>
  <c r="F25" i="8"/>
  <c r="F24" i="8"/>
  <c r="F23" i="8"/>
  <c r="E23" i="8"/>
  <c r="F22" i="8"/>
  <c r="F21" i="8"/>
  <c r="F20" i="8"/>
  <c r="F19" i="8"/>
  <c r="F18" i="8"/>
  <c r="E18" i="8"/>
  <c r="F17" i="8"/>
  <c r="F16" i="8"/>
  <c r="F15" i="8"/>
  <c r="F14" i="8"/>
  <c r="F13" i="8"/>
  <c r="E13" i="8"/>
  <c r="F12" i="8"/>
  <c r="F11" i="8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27" i="7"/>
  <c r="E26" i="7"/>
  <c r="E24" i="7"/>
  <c r="E23" i="7"/>
  <c r="E22" i="7"/>
  <c r="E21" i="7"/>
  <c r="E20" i="7"/>
  <c r="E19" i="7"/>
  <c r="E17" i="7"/>
  <c r="E15" i="7"/>
  <c r="E14" i="7"/>
  <c r="E13" i="7"/>
  <c r="E12" i="7"/>
  <c r="E10" i="7"/>
  <c r="E9" i="9" l="1"/>
  <c r="E9" i="8"/>
</calcChain>
</file>

<file path=xl/sharedStrings.xml><?xml version="1.0" encoding="utf-8"?>
<sst xmlns="http://schemas.openxmlformats.org/spreadsheetml/2006/main" count="1891" uniqueCount="520">
  <si>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</si>
  <si>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</si>
  <si>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</si>
  <si>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</si>
  <si>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</si>
  <si>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</si>
  <si>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</si>
  <si>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</si>
  <si>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</si>
  <si>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</si>
  <si>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</si>
  <si>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</si>
  <si>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</si>
  <si>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</si>
  <si>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</si>
  <si>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</si>
  <si>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</si>
  <si>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</si>
  <si>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</si>
  <si>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</si>
  <si>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</si>
  <si>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</si>
  <si>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</si>
  <si>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</si>
  <si>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</si>
  <si>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</si>
  <si>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</si>
  <si>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</si>
  <si>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</si>
  <si>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</si>
  <si>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</si>
  <si>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</si>
  <si>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</si>
  <si>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</si>
  <si>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</si>
  <si>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</si>
  <si>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</si>
  <si>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</si>
  <si>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</si>
  <si>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</si>
  <si>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</si>
  <si>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</si>
  <si>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</si>
  <si>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</si>
  <si>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</si>
  <si>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</si>
  <si>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</si>
  <si>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</si>
  <si>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</si>
  <si>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</si>
  <si>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</si>
  <si>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</si>
  <si>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</si>
  <si>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</si>
  <si>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</si>
  <si>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</si>
  <si>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</si>
  <si>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</si>
  <si>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</si>
  <si>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</si>
  <si>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</si>
  <si>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</si>
  <si>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</si>
  <si>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</si>
  <si>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</si>
  <si>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</si>
  <si>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</si>
  <si>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</si>
  <si>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</si>
  <si>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</si>
  <si>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</si>
  <si>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</si>
  <si>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</si>
  <si>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</si>
  <si>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</si>
  <si>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</si>
  <si>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</si>
  <si>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</si>
  <si>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</si>
  <si>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</si>
  <si>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</si>
  <si>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</si>
  <si>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</si>
  <si>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</si>
  <si>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</si>
  <si>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</si>
  <si>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</si>
  <si>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</si>
  <si>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</si>
  <si>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</si>
  <si>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</si>
  <si>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</si>
  <si>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</si>
  <si>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</si>
  <si>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</si>
  <si>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</si>
  <si>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</si>
  <si>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</si>
  <si>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</si>
  <si>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</si>
  <si>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</si>
  <si>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</si>
  <si>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</si>
  <si>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</si>
  <si>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</si>
  <si>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</si>
  <si>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</si>
  <si>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</si>
  <si>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</si>
  <si>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</si>
  <si>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</si>
  <si>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</si>
  <si>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</si>
  <si>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</si>
  <si>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</si>
  <si>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</si>
  <si>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</si>
  <si>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</si>
  <si>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</si>
  <si>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</si>
  <si>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</si>
  <si>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</si>
  <si>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</si>
  <si>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</si>
  <si>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</si>
  <si>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</si>
  <si>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</si>
  <si>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</si>
  <si>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</si>
  <si>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</si>
  <si>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</si>
  <si>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</si>
  <si>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</si>
  <si>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</si>
  <si>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</si>
  <si>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</si>
  <si>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</si>
  <si>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</si>
  <si>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</si>
  <si>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</si>
  <si>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</si>
  <si>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</si>
  <si>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</si>
  <si>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</si>
  <si>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</si>
  <si>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</si>
  <si>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</si>
  <si>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</si>
  <si>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</si>
  <si>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</si>
  <si>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</si>
  <si>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</si>
  <si>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</si>
  <si>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слюсар з ремонту колісних транспортних засобів</t>
  </si>
  <si>
    <t xml:space="preserve"> робітник з благоустрою</t>
  </si>
  <si>
    <t xml:space="preserve"> економіст</t>
  </si>
  <si>
    <t xml:space="preserve"> пекар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</si>
  <si>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</si>
  <si>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</si>
  <si>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</si>
  <si>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</si>
  <si>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</si>
  <si>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</si>
  <si>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директор (начальник, інший керівник) підприємства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</si>
  <si>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</si>
  <si>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</si>
  <si>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</si>
  <si>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</si>
  <si>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</si>
  <si>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</si>
  <si>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</si>
  <si>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</si>
  <si>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</si>
  <si>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</si>
  <si>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</si>
  <si>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</si>
  <si>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</si>
  <si>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>січень 2020 р.</t>
  </si>
  <si>
    <t>січень   2020 р.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</si>
  <si>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</si>
  <si>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</si>
  <si>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</si>
  <si>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</si>
  <si>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</si>
  <si>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</si>
  <si>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</si>
  <si>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</si>
  <si>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</si>
  <si>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</si>
  <si>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</si>
  <si>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</si>
  <si>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</si>
  <si>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</si>
  <si>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</si>
  <si>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</si>
  <si>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</si>
  <si>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</si>
  <si>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січень   2021 р.</t>
  </si>
  <si>
    <t>січень    2021 р.</t>
  </si>
  <si>
    <t>січень  2020 р.</t>
  </si>
  <si>
    <t>Станом на 01.02.2020 р.</t>
  </si>
  <si>
    <t>Станом на 01.02.2021 р.</t>
  </si>
  <si>
    <t>Кількість вакансій, зареєстрованих в службі зайнятості</t>
  </si>
  <si>
    <t>Івано-Франківської області</t>
  </si>
  <si>
    <t>січень 2021 р.</t>
  </si>
  <si>
    <t>по Івано-Франківській області</t>
  </si>
  <si>
    <t>Січень 2021 року</t>
  </si>
  <si>
    <t>Станом на 1 лютого 2021 року</t>
  </si>
  <si>
    <t>станом на 1 лютого 2021 року</t>
  </si>
  <si>
    <t>у січні 2020-2021 рр.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</si>
  <si>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</si>
  <si>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</si>
  <si>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</si>
  <si>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</si>
  <si>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</si>
  <si>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</si>
  <si>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</si>
  <si>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</si>
  <si>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</si>
  <si>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</si>
  <si>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</si>
  <si>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на 01.02.2020</t>
  </si>
  <si>
    <t>на 01.02.2021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</si>
  <si>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</si>
  <si>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</si>
  <si>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</si>
  <si>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</si>
  <si>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у січні 2020 - 2021 рр.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</si>
  <si>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</si>
  <si>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</si>
  <si>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</si>
  <si>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</si>
  <si>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</si>
  <si>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</si>
  <si>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</si>
  <si>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</si>
  <si>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</si>
  <si>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</si>
  <si>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</si>
  <si>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</si>
  <si>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</si>
  <si>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</si>
  <si>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</si>
  <si>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</si>
  <si>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</si>
  <si>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у січні 2021 року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</si>
  <si>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</si>
  <si>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</si>
  <si>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соціальний робітник</t>
  </si>
  <si>
    <t xml:space="preserve"> фармацевт</t>
  </si>
  <si>
    <t xml:space="preserve"> діловод</t>
  </si>
  <si>
    <t xml:space="preserve"> агент рекламний</t>
  </si>
  <si>
    <t xml:space="preserve"> завідувач клубу</t>
  </si>
  <si>
    <t xml:space="preserve"> водій тролейбуса</t>
  </si>
  <si>
    <t xml:space="preserve"> касир квитковий</t>
  </si>
  <si>
    <t xml:space="preserve"> монтер кабельного виробництва</t>
  </si>
  <si>
    <t xml:space="preserve"> верстатник деревообробних верстатів</t>
  </si>
  <si>
    <t xml:space="preserve"> провізор</t>
  </si>
  <si>
    <t xml:space="preserve"> черговий стрілочного поста</t>
  </si>
  <si>
    <t xml:space="preserve"> агент торговельний</t>
  </si>
  <si>
    <t xml:space="preserve"> верстатник широкого профілю</t>
  </si>
  <si>
    <t xml:space="preserve"> староста</t>
  </si>
  <si>
    <t xml:space="preserve"> молодша медична сестра (молодший медичний брат) з догляду за хворими</t>
  </si>
  <si>
    <t xml:space="preserve"> адміністратор (господар) залу</t>
  </si>
  <si>
    <t xml:space="preserve"> інспектор</t>
  </si>
  <si>
    <t xml:space="preserve"> начальник відділу</t>
  </si>
  <si>
    <t xml:space="preserve"> маляр</t>
  </si>
  <si>
    <t xml:space="preserve"> завідувач господарства</t>
  </si>
  <si>
    <t xml:space="preserve"> керівник структурного підрозділу - головний спеціаліст</t>
  </si>
  <si>
    <t xml:space="preserve"> інженер</t>
  </si>
  <si>
    <t xml:space="preserve"> керівник художній</t>
  </si>
  <si>
    <t xml:space="preserve"> керівник колективу (театрального, самодіяльного та ін.)</t>
  </si>
  <si>
    <t xml:space="preserve"> юрист</t>
  </si>
  <si>
    <t xml:space="preserve"> вихователь дошкільного навчального закладу</t>
  </si>
  <si>
    <t xml:space="preserve"> вчитель-логопед</t>
  </si>
  <si>
    <t xml:space="preserve"> асистент вихователя дошкільного навчального закладу</t>
  </si>
  <si>
    <t xml:space="preserve"> шеф-кухар</t>
  </si>
  <si>
    <t xml:space="preserve"> виробник харчових напівфабрикатів</t>
  </si>
  <si>
    <t xml:space="preserve"> перукар (перукар - модельєр)</t>
  </si>
  <si>
    <t xml:space="preserve"> пожежний-рятувальник</t>
  </si>
  <si>
    <t xml:space="preserve"> лісоруб</t>
  </si>
  <si>
    <t xml:space="preserve"> птахівник</t>
  </si>
  <si>
    <t xml:space="preserve"> муляр</t>
  </si>
  <si>
    <t xml:space="preserve"> слюсар-сантехнік</t>
  </si>
  <si>
    <t xml:space="preserve"> слюсар-електромонтажник</t>
  </si>
  <si>
    <t xml:space="preserve"> формувальник тіста</t>
  </si>
  <si>
    <t xml:space="preserve"> кондитер</t>
  </si>
  <si>
    <t xml:space="preserve"> оператор виробничої дільниці</t>
  </si>
  <si>
    <t xml:space="preserve"> машиніст екскаватора</t>
  </si>
  <si>
    <t xml:space="preserve"> апаратник підготовки сировини та відпускання напівфабрикатів і продукції</t>
  </si>
  <si>
    <t xml:space="preserve"> складач поїздів</t>
  </si>
  <si>
    <t xml:space="preserve"> водій навантажувача</t>
  </si>
  <si>
    <t xml:space="preserve"> прибиральник виробничих приміщень</t>
  </si>
  <si>
    <t xml:space="preserve"> гардеробник</t>
  </si>
  <si>
    <t>січень              2020 р.</t>
  </si>
  <si>
    <t>січень                 2021 р.</t>
  </si>
  <si>
    <t xml:space="preserve"> директор (керівник) малої торговельної фірми</t>
  </si>
  <si>
    <t xml:space="preserve"> в'язальник схемних джгутів, кабелів та шнурів</t>
  </si>
  <si>
    <t xml:space="preserve"> секретар</t>
  </si>
  <si>
    <t xml:space="preserve"> стрілець</t>
  </si>
  <si>
    <t xml:space="preserve"> заступник директора</t>
  </si>
  <si>
    <t xml:space="preserve"> лікар-стоматолог</t>
  </si>
  <si>
    <t xml:space="preserve"> оператор комп'ютерного набору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</si>
  <si>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</si>
  <si>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</si>
  <si>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</si>
  <si>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командир відділення</t>
  </si>
  <si>
    <t xml:space="preserve"> секретар місцевої ради (сільської, селищної, міської і т. ін.)</t>
  </si>
  <si>
    <t xml:space="preserve"> менеджер (управитель) з реклами</t>
  </si>
  <si>
    <t xml:space="preserve"> фахівець із соціальної роботи</t>
  </si>
  <si>
    <t xml:space="preserve"> економіст з фінансової роботи</t>
  </si>
  <si>
    <t xml:space="preserve"> юрисконсульт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</si>
  <si>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</si>
  <si>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</si>
  <si>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</si>
  <si>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експедитор</t>
  </si>
  <si>
    <t xml:space="preserve"> технік зубний</t>
  </si>
  <si>
    <t xml:space="preserve"> товарознавець</t>
  </si>
  <si>
    <t xml:space="preserve"> касир (на підприємстві, в установі, організації)</t>
  </si>
  <si>
    <t xml:space="preserve"> покоївка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</si>
  <si>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</si>
  <si>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бетоняр</t>
  </si>
  <si>
    <t xml:space="preserve"> столяр</t>
  </si>
  <si>
    <t xml:space="preserve"> оператор птахофабрик та механізованих ферм</t>
  </si>
  <si>
    <t xml:space="preserve"> електрозварник ручного зварювання</t>
  </si>
  <si>
    <t xml:space="preserve"> дорожній робітник.</t>
  </si>
  <si>
    <t xml:space="preserve"> оператор верстатів з програмним керуванням</t>
  </si>
  <si>
    <t xml:space="preserve"> садчик</t>
  </si>
  <si>
    <t xml:space="preserve"> формувальник вогнетривких виробів</t>
  </si>
  <si>
    <t xml:space="preserve"> двірник</t>
  </si>
  <si>
    <t xml:space="preserve"> контролер енергонагляду</t>
  </si>
  <si>
    <t xml:space="preserve"> мийник посуду</t>
  </si>
  <si>
    <t xml:space="preserve"> + (-)                            осіб</t>
  </si>
  <si>
    <t xml:space="preserve"> + (-)                       осіб</t>
  </si>
  <si>
    <t xml:space="preserve">  + 1312 грн.</t>
  </si>
  <si>
    <t>Чисельність осіб, які брали участь у громадських та інших роботах тимчасового характеру</t>
  </si>
  <si>
    <t xml:space="preserve"> майстер</t>
  </si>
  <si>
    <t xml:space="preserve"> cтароста</t>
  </si>
  <si>
    <t xml:space="preserve"> складальник</t>
  </si>
  <si>
    <t xml:space="preserve"> ростильник грибниці</t>
  </si>
  <si>
    <t xml:space="preserve"> пошивник шкірогалантерейних виробів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</si>
  <si>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</si>
  <si>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</si>
  <si>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</si>
  <si>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</si>
  <si>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</si>
  <si>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</si>
  <si>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</si>
  <si>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 xml:space="preserve"> + 7 осіб</t>
  </si>
  <si>
    <t>у 5 р.</t>
  </si>
  <si>
    <t>у 3,4 р.</t>
  </si>
  <si>
    <t>у 3,8 р.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</si>
  <si>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</si>
  <si>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</si>
  <si>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</si>
  <si>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</si>
  <si>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</si>
  <si>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</si>
  <si>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</si>
  <si>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</si>
  <si>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</si>
  <si>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</si>
  <si>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</si>
  <si>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</si>
  <si>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</si>
  <si>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</si>
  <si>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</si>
  <si>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</si>
  <si>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</si>
  <si>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</si>
  <si>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</si>
  <si>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</si>
  <si>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</si>
  <si>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</si>
  <si>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</si>
  <si>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</si>
  <si>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</si>
  <si>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</si>
  <si>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</si>
  <si>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</si>
  <si>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</si>
  <si>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</si>
  <si>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</si>
  <si>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</si>
  <si>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</si>
  <si>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</si>
  <si>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</si>
  <si>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</si>
  <si>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</si>
  <si>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</si>
  <si>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</si>
  <si>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</si>
  <si>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</si>
  <si>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</si>
  <si>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</si>
  <si>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</si>
  <si>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</si>
  <si>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</si>
  <si>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</si>
  <si>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хліба та хлібобулочних виробів</t>
  </si>
  <si>
    <t>Надання іншої соціальної допомоги без забезпечення проживання, н.в.і.у.</t>
  </si>
  <si>
    <t>Дошкільна освіта</t>
  </si>
  <si>
    <t>Виробництво взуття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</si>
  <si>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</si>
  <si>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</si>
  <si>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</si>
  <si>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</si>
  <si>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</si>
  <si>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</si>
  <si>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</si>
  <si>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</si>
  <si>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</si>
  <si>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</si>
  <si>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оператор поштового зв'язку</t>
  </si>
  <si>
    <t xml:space="preserve"> інженер-технолог</t>
  </si>
  <si>
    <t xml:space="preserve"> інспектор з кадрів</t>
  </si>
  <si>
    <t xml:space="preserve"> реєстратор медичний</t>
  </si>
  <si>
    <t xml:space="preserve"> овочівник</t>
  </si>
  <si>
    <t xml:space="preserve"> плодоовочівник</t>
  </si>
  <si>
    <t xml:space="preserve"> робітник з комплексного обслуговування й ремонту будинків</t>
  </si>
  <si>
    <t xml:space="preserve"> кравець</t>
  </si>
  <si>
    <t xml:space="preserve"> машиніст із прання та ремонту спецодягу</t>
  </si>
  <si>
    <t xml:space="preserve"> оператор пральних машин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</si>
  <si>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</si>
  <si>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</si>
  <si>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</si>
  <si>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</si>
  <si>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приймальник замовлень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</si>
  <si>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</si>
  <si>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</si>
  <si>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</si>
  <si>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</si>
  <si>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м'ясних продуктів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</si>
  <si>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</si>
  <si>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</si>
  <si>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Виробництво електроенергії</t>
  </si>
  <si>
    <t>Виробництво електричних побутових приладів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</si>
  <si>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</si>
  <si>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</si>
  <si>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</si>
  <si>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</si>
  <si>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</si>
  <si>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</si>
  <si>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</si>
  <si>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</si>
  <si>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цементу</t>
  </si>
  <si>
    <t>Професії, по яких кількість працевлаштованих безробітних чоловіків є найбільшою у січні 2021 р.</t>
  </si>
  <si>
    <t>Видання журналів і періодичних видань</t>
  </si>
  <si>
    <t xml:space="preserve">Посередництво в розміщенні реклами в засобах масової інформації </t>
  </si>
  <si>
    <t>Трубопровідний транспорт</t>
  </si>
  <si>
    <t>Неспеціалізована оптова торгівля продуктами харчування, напоями та тютюновими виробами</t>
  </si>
  <si>
    <t>Виробництво інших меблів</t>
  </si>
  <si>
    <t xml:space="preserve">Надання інших послуг догляду із забезпеченням проживання </t>
  </si>
  <si>
    <t>Виробництво інших основних органічних хімічних речовин</t>
  </si>
  <si>
    <t>Оптова торгівля молочними продуктами, яйцями, харчовими оліями та жирами</t>
  </si>
  <si>
    <t>Розподілення електроенергії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</si>
  <si>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</si>
  <si>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</si>
  <si>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Роздрібна торгівля хлібобулочними виробами, борошняними та цукровими кондитерськими виробами</t>
  </si>
  <si>
    <t>Роздрібна торгівля взуттям і шкіряними виробами в спеціалізованих магазинах</t>
  </si>
  <si>
    <t>Консультування з питань комерційної діяльності й керування</t>
  </si>
  <si>
    <t>Діяльність професійних спілок</t>
  </si>
  <si>
    <t>Розведення свиней</t>
  </si>
  <si>
    <t xml:space="preserve">Виробництво фанери, дерев'яних плит і панелей, шпону </t>
  </si>
  <si>
    <t>Виробництво підіймального та вантажно-розвантажувального устатковання</t>
  </si>
  <si>
    <t>Виробництво інших дерев'яних будівельних конструкцій і столярних виробів</t>
  </si>
  <si>
    <t>Виробництво будівельних виробів із пластмас</t>
  </si>
  <si>
    <t>Лісозаготівлі</t>
  </si>
  <si>
    <t>Кількість осіб, які мали статус безробітного в Івано-Франківській області, за статтю</t>
  </si>
  <si>
    <t xml:space="preserve"> керівник гуртка</t>
  </si>
  <si>
    <t>Професії, по яких чисельність безробітних жінок є найбільшою в Івано-Франківській області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</si>
  <si>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</si>
  <si>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сортувальник виробів, сировини та матеріалів</t>
  </si>
  <si>
    <t xml:space="preserve"> доглядач</t>
  </si>
  <si>
    <t xml:space="preserve"> охоронець</t>
  </si>
  <si>
    <t xml:space="preserve"> знімач-укладальник фарфорових, фаянсових та керамічних виробів</t>
  </si>
  <si>
    <t xml:space="preserve"> ремонтувальник русловий</t>
  </si>
  <si>
    <t xml:space="preserve"> виробник блоків та панелей з цегли</t>
  </si>
  <si>
    <t xml:space="preserve">Добування сирої нафти </t>
  </si>
  <si>
    <t>Вирощування овочів і баштанних культур, коренеплодів і бульбоплодів</t>
  </si>
  <si>
    <t>Виробництво дорожніх виробів, сумок, лимарно-сідельних виробів зі шкіри та інших матеріалів</t>
  </si>
  <si>
    <t>Діяльність посередників у торгівлі товарами широкого асортименту</t>
  </si>
  <si>
    <t>Виробництво готових кормів для тварин, що утримуються на фермах</t>
  </si>
  <si>
    <t>Оптова торгівля іншими продуктами харчування, у тому числі рибою, ракоподібними і молюсками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</si>
  <si>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</si>
  <si>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</si>
  <si>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Консультування з питань інформатизації</t>
  </si>
  <si>
    <t>Діяльність у сфері права</t>
  </si>
  <si>
    <t>Інші види освіти, н.в.і.у.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</si>
  <si>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</si>
  <si>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</si>
  <si>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сухарів і сухого печива</t>
  </si>
  <si>
    <t>Інший пасажирський наземний транспорт, н.в.і.у.</t>
  </si>
  <si>
    <t>Надання допоміжних послуг у лісовому господарстві</t>
  </si>
  <si>
    <t>Добування природного газу</t>
  </si>
  <si>
    <t>Надання допоміжних послуг у сфері добування нафти та природного газу</t>
  </si>
  <si>
    <t>Виробництво м'яса свійської птиці</t>
  </si>
  <si>
    <t>Друкування іншої продукції</t>
  </si>
  <si>
    <t>Виробництво інших кранів і клапанів</t>
  </si>
  <si>
    <t>Оброблення та видалення безпечних відходів</t>
  </si>
  <si>
    <t>Організація будівництва будівель</t>
  </si>
  <si>
    <t>Інші будівельно-монтажні роботи</t>
  </si>
  <si>
    <t xml:space="preserve"> голова комісії</t>
  </si>
  <si>
    <t xml:space="preserve"> методист</t>
  </si>
  <si>
    <t xml:space="preserve"> завідувач відділення</t>
  </si>
  <si>
    <t xml:space="preserve"> керуючий справами</t>
  </si>
  <si>
    <t xml:space="preserve"> обвалювальник м'яса</t>
  </si>
  <si>
    <t xml:space="preserve"> розкрійник</t>
  </si>
  <si>
    <t xml:space="preserve"> тракторист (лісозаготівельні роботи)</t>
  </si>
  <si>
    <t xml:space="preserve"> головний лісничий</t>
  </si>
  <si>
    <t xml:space="preserve"> лісничий</t>
  </si>
  <si>
    <t xml:space="preserve"> головний інженер</t>
  </si>
  <si>
    <t xml:space="preserve"> начальник (завідувач) підрозділу</t>
  </si>
  <si>
    <t xml:space="preserve"> головний художній керівник</t>
  </si>
  <si>
    <t xml:space="preserve"> начальник юридичного відділу</t>
  </si>
  <si>
    <t xml:space="preserve"> головний геолог</t>
  </si>
  <si>
    <t xml:space="preserve"> директор (начальник, завідувач, інший керівник) філіалу (філії)</t>
  </si>
  <si>
    <t xml:space="preserve"> начальник відділу (місцеві органи державної влади, місцевого самоврядування)</t>
  </si>
  <si>
    <t>Професії, по яких чисельність безробітних чоловіків є найбільшою в Івано-Франківській області</t>
  </si>
  <si>
    <t>Професії, по яких кількість працевлаштованих безробітних жінок є найбільшою у січні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</si>
</sst>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1" fillId="0" borderId="0"/>
  </cellStyleXfs>
  <cellXfs count="469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3" fontId="45" fillId="0" borderId="0" xfId="11" applyNumberFormat="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1" fillId="0" borderId="6" xfId="11" applyNumberFormat="1" applyFont="1" applyFill="1" applyBorder="1" applyAlignment="1">
      <alignment horizontal="center" vertical="center" wrapText="1"/>
    </xf>
    <xf numFmtId="3" fontId="52" fillId="0" borderId="6" xfId="11" applyNumberFormat="1" applyFont="1" applyFill="1" applyBorder="1" applyAlignment="1">
      <alignment horizontal="center" vertical="center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6" fillId="0" borderId="6" xfId="11" applyNumberFormat="1" applyFont="1" applyFill="1" applyBorder="1" applyAlignment="1">
      <alignment horizontal="center" vertical="center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7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9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3" fontId="33" fillId="0" borderId="3" xfId="6" applyNumberFormat="1" applyFont="1" applyBorder="1" applyAlignment="1">
      <alignment horizontal="center" vertical="center" wrapText="1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33" fillId="0" borderId="6" xfId="6" applyNumberFormat="1" applyFont="1" applyBorder="1" applyAlignment="1">
      <alignment horizontal="center" vertical="center" wrapText="1"/>
    </xf>
    <xf numFmtId="0" fontId="60" fillId="0" borderId="6" xfId="11" applyFont="1" applyFill="1" applyBorder="1" applyAlignment="1">
      <alignment horizontal="center" vertical="center" wrapText="1"/>
    </xf>
    <xf numFmtId="1" fontId="60" fillId="0" borderId="6" xfId="12" applyNumberFormat="1" applyFont="1" applyFill="1" applyBorder="1" applyAlignment="1">
      <alignment horizontal="center" vertical="center" wrapText="1"/>
    </xf>
    <xf numFmtId="3" fontId="40" fillId="0" borderId="4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9" fillId="0" borderId="2" xfId="11" applyNumberFormat="1" applyFont="1" applyFill="1" applyBorder="1" applyAlignment="1">
      <alignment horizontal="center" vertical="center" wrapText="1"/>
    </xf>
    <xf numFmtId="0" fontId="54" fillId="0" borderId="5" xfId="13" applyFont="1" applyFill="1" applyBorder="1" applyAlignment="1">
      <alignment vertical="center" wrapText="1"/>
    </xf>
    <xf numFmtId="0" fontId="53" fillId="0" borderId="2" xfId="1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3" fontId="46" fillId="0" borderId="14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3" fontId="62" fillId="0" borderId="6" xfId="12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" fillId="0" borderId="16" xfId="6" applyFont="1" applyBorder="1"/>
    <xf numFmtId="3" fontId="1" fillId="0" borderId="0" xfId="6" applyNumberFormat="1" applyFont="1" applyBorder="1"/>
    <xf numFmtId="3" fontId="20" fillId="0" borderId="0" xfId="6" applyNumberFormat="1" applyFont="1" applyBorder="1"/>
    <xf numFmtId="3" fontId="20" fillId="0" borderId="17" xfId="6" applyNumberFormat="1" applyFont="1" applyBorder="1"/>
    <xf numFmtId="3" fontId="33" fillId="0" borderId="6" xfId="6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4" xfId="11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1" fontId="63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2" borderId="22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4" fontId="66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65" fillId="0" borderId="6" xfId="11" applyFont="1" applyFill="1" applyBorder="1" applyAlignment="1">
      <alignment horizontal="left" vertical="center" wrapText="1"/>
    </xf>
    <xf numFmtId="0" fontId="42" fillId="0" borderId="5" xfId="11" applyFont="1" applyFill="1" applyBorder="1" applyAlignment="1">
      <alignment horizontal="left" vertical="center" wrapText="1"/>
    </xf>
    <xf numFmtId="3" fontId="63" fillId="0" borderId="5" xfId="12" applyNumberFormat="1" applyFont="1" applyFill="1" applyBorder="1" applyAlignment="1">
      <alignment horizontal="center" vertical="center" wrapText="1"/>
    </xf>
    <xf numFmtId="164" fontId="68" fillId="0" borderId="5" xfId="12" applyNumberFormat="1" applyFont="1" applyFill="1" applyBorder="1" applyAlignment="1">
      <alignment horizontal="center" vertical="center" wrapText="1"/>
    </xf>
    <xf numFmtId="3" fontId="44" fillId="0" borderId="5" xfId="11" applyNumberFormat="1" applyFont="1" applyFill="1" applyBorder="1" applyAlignment="1">
      <alignment horizontal="center" vertical="center"/>
    </xf>
    <xf numFmtId="164" fontId="38" fillId="0" borderId="5" xfId="11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 wrapText="1"/>
    </xf>
    <xf numFmtId="164" fontId="38" fillId="0" borderId="6" xfId="11" applyNumberFormat="1" applyFont="1" applyFill="1" applyBorder="1" applyAlignment="1">
      <alignment horizontal="center" vertical="center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40" fillId="0" borderId="12" xfId="1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164" fontId="66" fillId="0" borderId="12" xfId="11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164" fontId="67" fillId="0" borderId="1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/>
    </xf>
    <xf numFmtId="164" fontId="69" fillId="0" borderId="12" xfId="1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42" fillId="0" borderId="0" xfId="11" applyNumberFormat="1" applyFont="1" applyFill="1" applyAlignment="1">
      <alignment vertical="center" wrapText="1"/>
    </xf>
    <xf numFmtId="0" fontId="46" fillId="0" borderId="2" xfId="11" applyFont="1" applyFill="1" applyBorder="1" applyAlignment="1">
      <alignment horizontal="center" vertical="center"/>
    </xf>
    <xf numFmtId="3" fontId="70" fillId="0" borderId="2" xfId="11" applyNumberFormat="1" applyFont="1" applyFill="1" applyBorder="1" applyAlignment="1">
      <alignment horizontal="center" vertical="center"/>
    </xf>
    <xf numFmtId="164" fontId="72" fillId="0" borderId="2" xfId="11" applyNumberFormat="1" applyFont="1" applyFill="1" applyBorder="1" applyAlignment="1">
      <alignment horizontal="center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70" fillId="0" borderId="12" xfId="11" applyNumberFormat="1" applyFont="1" applyFill="1" applyBorder="1" applyAlignment="1">
      <alignment horizontal="center" vertical="center"/>
    </xf>
    <xf numFmtId="164" fontId="69" fillId="0" borderId="2" xfId="11" applyNumberFormat="1" applyFont="1" applyFill="1" applyBorder="1" applyAlignment="1">
      <alignment horizontal="center" vertical="center"/>
    </xf>
    <xf numFmtId="164" fontId="71" fillId="0" borderId="12" xfId="11" applyNumberFormat="1" applyFont="1" applyFill="1" applyBorder="1" applyAlignment="1">
      <alignment horizontal="center" vertical="center"/>
    </xf>
    <xf numFmtId="164" fontId="73" fillId="0" borderId="2" xfId="11" applyNumberFormat="1" applyFont="1" applyFill="1" applyBorder="1" applyAlignment="1">
      <alignment horizontal="center" vertical="center"/>
    </xf>
    <xf numFmtId="164" fontId="72" fillId="0" borderId="12" xfId="11" applyNumberFormat="1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6" fillId="0" borderId="2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17" xfId="6" applyFont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Звичайний 4" xfId="1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28"/>
  <sheetViews>
    <sheetView view="pageBreakPreview" topLeftCell="B1" zoomScale="85" zoomScaleNormal="55" zoomScaleSheetLayoutView="85" workbookViewId="0">
      <selection activeCell="H22" sqref="H22"/>
    </sheetView>
  </sheetViews>
  <sheetFormatPr defaultRowHeight="12.75" x14ac:dyDescent="0.2"/>
  <cols>
    <col min="1" max="1" width="1.28515625" style="77" hidden="1" customWidth="1"/>
    <col min="2" max="2" width="22.5703125" style="77" customWidth="1"/>
    <col min="3" max="6" width="14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22.5703125" style="77" customWidth="1"/>
    <col min="259" max="262" width="14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22.5703125" style="77" customWidth="1"/>
    <col min="515" max="518" width="14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22.5703125" style="77" customWidth="1"/>
    <col min="771" max="774" width="14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22.5703125" style="77" customWidth="1"/>
    <col min="1027" max="1030" width="14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22.5703125" style="77" customWidth="1"/>
    <col min="1283" max="1286" width="14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22.5703125" style="77" customWidth="1"/>
    <col min="1539" max="1542" width="14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22.5703125" style="77" customWidth="1"/>
    <col min="1795" max="1798" width="14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22.5703125" style="77" customWidth="1"/>
    <col min="2051" max="2054" width="14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22.5703125" style="77" customWidth="1"/>
    <col min="2307" max="2310" width="14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22.5703125" style="77" customWidth="1"/>
    <col min="2563" max="2566" width="14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22.5703125" style="77" customWidth="1"/>
    <col min="2819" max="2822" width="14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22.5703125" style="77" customWidth="1"/>
    <col min="3075" max="3078" width="14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22.5703125" style="77" customWidth="1"/>
    <col min="3331" max="3334" width="14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22.5703125" style="77" customWidth="1"/>
    <col min="3587" max="3590" width="14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22.5703125" style="77" customWidth="1"/>
    <col min="3843" max="3846" width="14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22.5703125" style="77" customWidth="1"/>
    <col min="4099" max="4102" width="14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22.5703125" style="77" customWidth="1"/>
    <col min="4355" max="4358" width="14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22.5703125" style="77" customWidth="1"/>
    <col min="4611" max="4614" width="14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22.5703125" style="77" customWidth="1"/>
    <col min="4867" max="4870" width="14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22.5703125" style="77" customWidth="1"/>
    <col min="5123" max="5126" width="14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22.5703125" style="77" customWidth="1"/>
    <col min="5379" max="5382" width="14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22.5703125" style="77" customWidth="1"/>
    <col min="5635" max="5638" width="14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22.5703125" style="77" customWidth="1"/>
    <col min="5891" max="5894" width="14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22.5703125" style="77" customWidth="1"/>
    <col min="6147" max="6150" width="14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22.5703125" style="77" customWidth="1"/>
    <col min="6403" max="6406" width="14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22.5703125" style="77" customWidth="1"/>
    <col min="6659" max="6662" width="14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22.5703125" style="77" customWidth="1"/>
    <col min="6915" max="6918" width="14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22.5703125" style="77" customWidth="1"/>
    <col min="7171" max="7174" width="14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22.5703125" style="77" customWidth="1"/>
    <col min="7427" max="7430" width="14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22.5703125" style="77" customWidth="1"/>
    <col min="7683" max="7686" width="14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22.5703125" style="77" customWidth="1"/>
    <col min="7939" max="7942" width="14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22.5703125" style="77" customWidth="1"/>
    <col min="8195" max="8198" width="14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22.5703125" style="77" customWidth="1"/>
    <col min="8451" max="8454" width="14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22.5703125" style="77" customWidth="1"/>
    <col min="8707" max="8710" width="14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22.5703125" style="77" customWidth="1"/>
    <col min="8963" max="8966" width="14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22.5703125" style="77" customWidth="1"/>
    <col min="9219" max="9222" width="14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22.5703125" style="77" customWidth="1"/>
    <col min="9475" max="9478" width="14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22.5703125" style="77" customWidth="1"/>
    <col min="9731" max="9734" width="14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22.5703125" style="77" customWidth="1"/>
    <col min="9987" max="9990" width="14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22.5703125" style="77" customWidth="1"/>
    <col min="10243" max="10246" width="14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22.5703125" style="77" customWidth="1"/>
    <col min="10499" max="10502" width="14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22.5703125" style="77" customWidth="1"/>
    <col min="10755" max="10758" width="14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22.5703125" style="77" customWidth="1"/>
    <col min="11011" max="11014" width="14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22.5703125" style="77" customWidth="1"/>
    <col min="11267" max="11270" width="14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22.5703125" style="77" customWidth="1"/>
    <col min="11523" max="11526" width="14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22.5703125" style="77" customWidth="1"/>
    <col min="11779" max="11782" width="14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22.5703125" style="77" customWidth="1"/>
    <col min="12035" max="12038" width="14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22.5703125" style="77" customWidth="1"/>
    <col min="12291" max="12294" width="14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22.5703125" style="77" customWidth="1"/>
    <col min="12547" max="12550" width="14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22.5703125" style="77" customWidth="1"/>
    <col min="12803" max="12806" width="14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22.5703125" style="77" customWidth="1"/>
    <col min="13059" max="13062" width="14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22.5703125" style="77" customWidth="1"/>
    <col min="13315" max="13318" width="14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22.5703125" style="77" customWidth="1"/>
    <col min="13571" max="13574" width="14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22.5703125" style="77" customWidth="1"/>
    <col min="13827" max="13830" width="14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22.5703125" style="77" customWidth="1"/>
    <col min="14083" max="14086" width="14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22.5703125" style="77" customWidth="1"/>
    <col min="14339" max="14342" width="14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22.5703125" style="77" customWidth="1"/>
    <col min="14595" max="14598" width="14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22.5703125" style="77" customWidth="1"/>
    <col min="14851" max="14854" width="14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22.5703125" style="77" customWidth="1"/>
    <col min="15107" max="15110" width="14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22.5703125" style="77" customWidth="1"/>
    <col min="15363" max="15366" width="14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22.5703125" style="77" customWidth="1"/>
    <col min="15619" max="15622" width="14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22.5703125" style="77" customWidth="1"/>
    <col min="15875" max="15878" width="14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22.5703125" style="77" customWidth="1"/>
    <col min="16131" max="16134" width="14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1" customFormat="1" ht="10.5" customHeight="1" x14ac:dyDescent="0.3">
      <c r="F1" s="62"/>
    </row>
    <row r="2" spans="1:14" s="61" customFormat="1" ht="22.5" x14ac:dyDescent="0.25">
      <c r="A2" s="351" t="s">
        <v>32</v>
      </c>
      <c r="B2" s="351"/>
      <c r="C2" s="351"/>
      <c r="D2" s="351"/>
      <c r="E2" s="351"/>
      <c r="F2" s="351"/>
    </row>
    <row r="3" spans="1:14" s="61" customFormat="1" ht="22.5" x14ac:dyDescent="0.25">
      <c r="A3" s="351" t="s">
        <v>33</v>
      </c>
      <c r="B3" s="351"/>
      <c r="C3" s="351"/>
      <c r="D3" s="351"/>
      <c r="E3" s="351"/>
      <c r="F3" s="351"/>
    </row>
    <row r="4" spans="1:14" s="61" customFormat="1" ht="22.5" x14ac:dyDescent="0.25">
      <c r="A4" s="63"/>
      <c r="B4" s="352" t="s">
        <v>176</v>
      </c>
      <c r="C4" s="353"/>
      <c r="D4" s="353"/>
      <c r="E4" s="353"/>
      <c r="F4" s="353"/>
    </row>
    <row r="5" spans="1:14" s="61" customFormat="1" ht="17.45" customHeight="1" x14ac:dyDescent="0.25">
      <c r="A5" s="63"/>
      <c r="B5" s="354" t="s">
        <v>34</v>
      </c>
      <c r="C5" s="354"/>
      <c r="D5" s="354"/>
      <c r="E5" s="354"/>
      <c r="F5" s="354"/>
    </row>
    <row r="6" spans="1:14" s="61" customFormat="1" ht="17.45" customHeight="1" x14ac:dyDescent="0.25">
      <c r="A6" s="63"/>
      <c r="B6" s="354" t="s">
        <v>35</v>
      </c>
      <c r="C6" s="355"/>
      <c r="D6" s="355"/>
      <c r="E6" s="355"/>
      <c r="F6" s="355"/>
    </row>
    <row r="7" spans="1:14" s="61" customFormat="1" ht="16.5" customHeight="1" x14ac:dyDescent="0.25">
      <c r="A7" s="63"/>
      <c r="B7" s="63"/>
      <c r="C7" s="63"/>
      <c r="D7" s="63"/>
      <c r="E7" s="63"/>
      <c r="F7" s="64" t="s">
        <v>168</v>
      </c>
    </row>
    <row r="8" spans="1:14" s="66" customFormat="1" ht="24.75" customHeight="1" x14ac:dyDescent="0.25">
      <c r="A8" s="65"/>
      <c r="B8" s="348"/>
      <c r="C8" s="349" t="s">
        <v>199</v>
      </c>
      <c r="D8" s="349" t="s">
        <v>198</v>
      </c>
      <c r="E8" s="350" t="s">
        <v>37</v>
      </c>
      <c r="F8" s="350"/>
    </row>
    <row r="9" spans="1:14" s="66" customFormat="1" ht="22.5" customHeight="1" x14ac:dyDescent="0.25">
      <c r="A9" s="65"/>
      <c r="B9" s="348"/>
      <c r="C9" s="349"/>
      <c r="D9" s="349"/>
      <c r="E9" s="183" t="s">
        <v>3</v>
      </c>
      <c r="F9" s="183" t="s">
        <v>28</v>
      </c>
    </row>
    <row r="10" spans="1:14" s="67" customFormat="1" ht="27.75" customHeight="1" x14ac:dyDescent="0.25">
      <c r="B10" s="224" t="s">
        <v>179</v>
      </c>
      <c r="C10" s="68">
        <f>SUM(C11:C27)</f>
        <v>1980</v>
      </c>
      <c r="D10" s="68">
        <f>SUM(D11:D27)</f>
        <v>1551</v>
      </c>
      <c r="E10" s="69">
        <f>ROUND(D10/C10*100,1)</f>
        <v>78.3</v>
      </c>
      <c r="F10" s="68">
        <f>D10-C10</f>
        <v>-429</v>
      </c>
      <c r="H10" s="70"/>
      <c r="I10" s="70"/>
      <c r="J10" s="70"/>
      <c r="L10" s="71"/>
      <c r="N10" s="71"/>
    </row>
    <row r="11" spans="1:14" s="72" customFormat="1" ht="19.899999999999999" customHeight="1" x14ac:dyDescent="0.25">
      <c r="B11" s="225" t="s">
        <v>180</v>
      </c>
      <c r="C11" s="226">
        <v>0</v>
      </c>
      <c r="D11" s="226">
        <v>0</v>
      </c>
      <c r="E11" s="74" t="s">
        <v>109</v>
      </c>
      <c r="F11" s="73">
        <f t="shared" ref="F11:F27" si="0">D11-C11</f>
        <v>0</v>
      </c>
      <c r="H11" s="70"/>
      <c r="I11" s="70"/>
      <c r="J11" s="75"/>
      <c r="K11" s="76"/>
      <c r="L11" s="71"/>
      <c r="N11" s="71"/>
    </row>
    <row r="12" spans="1:14" s="72" customFormat="1" ht="19.899999999999999" customHeight="1" x14ac:dyDescent="0.25">
      <c r="B12" s="225" t="s">
        <v>181</v>
      </c>
      <c r="C12" s="227">
        <v>138</v>
      </c>
      <c r="D12" s="227">
        <v>172</v>
      </c>
      <c r="E12" s="74">
        <f t="shared" ref="E12:E27" si="1">ROUND(D12/C12*100,1)</f>
        <v>124.6</v>
      </c>
      <c r="F12" s="73">
        <f t="shared" si="0"/>
        <v>34</v>
      </c>
      <c r="H12" s="70"/>
      <c r="I12" s="70"/>
      <c r="J12" s="75"/>
      <c r="K12" s="76"/>
      <c r="L12" s="71"/>
      <c r="N12" s="71"/>
    </row>
    <row r="13" spans="1:14" s="72" customFormat="1" ht="19.899999999999999" customHeight="1" x14ac:dyDescent="0.25">
      <c r="B13" s="225" t="s">
        <v>182</v>
      </c>
      <c r="C13" s="227">
        <v>162</v>
      </c>
      <c r="D13" s="227">
        <v>83</v>
      </c>
      <c r="E13" s="74">
        <f t="shared" si="1"/>
        <v>51.2</v>
      </c>
      <c r="F13" s="73">
        <f t="shared" si="0"/>
        <v>-79</v>
      </c>
      <c r="H13" s="70"/>
      <c r="I13" s="70"/>
      <c r="J13" s="75"/>
      <c r="K13" s="76"/>
      <c r="L13" s="71"/>
      <c r="N13" s="71"/>
    </row>
    <row r="14" spans="1:14" s="72" customFormat="1" ht="19.899999999999999" customHeight="1" x14ac:dyDescent="0.25">
      <c r="B14" s="225" t="s">
        <v>183</v>
      </c>
      <c r="C14" s="227">
        <v>46</v>
      </c>
      <c r="D14" s="227">
        <v>81</v>
      </c>
      <c r="E14" s="74">
        <f t="shared" si="1"/>
        <v>176.1</v>
      </c>
      <c r="F14" s="73">
        <f t="shared" si="0"/>
        <v>35</v>
      </c>
      <c r="H14" s="70"/>
      <c r="I14" s="70"/>
      <c r="J14" s="75"/>
      <c r="K14" s="76"/>
      <c r="L14" s="71"/>
      <c r="N14" s="71"/>
    </row>
    <row r="15" spans="1:14" s="72" customFormat="1" ht="19.899999999999999" customHeight="1" x14ac:dyDescent="0.25">
      <c r="B15" s="225" t="s">
        <v>184</v>
      </c>
      <c r="C15" s="227">
        <v>74</v>
      </c>
      <c r="D15" s="227">
        <v>32</v>
      </c>
      <c r="E15" s="74">
        <f t="shared" si="1"/>
        <v>43.2</v>
      </c>
      <c r="F15" s="73">
        <f t="shared" si="0"/>
        <v>-42</v>
      </c>
      <c r="H15" s="70"/>
      <c r="I15" s="70"/>
      <c r="J15" s="75"/>
      <c r="K15" s="76"/>
      <c r="L15" s="71"/>
      <c r="N15" s="71"/>
    </row>
    <row r="16" spans="1:14" s="72" customFormat="1" ht="19.899999999999999" customHeight="1" x14ac:dyDescent="0.25">
      <c r="B16" s="225" t="s">
        <v>185</v>
      </c>
      <c r="C16" s="227">
        <v>0</v>
      </c>
      <c r="D16" s="227">
        <v>79</v>
      </c>
      <c r="E16" s="74" t="s">
        <v>109</v>
      </c>
      <c r="F16" s="73">
        <f t="shared" si="0"/>
        <v>79</v>
      </c>
      <c r="H16" s="70"/>
      <c r="I16" s="70"/>
      <c r="J16" s="75"/>
      <c r="K16" s="76"/>
      <c r="L16" s="71"/>
      <c r="N16" s="71"/>
    </row>
    <row r="17" spans="2:14" s="72" customFormat="1" ht="19.899999999999999" customHeight="1" x14ac:dyDescent="0.25">
      <c r="B17" s="225" t="s">
        <v>186</v>
      </c>
      <c r="C17" s="227">
        <v>52</v>
      </c>
      <c r="D17" s="227">
        <v>146</v>
      </c>
      <c r="E17" s="74">
        <f t="shared" si="1"/>
        <v>280.8</v>
      </c>
      <c r="F17" s="73">
        <f t="shared" si="0"/>
        <v>94</v>
      </c>
      <c r="H17" s="70"/>
      <c r="I17" s="70"/>
      <c r="J17" s="75"/>
      <c r="K17" s="76"/>
      <c r="L17" s="71"/>
      <c r="N17" s="71"/>
    </row>
    <row r="18" spans="2:14" s="72" customFormat="1" ht="19.899999999999999" customHeight="1" x14ac:dyDescent="0.25">
      <c r="B18" s="225" t="s">
        <v>187</v>
      </c>
      <c r="C18" s="227">
        <v>0</v>
      </c>
      <c r="D18" s="227">
        <v>186</v>
      </c>
      <c r="E18" s="74" t="s">
        <v>109</v>
      </c>
      <c r="F18" s="73">
        <f t="shared" si="0"/>
        <v>186</v>
      </c>
      <c r="H18" s="70"/>
      <c r="I18" s="70"/>
      <c r="J18" s="75"/>
      <c r="K18" s="76"/>
      <c r="L18" s="71"/>
      <c r="N18" s="71"/>
    </row>
    <row r="19" spans="2:14" s="72" customFormat="1" ht="19.899999999999999" customHeight="1" x14ac:dyDescent="0.25">
      <c r="B19" s="225" t="s">
        <v>188</v>
      </c>
      <c r="C19" s="227">
        <v>127</v>
      </c>
      <c r="D19" s="227">
        <v>19</v>
      </c>
      <c r="E19" s="74">
        <f t="shared" si="1"/>
        <v>15</v>
      </c>
      <c r="F19" s="73">
        <f t="shared" si="0"/>
        <v>-108</v>
      </c>
      <c r="H19" s="70"/>
      <c r="I19" s="70"/>
      <c r="J19" s="75"/>
      <c r="K19" s="76"/>
      <c r="L19" s="71"/>
      <c r="N19" s="71"/>
    </row>
    <row r="20" spans="2:14" s="72" customFormat="1" ht="19.899999999999999" customHeight="1" x14ac:dyDescent="0.25">
      <c r="B20" s="225" t="s">
        <v>189</v>
      </c>
      <c r="C20" s="227">
        <v>12</v>
      </c>
      <c r="D20" s="227">
        <v>16</v>
      </c>
      <c r="E20" s="74">
        <f t="shared" si="1"/>
        <v>133.30000000000001</v>
      </c>
      <c r="F20" s="73">
        <f t="shared" si="0"/>
        <v>4</v>
      </c>
      <c r="H20" s="70"/>
      <c r="I20" s="70"/>
      <c r="J20" s="75"/>
      <c r="K20" s="76"/>
      <c r="L20" s="71"/>
      <c r="N20" s="71"/>
    </row>
    <row r="21" spans="2:14" s="72" customFormat="1" ht="19.899999999999999" customHeight="1" x14ac:dyDescent="0.25">
      <c r="B21" s="225" t="s">
        <v>190</v>
      </c>
      <c r="C21" s="227">
        <v>340</v>
      </c>
      <c r="D21" s="227">
        <v>151</v>
      </c>
      <c r="E21" s="74">
        <f t="shared" si="1"/>
        <v>44.4</v>
      </c>
      <c r="F21" s="73">
        <f t="shared" si="0"/>
        <v>-189</v>
      </c>
      <c r="H21" s="70"/>
      <c r="I21" s="70"/>
      <c r="J21" s="75"/>
      <c r="K21" s="76"/>
      <c r="L21" s="71"/>
      <c r="N21" s="71"/>
    </row>
    <row r="22" spans="2:14" s="72" customFormat="1" ht="19.899999999999999" customHeight="1" x14ac:dyDescent="0.25">
      <c r="B22" s="225" t="s">
        <v>191</v>
      </c>
      <c r="C22" s="227">
        <v>222</v>
      </c>
      <c r="D22" s="227">
        <v>88</v>
      </c>
      <c r="E22" s="74">
        <f t="shared" si="1"/>
        <v>39.6</v>
      </c>
      <c r="F22" s="73">
        <f t="shared" si="0"/>
        <v>-134</v>
      </c>
      <c r="H22" s="70"/>
      <c r="I22" s="70"/>
      <c r="J22" s="75"/>
      <c r="K22" s="76"/>
      <c r="L22" s="71"/>
      <c r="N22" s="71"/>
    </row>
    <row r="23" spans="2:14" s="72" customFormat="1" ht="19.899999999999999" customHeight="1" x14ac:dyDescent="0.25">
      <c r="B23" s="225" t="s">
        <v>192</v>
      </c>
      <c r="C23" s="227">
        <v>23</v>
      </c>
      <c r="D23" s="227">
        <v>149</v>
      </c>
      <c r="E23" s="74">
        <f t="shared" si="1"/>
        <v>647.79999999999995</v>
      </c>
      <c r="F23" s="73">
        <f t="shared" si="0"/>
        <v>126</v>
      </c>
      <c r="H23" s="70"/>
      <c r="I23" s="70"/>
      <c r="J23" s="75"/>
      <c r="K23" s="76"/>
      <c r="L23" s="71"/>
      <c r="N23" s="71"/>
    </row>
    <row r="24" spans="2:14" s="72" customFormat="1" ht="19.899999999999999" customHeight="1" x14ac:dyDescent="0.25">
      <c r="B24" s="225" t="s">
        <v>193</v>
      </c>
      <c r="C24" s="227">
        <v>113</v>
      </c>
      <c r="D24" s="227">
        <v>153</v>
      </c>
      <c r="E24" s="74">
        <f t="shared" si="1"/>
        <v>135.4</v>
      </c>
      <c r="F24" s="73">
        <f t="shared" si="0"/>
        <v>40</v>
      </c>
      <c r="H24" s="70"/>
      <c r="I24" s="70"/>
      <c r="J24" s="75"/>
      <c r="K24" s="76"/>
      <c r="L24" s="71"/>
      <c r="N24" s="71"/>
    </row>
    <row r="25" spans="2:14" s="72" customFormat="1" ht="19.899999999999999" customHeight="1" x14ac:dyDescent="0.25">
      <c r="B25" s="225" t="s">
        <v>194</v>
      </c>
      <c r="C25" s="227">
        <v>0</v>
      </c>
      <c r="D25" s="227">
        <v>106</v>
      </c>
      <c r="E25" s="74" t="s">
        <v>109</v>
      </c>
      <c r="F25" s="73">
        <f t="shared" si="0"/>
        <v>106</v>
      </c>
      <c r="H25" s="70"/>
      <c r="I25" s="70"/>
      <c r="J25" s="75"/>
      <c r="K25" s="76"/>
      <c r="L25" s="71"/>
      <c r="N25" s="71"/>
    </row>
    <row r="26" spans="2:14" s="72" customFormat="1" ht="19.899999999999999" customHeight="1" x14ac:dyDescent="0.25">
      <c r="B26" s="225" t="s">
        <v>195</v>
      </c>
      <c r="C26" s="227">
        <v>237</v>
      </c>
      <c r="D26" s="227">
        <v>0</v>
      </c>
      <c r="E26" s="74">
        <f t="shared" si="1"/>
        <v>0</v>
      </c>
      <c r="F26" s="73">
        <f t="shared" si="0"/>
        <v>-237</v>
      </c>
      <c r="H26" s="70"/>
      <c r="I26" s="70"/>
      <c r="J26" s="75"/>
      <c r="K26" s="76"/>
      <c r="L26" s="71"/>
      <c r="N26" s="71"/>
    </row>
    <row r="27" spans="2:14" s="72" customFormat="1" ht="19.899999999999999" customHeight="1" x14ac:dyDescent="0.25">
      <c r="B27" s="225" t="s">
        <v>196</v>
      </c>
      <c r="C27" s="227">
        <v>434</v>
      </c>
      <c r="D27" s="227">
        <v>90</v>
      </c>
      <c r="E27" s="74">
        <f t="shared" si="1"/>
        <v>20.7</v>
      </c>
      <c r="F27" s="73">
        <f t="shared" si="0"/>
        <v>-344</v>
      </c>
      <c r="H27" s="70"/>
      <c r="I27" s="70"/>
      <c r="J27" s="75"/>
      <c r="K27" s="76"/>
      <c r="L27" s="71"/>
      <c r="N27" s="71"/>
    </row>
    <row r="28" spans="2:14" ht="18" x14ac:dyDescent="0.25">
      <c r="H28" s="70"/>
      <c r="I28" s="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30"/>
  <sheetViews>
    <sheetView view="pageBreakPreview" zoomScale="70" zoomScaleNormal="75" zoomScaleSheetLayoutView="70" workbookViewId="0">
      <selection activeCell="H22" sqref="H22"/>
    </sheetView>
  </sheetViews>
  <sheetFormatPr defaultColWidth="8.85546875" defaultRowHeight="12.75" x14ac:dyDescent="0.2"/>
  <cols>
    <col min="1" max="1" width="53.7109375" style="110" customWidth="1"/>
    <col min="2" max="2" width="11.85546875" style="189" customWidth="1"/>
    <col min="3" max="3" width="14.28515625" style="189" customWidth="1"/>
    <col min="4" max="4" width="12" style="189" customWidth="1"/>
    <col min="5" max="5" width="13.7109375" style="189" customWidth="1"/>
    <col min="6" max="6" width="12.140625" style="189" customWidth="1"/>
    <col min="7" max="7" width="13.7109375" style="189" customWidth="1"/>
    <col min="8" max="8" width="12.7109375" style="189" customWidth="1"/>
    <col min="9" max="9" width="14.7109375" style="189" customWidth="1"/>
    <col min="10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2.5" x14ac:dyDescent="0.3">
      <c r="A1" s="378" t="s">
        <v>468</v>
      </c>
      <c r="B1" s="378"/>
      <c r="C1" s="378"/>
      <c r="D1" s="378"/>
      <c r="E1" s="378"/>
      <c r="F1" s="378"/>
      <c r="G1" s="378"/>
      <c r="H1" s="378"/>
      <c r="I1" s="378"/>
      <c r="J1" s="294"/>
    </row>
    <row r="2" spans="1:12" s="94" customFormat="1" ht="19.5" customHeight="1" x14ac:dyDescent="0.3">
      <c r="A2" s="379" t="s">
        <v>99</v>
      </c>
      <c r="B2" s="379"/>
      <c r="C2" s="379"/>
      <c r="D2" s="379"/>
      <c r="E2" s="379"/>
      <c r="F2" s="379"/>
      <c r="G2" s="379"/>
      <c r="H2" s="379"/>
      <c r="I2" s="379"/>
      <c r="J2" s="295"/>
    </row>
    <row r="3" spans="1:12" s="97" customFormat="1" ht="20.25" customHeight="1" x14ac:dyDescent="0.2">
      <c r="A3" s="95"/>
      <c r="B3" s="186"/>
      <c r="C3" s="186"/>
      <c r="D3" s="186"/>
      <c r="E3" s="186"/>
      <c r="F3" s="186"/>
      <c r="G3" s="186"/>
      <c r="H3" s="186"/>
      <c r="I3" s="296" t="s">
        <v>168</v>
      </c>
    </row>
    <row r="4" spans="1:12" s="97" customFormat="1" ht="34.5" customHeight="1" x14ac:dyDescent="0.2">
      <c r="A4" s="380"/>
      <c r="B4" s="381" t="s">
        <v>204</v>
      </c>
      <c r="C4" s="382"/>
      <c r="D4" s="382"/>
      <c r="E4" s="383"/>
      <c r="F4" s="384" t="s">
        <v>352</v>
      </c>
      <c r="G4" s="385"/>
      <c r="H4" s="385"/>
      <c r="I4" s="386"/>
    </row>
    <row r="5" spans="1:12" s="97" customFormat="1" ht="69.75" customHeight="1" x14ac:dyDescent="0.2">
      <c r="A5" s="380"/>
      <c r="B5" s="297" t="s">
        <v>353</v>
      </c>
      <c r="C5" s="297" t="s">
        <v>354</v>
      </c>
      <c r="D5" s="297" t="s">
        <v>355</v>
      </c>
      <c r="E5" s="297" t="s">
        <v>354</v>
      </c>
      <c r="F5" s="297" t="s">
        <v>353</v>
      </c>
      <c r="G5" s="297" t="s">
        <v>354</v>
      </c>
      <c r="H5" s="297" t="s">
        <v>355</v>
      </c>
      <c r="I5" s="297" t="s">
        <v>354</v>
      </c>
    </row>
    <row r="6" spans="1:12" s="101" customFormat="1" ht="30.6" customHeight="1" x14ac:dyDescent="0.25">
      <c r="A6" s="298" t="s">
        <v>74</v>
      </c>
      <c r="B6" s="299">
        <v>9763</v>
      </c>
      <c r="C6" s="300">
        <v>63.7</v>
      </c>
      <c r="D6" s="299">
        <v>5573</v>
      </c>
      <c r="E6" s="301">
        <v>36.299999999999997</v>
      </c>
      <c r="F6" s="323">
        <v>8479</v>
      </c>
      <c r="G6" s="325">
        <v>63</v>
      </c>
      <c r="H6" s="323">
        <v>4974</v>
      </c>
      <c r="I6" s="325">
        <v>37</v>
      </c>
      <c r="K6" s="302"/>
    </row>
    <row r="7" spans="1:12" s="101" customFormat="1" ht="30" customHeight="1" x14ac:dyDescent="0.25">
      <c r="A7" s="303" t="s">
        <v>100</v>
      </c>
      <c r="B7" s="299">
        <v>8482</v>
      </c>
      <c r="C7" s="300">
        <v>63.5</v>
      </c>
      <c r="D7" s="299">
        <v>4872</v>
      </c>
      <c r="E7" s="301">
        <v>36.5</v>
      </c>
      <c r="F7" s="323">
        <v>7408</v>
      </c>
      <c r="G7" s="325">
        <v>62.9</v>
      </c>
      <c r="H7" s="328">
        <v>4371</v>
      </c>
      <c r="I7" s="329">
        <v>37.1</v>
      </c>
    </row>
    <row r="8" spans="1:12" s="101" customFormat="1" ht="15.75" x14ac:dyDescent="0.25">
      <c r="A8" s="312" t="s">
        <v>40</v>
      </c>
      <c r="B8" s="313"/>
      <c r="C8" s="319"/>
      <c r="D8" s="313"/>
      <c r="E8" s="321"/>
      <c r="F8" s="324"/>
      <c r="G8" s="327"/>
      <c r="H8" s="324"/>
      <c r="I8" s="321"/>
    </row>
    <row r="9" spans="1:12" ht="15.75" x14ac:dyDescent="0.2">
      <c r="A9" s="304" t="s">
        <v>41</v>
      </c>
      <c r="B9" s="314">
        <v>371</v>
      </c>
      <c r="C9" s="315">
        <v>43.2</v>
      </c>
      <c r="D9" s="320">
        <v>487</v>
      </c>
      <c r="E9" s="315">
        <v>56.8</v>
      </c>
      <c r="F9" s="314">
        <v>331</v>
      </c>
      <c r="G9" s="315">
        <v>42.7</v>
      </c>
      <c r="H9" s="314">
        <v>444</v>
      </c>
      <c r="I9" s="315">
        <v>57.3</v>
      </c>
      <c r="J9" s="109"/>
      <c r="K9" s="112"/>
      <c r="L9" s="112"/>
    </row>
    <row r="10" spans="1:12" ht="15.75" x14ac:dyDescent="0.2">
      <c r="A10" s="106" t="s">
        <v>42</v>
      </c>
      <c r="B10" s="239">
        <v>8</v>
      </c>
      <c r="C10" s="316">
        <v>14.8</v>
      </c>
      <c r="D10" s="318">
        <v>46</v>
      </c>
      <c r="E10" s="316">
        <v>85.2</v>
      </c>
      <c r="F10" s="239">
        <v>7</v>
      </c>
      <c r="G10" s="316">
        <v>14.6</v>
      </c>
      <c r="H10" s="239">
        <v>41</v>
      </c>
      <c r="I10" s="316">
        <v>85.4</v>
      </c>
      <c r="J10" s="109"/>
      <c r="K10" s="112"/>
      <c r="L10" s="112"/>
    </row>
    <row r="11" spans="1:12" s="113" customFormat="1" ht="15.75" x14ac:dyDescent="0.25">
      <c r="A11" s="106" t="s">
        <v>43</v>
      </c>
      <c r="B11" s="239">
        <v>927</v>
      </c>
      <c r="C11" s="316">
        <v>46</v>
      </c>
      <c r="D11" s="318">
        <v>1089</v>
      </c>
      <c r="E11" s="316">
        <v>54</v>
      </c>
      <c r="F11" s="239">
        <v>822</v>
      </c>
      <c r="G11" s="326">
        <v>45.3</v>
      </c>
      <c r="H11" s="322">
        <v>993</v>
      </c>
      <c r="I11" s="326">
        <v>54.7</v>
      </c>
      <c r="J11" s="109"/>
      <c r="K11" s="112"/>
      <c r="L11" s="112"/>
    </row>
    <row r="12" spans="1:12" ht="31.5" x14ac:dyDescent="0.2">
      <c r="A12" s="106" t="s">
        <v>44</v>
      </c>
      <c r="B12" s="239">
        <v>103</v>
      </c>
      <c r="C12" s="316">
        <v>40.9</v>
      </c>
      <c r="D12" s="318">
        <v>149</v>
      </c>
      <c r="E12" s="316">
        <v>59.1</v>
      </c>
      <c r="F12" s="239">
        <v>93</v>
      </c>
      <c r="G12" s="317">
        <v>41.9</v>
      </c>
      <c r="H12" s="230">
        <v>129</v>
      </c>
      <c r="I12" s="317">
        <v>58.1</v>
      </c>
      <c r="J12" s="109"/>
      <c r="K12" s="112"/>
      <c r="L12" s="112"/>
    </row>
    <row r="13" spans="1:12" ht="15.6" customHeight="1" x14ac:dyDescent="0.2">
      <c r="A13" s="106" t="s">
        <v>45</v>
      </c>
      <c r="B13" s="239">
        <v>35</v>
      </c>
      <c r="C13" s="316">
        <v>53</v>
      </c>
      <c r="D13" s="318">
        <v>31</v>
      </c>
      <c r="E13" s="316">
        <v>47</v>
      </c>
      <c r="F13" s="239">
        <v>33</v>
      </c>
      <c r="G13" s="317">
        <v>55</v>
      </c>
      <c r="H13" s="230">
        <v>27</v>
      </c>
      <c r="I13" s="317">
        <v>45</v>
      </c>
      <c r="J13" s="109"/>
      <c r="K13" s="112"/>
      <c r="L13" s="112"/>
    </row>
    <row r="14" spans="1:12" ht="15.75" x14ac:dyDescent="0.2">
      <c r="A14" s="106" t="s">
        <v>46</v>
      </c>
      <c r="B14" s="239">
        <v>134</v>
      </c>
      <c r="C14" s="316">
        <v>28.3</v>
      </c>
      <c r="D14" s="318">
        <v>339</v>
      </c>
      <c r="E14" s="316">
        <v>71.7</v>
      </c>
      <c r="F14" s="239">
        <v>123</v>
      </c>
      <c r="G14" s="317">
        <v>28.5</v>
      </c>
      <c r="H14" s="230">
        <v>309</v>
      </c>
      <c r="I14" s="317">
        <v>71.5</v>
      </c>
      <c r="J14" s="109"/>
      <c r="K14" s="112"/>
      <c r="L14" s="112"/>
    </row>
    <row r="15" spans="1:12" ht="31.5" x14ac:dyDescent="0.2">
      <c r="A15" s="106" t="s">
        <v>47</v>
      </c>
      <c r="B15" s="239">
        <v>2262</v>
      </c>
      <c r="C15" s="316">
        <v>75.8</v>
      </c>
      <c r="D15" s="318">
        <v>722</v>
      </c>
      <c r="E15" s="316">
        <v>24.2</v>
      </c>
      <c r="F15" s="239">
        <v>1959</v>
      </c>
      <c r="G15" s="317">
        <v>75.5</v>
      </c>
      <c r="H15" s="230">
        <v>634</v>
      </c>
      <c r="I15" s="317">
        <v>24.5</v>
      </c>
      <c r="J15" s="109"/>
      <c r="K15" s="112"/>
      <c r="L15" s="112"/>
    </row>
    <row r="16" spans="1:12" ht="31.5" x14ac:dyDescent="0.2">
      <c r="A16" s="106" t="s">
        <v>48</v>
      </c>
      <c r="B16" s="239">
        <v>259</v>
      </c>
      <c r="C16" s="316">
        <v>46</v>
      </c>
      <c r="D16" s="318">
        <v>304</v>
      </c>
      <c r="E16" s="316">
        <v>54</v>
      </c>
      <c r="F16" s="239">
        <v>240</v>
      </c>
      <c r="G16" s="317">
        <v>47.6</v>
      </c>
      <c r="H16" s="230">
        <v>264</v>
      </c>
      <c r="I16" s="317">
        <v>52.4</v>
      </c>
      <c r="J16" s="109"/>
      <c r="K16" s="112"/>
      <c r="L16" s="112"/>
    </row>
    <row r="17" spans="1:12" ht="18.75" customHeight="1" x14ac:dyDescent="0.2">
      <c r="A17" s="106" t="s">
        <v>49</v>
      </c>
      <c r="B17" s="239">
        <v>571</v>
      </c>
      <c r="C17" s="316">
        <v>84.2</v>
      </c>
      <c r="D17" s="318">
        <v>107</v>
      </c>
      <c r="E17" s="316">
        <v>15.8</v>
      </c>
      <c r="F17" s="239">
        <v>484</v>
      </c>
      <c r="G17" s="317">
        <v>84</v>
      </c>
      <c r="H17" s="230">
        <v>92</v>
      </c>
      <c r="I17" s="317">
        <v>16</v>
      </c>
      <c r="J17" s="109"/>
      <c r="K17" s="112"/>
      <c r="L17" s="112"/>
    </row>
    <row r="18" spans="1:12" ht="15.75" x14ac:dyDescent="0.2">
      <c r="A18" s="106" t="s">
        <v>50</v>
      </c>
      <c r="B18" s="239">
        <v>209</v>
      </c>
      <c r="C18" s="316">
        <v>69.2</v>
      </c>
      <c r="D18" s="318">
        <v>93</v>
      </c>
      <c r="E18" s="316">
        <v>30.8</v>
      </c>
      <c r="F18" s="239">
        <v>196</v>
      </c>
      <c r="G18" s="317">
        <v>69</v>
      </c>
      <c r="H18" s="230">
        <v>88</v>
      </c>
      <c r="I18" s="317">
        <v>31</v>
      </c>
      <c r="J18" s="109"/>
      <c r="K18" s="112"/>
      <c r="L18" s="112"/>
    </row>
    <row r="19" spans="1:12" ht="15.75" x14ac:dyDescent="0.2">
      <c r="A19" s="106" t="s">
        <v>51</v>
      </c>
      <c r="B19" s="239">
        <v>212</v>
      </c>
      <c r="C19" s="316">
        <v>81.900000000000006</v>
      </c>
      <c r="D19" s="318">
        <v>47</v>
      </c>
      <c r="E19" s="316">
        <v>18.100000000000001</v>
      </c>
      <c r="F19" s="239">
        <v>185</v>
      </c>
      <c r="G19" s="317">
        <v>81.099999999999994</v>
      </c>
      <c r="H19" s="230">
        <v>43</v>
      </c>
      <c r="I19" s="317">
        <v>18.899999999999999</v>
      </c>
      <c r="J19" s="109"/>
      <c r="K19" s="112"/>
      <c r="L19" s="112"/>
    </row>
    <row r="20" spans="1:12" ht="15.75" x14ac:dyDescent="0.2">
      <c r="A20" s="106" t="s">
        <v>52</v>
      </c>
      <c r="B20" s="239">
        <v>61</v>
      </c>
      <c r="C20" s="316">
        <v>58.1</v>
      </c>
      <c r="D20" s="318">
        <v>44</v>
      </c>
      <c r="E20" s="316">
        <v>41.9</v>
      </c>
      <c r="F20" s="239">
        <v>55</v>
      </c>
      <c r="G20" s="317">
        <v>57.9</v>
      </c>
      <c r="H20" s="230">
        <v>40</v>
      </c>
      <c r="I20" s="317">
        <v>42.1</v>
      </c>
      <c r="J20" s="109"/>
      <c r="K20" s="112"/>
      <c r="L20" s="112"/>
    </row>
    <row r="21" spans="1:12" ht="15.75" x14ac:dyDescent="0.2">
      <c r="A21" s="106" t="s">
        <v>53</v>
      </c>
      <c r="B21" s="239">
        <v>224</v>
      </c>
      <c r="C21" s="316">
        <v>58.5</v>
      </c>
      <c r="D21" s="318">
        <v>159</v>
      </c>
      <c r="E21" s="316">
        <v>41.5</v>
      </c>
      <c r="F21" s="239">
        <v>201</v>
      </c>
      <c r="G21" s="317">
        <v>58.1</v>
      </c>
      <c r="H21" s="230">
        <v>145</v>
      </c>
      <c r="I21" s="317">
        <v>41.9</v>
      </c>
      <c r="J21" s="109"/>
      <c r="K21" s="112"/>
      <c r="L21" s="112"/>
    </row>
    <row r="22" spans="1:12" ht="31.5" x14ac:dyDescent="0.2">
      <c r="A22" s="106" t="s">
        <v>54</v>
      </c>
      <c r="B22" s="239">
        <v>157</v>
      </c>
      <c r="C22" s="316">
        <v>57.7</v>
      </c>
      <c r="D22" s="318">
        <v>115</v>
      </c>
      <c r="E22" s="316">
        <v>42.3</v>
      </c>
      <c r="F22" s="239">
        <v>136</v>
      </c>
      <c r="G22" s="317">
        <v>56.9</v>
      </c>
      <c r="H22" s="230">
        <v>103</v>
      </c>
      <c r="I22" s="317">
        <v>43.1</v>
      </c>
      <c r="J22" s="109"/>
      <c r="K22" s="112"/>
      <c r="L22" s="112"/>
    </row>
    <row r="23" spans="1:12" ht="31.5" x14ac:dyDescent="0.2">
      <c r="A23" s="106" t="s">
        <v>55</v>
      </c>
      <c r="B23" s="239">
        <v>1309</v>
      </c>
      <c r="C23" s="316">
        <v>61</v>
      </c>
      <c r="D23" s="318">
        <v>836</v>
      </c>
      <c r="E23" s="316">
        <v>39</v>
      </c>
      <c r="F23" s="239">
        <v>1107</v>
      </c>
      <c r="G23" s="317">
        <v>59.6</v>
      </c>
      <c r="H23" s="230">
        <v>750</v>
      </c>
      <c r="I23" s="317">
        <v>40.4</v>
      </c>
      <c r="J23" s="109"/>
      <c r="K23" s="112"/>
      <c r="L23" s="112"/>
    </row>
    <row r="24" spans="1:12" ht="15.75" x14ac:dyDescent="0.2">
      <c r="A24" s="106" t="s">
        <v>56</v>
      </c>
      <c r="B24" s="239">
        <v>356</v>
      </c>
      <c r="C24" s="316">
        <v>84.4</v>
      </c>
      <c r="D24" s="318">
        <v>66</v>
      </c>
      <c r="E24" s="316">
        <v>15.6</v>
      </c>
      <c r="F24" s="239">
        <v>333</v>
      </c>
      <c r="G24" s="317">
        <v>84.5</v>
      </c>
      <c r="H24" s="230">
        <v>61</v>
      </c>
      <c r="I24" s="317">
        <v>15.5</v>
      </c>
      <c r="J24" s="109"/>
      <c r="K24" s="112"/>
      <c r="L24" s="112"/>
    </row>
    <row r="25" spans="1:12" ht="19.5" customHeight="1" x14ac:dyDescent="0.25">
      <c r="A25" s="106" t="s">
        <v>57</v>
      </c>
      <c r="B25" s="239">
        <v>1084</v>
      </c>
      <c r="C25" s="316">
        <v>86.7</v>
      </c>
      <c r="D25" s="318">
        <v>166</v>
      </c>
      <c r="E25" s="316">
        <v>13.3</v>
      </c>
      <c r="F25" s="322">
        <v>918</v>
      </c>
      <c r="G25" s="326">
        <v>86.1</v>
      </c>
      <c r="H25" s="322">
        <v>148</v>
      </c>
      <c r="I25" s="326">
        <v>13.9</v>
      </c>
      <c r="J25" s="109"/>
      <c r="K25" s="112"/>
      <c r="L25" s="112"/>
    </row>
    <row r="26" spans="1:12" ht="15.75" x14ac:dyDescent="0.25">
      <c r="A26" s="106" t="s">
        <v>58</v>
      </c>
      <c r="B26" s="230">
        <v>59</v>
      </c>
      <c r="C26" s="317">
        <v>67</v>
      </c>
      <c r="D26" s="270">
        <v>29</v>
      </c>
      <c r="E26" s="317">
        <v>33</v>
      </c>
      <c r="F26" s="322">
        <v>56</v>
      </c>
      <c r="G26" s="326">
        <v>70</v>
      </c>
      <c r="H26" s="322">
        <v>24</v>
      </c>
      <c r="I26" s="326">
        <v>30</v>
      </c>
      <c r="J26" s="109"/>
      <c r="K26" s="112"/>
      <c r="L26" s="112"/>
    </row>
    <row r="27" spans="1:12" ht="15.75" x14ac:dyDescent="0.25">
      <c r="A27" s="106" t="s">
        <v>59</v>
      </c>
      <c r="B27" s="230">
        <v>141</v>
      </c>
      <c r="C27" s="317">
        <v>76.599999999999994</v>
      </c>
      <c r="D27" s="270">
        <v>43</v>
      </c>
      <c r="E27" s="317">
        <v>23.4</v>
      </c>
      <c r="F27" s="322">
        <v>129</v>
      </c>
      <c r="G27" s="326">
        <v>78.2</v>
      </c>
      <c r="H27" s="322">
        <v>36</v>
      </c>
      <c r="I27" s="326">
        <v>21.8</v>
      </c>
      <c r="J27" s="109"/>
      <c r="K27" s="112"/>
      <c r="L27" s="112"/>
    </row>
    <row r="28" spans="1:12" ht="13.15" x14ac:dyDescent="0.25">
      <c r="A28" s="114"/>
      <c r="B28" s="188"/>
      <c r="C28" s="188"/>
      <c r="D28" s="188"/>
      <c r="E28" s="188"/>
      <c r="F28" s="188"/>
      <c r="G28" s="188"/>
      <c r="H28" s="188"/>
      <c r="I28" s="188"/>
    </row>
    <row r="29" spans="1:12" ht="13.15" x14ac:dyDescent="0.25">
      <c r="A29" s="114"/>
      <c r="B29" s="188"/>
      <c r="C29" s="188"/>
      <c r="D29" s="311"/>
      <c r="E29" s="311"/>
      <c r="F29" s="188"/>
      <c r="G29" s="188"/>
      <c r="H29" s="188"/>
      <c r="I29" s="188"/>
    </row>
    <row r="30" spans="1:12" ht="13.15" x14ac:dyDescent="0.25">
      <c r="A30" s="114"/>
      <c r="B30" s="188"/>
      <c r="C30" s="188"/>
      <c r="D30" s="188"/>
      <c r="E30" s="188"/>
      <c r="F30" s="188"/>
      <c r="G30" s="188"/>
      <c r="H30" s="188"/>
      <c r="I30" s="18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30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8.75" x14ac:dyDescent="0.3"/>
  <cols>
    <col min="1" max="1" width="43.140625" style="110" customWidth="1"/>
    <col min="2" max="2" width="12" style="110" customWidth="1"/>
    <col min="3" max="3" width="11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31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4" customFormat="1" ht="22.5" customHeight="1" x14ac:dyDescent="0.3">
      <c r="A1" s="378" t="s">
        <v>98</v>
      </c>
      <c r="B1" s="378"/>
      <c r="C1" s="378"/>
      <c r="D1" s="378"/>
      <c r="E1" s="378"/>
      <c r="F1" s="378"/>
      <c r="G1" s="378"/>
      <c r="I1" s="130"/>
    </row>
    <row r="2" spans="1:15" s="94" customFormat="1" ht="22.5" customHeight="1" x14ac:dyDescent="0.3">
      <c r="A2" s="378" t="s">
        <v>176</v>
      </c>
      <c r="B2" s="378"/>
      <c r="C2" s="378"/>
      <c r="D2" s="378"/>
      <c r="E2" s="378"/>
      <c r="F2" s="378"/>
      <c r="G2" s="378"/>
      <c r="I2" s="130"/>
    </row>
    <row r="3" spans="1:15" s="94" customFormat="1" ht="22.5" customHeight="1" x14ac:dyDescent="0.3">
      <c r="A3" s="387" t="s">
        <v>102</v>
      </c>
      <c r="B3" s="387"/>
      <c r="C3" s="387"/>
      <c r="D3" s="387"/>
      <c r="E3" s="387"/>
      <c r="F3" s="387"/>
      <c r="G3" s="387"/>
      <c r="I3" s="130"/>
    </row>
    <row r="4" spans="1:15" s="97" customFormat="1" ht="18.75" customHeight="1" x14ac:dyDescent="0.3">
      <c r="A4" s="95"/>
      <c r="B4" s="95"/>
      <c r="C4" s="95"/>
      <c r="D4" s="95"/>
      <c r="E4" s="95"/>
      <c r="F4" s="95"/>
      <c r="G4" s="81" t="s">
        <v>36</v>
      </c>
      <c r="I4" s="131"/>
    </row>
    <row r="5" spans="1:15" s="97" customFormat="1" ht="50.25" customHeight="1" x14ac:dyDescent="0.2">
      <c r="A5" s="184"/>
      <c r="B5" s="187" t="s">
        <v>177</v>
      </c>
      <c r="C5" s="187" t="s">
        <v>204</v>
      </c>
      <c r="D5" s="154" t="s">
        <v>73</v>
      </c>
      <c r="E5" s="198" t="s">
        <v>200</v>
      </c>
      <c r="F5" s="198" t="s">
        <v>201</v>
      </c>
      <c r="G5" s="154" t="s">
        <v>73</v>
      </c>
    </row>
    <row r="6" spans="1:15" s="121" customFormat="1" ht="31.5" customHeight="1" x14ac:dyDescent="0.3">
      <c r="A6" s="132" t="s">
        <v>103</v>
      </c>
      <c r="B6" s="137">
        <f>SUM(B7:B30)</f>
        <v>2149</v>
      </c>
      <c r="C6" s="137">
        <f>SUM(C7:C30)</f>
        <v>2016</v>
      </c>
      <c r="D6" s="201">
        <f>ROUND(C6/B6*100,1)</f>
        <v>93.8</v>
      </c>
      <c r="E6" s="137">
        <f>SUM(E7:E30)</f>
        <v>1924</v>
      </c>
      <c r="F6" s="137">
        <f>SUM(F7:F30)</f>
        <v>1815</v>
      </c>
      <c r="G6" s="201">
        <f>ROUND(F6/E6*100,1)</f>
        <v>94.3</v>
      </c>
      <c r="I6" s="131"/>
      <c r="J6" s="139"/>
      <c r="K6" s="139"/>
      <c r="L6" s="140"/>
      <c r="M6" s="140"/>
      <c r="N6" s="140"/>
      <c r="O6" s="140"/>
    </row>
    <row r="7" spans="1:15" ht="31.15" customHeight="1" x14ac:dyDescent="0.2">
      <c r="A7" s="106" t="s">
        <v>76</v>
      </c>
      <c r="B7" s="230">
        <v>223</v>
      </c>
      <c r="C7" s="107">
        <v>358</v>
      </c>
      <c r="D7" s="201">
        <f t="shared" ref="D7:D30" si="0">ROUND(C7/B7*100,1)</f>
        <v>160.5</v>
      </c>
      <c r="E7" s="230">
        <v>186</v>
      </c>
      <c r="F7" s="107">
        <v>308</v>
      </c>
      <c r="G7" s="201">
        <f t="shared" ref="G7:G30" si="1">ROUND(F7/E7*100,1)</f>
        <v>165.6</v>
      </c>
      <c r="H7" s="109"/>
      <c r="I7" s="117"/>
      <c r="J7" s="117"/>
      <c r="K7" s="117"/>
      <c r="L7" s="117"/>
      <c r="M7" s="117"/>
      <c r="N7" s="117"/>
    </row>
    <row r="8" spans="1:15" ht="31.15" customHeight="1" x14ac:dyDescent="0.2">
      <c r="A8" s="106" t="s">
        <v>77</v>
      </c>
      <c r="B8" s="230">
        <v>16</v>
      </c>
      <c r="C8" s="107">
        <v>47</v>
      </c>
      <c r="D8" s="201">
        <f t="shared" si="0"/>
        <v>293.8</v>
      </c>
      <c r="E8" s="230">
        <v>15</v>
      </c>
      <c r="F8" s="107">
        <v>43</v>
      </c>
      <c r="G8" s="201">
        <f t="shared" si="1"/>
        <v>286.7</v>
      </c>
      <c r="H8" s="109"/>
      <c r="I8" s="117"/>
      <c r="J8" s="117"/>
      <c r="K8" s="117"/>
      <c r="L8" s="117"/>
      <c r="M8" s="117"/>
      <c r="N8" s="117"/>
    </row>
    <row r="9" spans="1:15" s="113" customFormat="1" ht="31.15" customHeight="1" x14ac:dyDescent="0.2">
      <c r="A9" s="106" t="s">
        <v>78</v>
      </c>
      <c r="B9" s="230">
        <v>0</v>
      </c>
      <c r="C9" s="107">
        <v>0</v>
      </c>
      <c r="D9" s="201" t="s">
        <v>109</v>
      </c>
      <c r="E9" s="230">
        <v>0</v>
      </c>
      <c r="F9" s="107">
        <v>0</v>
      </c>
      <c r="G9" s="201" t="s">
        <v>109</v>
      </c>
      <c r="H9" s="109"/>
      <c r="I9" s="110"/>
      <c r="J9" s="111"/>
    </row>
    <row r="10" spans="1:15" ht="31.15" customHeight="1" x14ac:dyDescent="0.2">
      <c r="A10" s="106" t="s">
        <v>79</v>
      </c>
      <c r="B10" s="230">
        <v>29</v>
      </c>
      <c r="C10" s="107">
        <v>22</v>
      </c>
      <c r="D10" s="201">
        <f t="shared" si="0"/>
        <v>75.900000000000006</v>
      </c>
      <c r="E10" s="230">
        <v>26</v>
      </c>
      <c r="F10" s="107">
        <v>20</v>
      </c>
      <c r="G10" s="201">
        <f t="shared" si="1"/>
        <v>76.900000000000006</v>
      </c>
      <c r="H10" s="109"/>
      <c r="I10" s="110"/>
      <c r="J10" s="111"/>
      <c r="L10" s="118"/>
    </row>
    <row r="11" spans="1:15" ht="31.15" customHeight="1" x14ac:dyDescent="0.2">
      <c r="A11" s="106" t="s">
        <v>80</v>
      </c>
      <c r="B11" s="230">
        <v>99</v>
      </c>
      <c r="C11" s="107">
        <v>69</v>
      </c>
      <c r="D11" s="201">
        <f t="shared" si="0"/>
        <v>69.7</v>
      </c>
      <c r="E11" s="230">
        <v>81</v>
      </c>
      <c r="F11" s="107">
        <v>65</v>
      </c>
      <c r="G11" s="201">
        <f t="shared" si="1"/>
        <v>80.2</v>
      </c>
      <c r="H11" s="109"/>
      <c r="I11" s="110"/>
      <c r="J11" s="111"/>
    </row>
    <row r="12" spans="1:15" ht="31.5" x14ac:dyDescent="0.2">
      <c r="A12" s="106" t="s">
        <v>81</v>
      </c>
      <c r="B12" s="230">
        <v>14</v>
      </c>
      <c r="C12" s="107">
        <v>60</v>
      </c>
      <c r="D12" s="201">
        <f t="shared" si="0"/>
        <v>428.6</v>
      </c>
      <c r="E12" s="230">
        <v>13</v>
      </c>
      <c r="F12" s="107">
        <v>49</v>
      </c>
      <c r="G12" s="201">
        <f t="shared" si="1"/>
        <v>376.9</v>
      </c>
      <c r="H12" s="109"/>
      <c r="I12" s="110"/>
      <c r="J12" s="111"/>
    </row>
    <row r="13" spans="1:15" ht="63" x14ac:dyDescent="0.2">
      <c r="A13" s="106" t="s">
        <v>82</v>
      </c>
      <c r="B13" s="230">
        <v>383</v>
      </c>
      <c r="C13" s="107">
        <v>205</v>
      </c>
      <c r="D13" s="201">
        <f t="shared" si="0"/>
        <v>53.5</v>
      </c>
      <c r="E13" s="230">
        <v>343</v>
      </c>
      <c r="F13" s="107">
        <v>185</v>
      </c>
      <c r="G13" s="201">
        <f t="shared" si="1"/>
        <v>53.9</v>
      </c>
      <c r="H13" s="109"/>
      <c r="I13" s="110"/>
      <c r="J13" s="111"/>
    </row>
    <row r="14" spans="1:15" ht="31.15" customHeight="1" x14ac:dyDescent="0.2">
      <c r="A14" s="106" t="s">
        <v>83</v>
      </c>
      <c r="B14" s="230">
        <v>18</v>
      </c>
      <c r="C14" s="107">
        <v>17</v>
      </c>
      <c r="D14" s="201">
        <f t="shared" si="0"/>
        <v>94.4</v>
      </c>
      <c r="E14" s="230">
        <v>17</v>
      </c>
      <c r="F14" s="107">
        <v>15</v>
      </c>
      <c r="G14" s="201">
        <f t="shared" si="1"/>
        <v>88.2</v>
      </c>
      <c r="H14" s="109"/>
      <c r="I14" s="110"/>
      <c r="J14" s="111"/>
    </row>
    <row r="15" spans="1:15" ht="31.5" x14ac:dyDescent="0.2">
      <c r="A15" s="106" t="s">
        <v>84</v>
      </c>
      <c r="B15" s="230">
        <v>6</v>
      </c>
      <c r="C15" s="107">
        <v>15</v>
      </c>
      <c r="D15" s="201">
        <f t="shared" si="0"/>
        <v>250</v>
      </c>
      <c r="E15" s="230">
        <v>6</v>
      </c>
      <c r="F15" s="107">
        <v>13</v>
      </c>
      <c r="G15" s="201">
        <f t="shared" si="1"/>
        <v>216.7</v>
      </c>
      <c r="H15" s="109"/>
      <c r="I15" s="110"/>
      <c r="J15" s="111"/>
    </row>
    <row r="16" spans="1:15" ht="31.5" x14ac:dyDescent="0.2">
      <c r="A16" s="106" t="s">
        <v>85</v>
      </c>
      <c r="B16" s="230">
        <v>22</v>
      </c>
      <c r="C16" s="107">
        <v>23</v>
      </c>
      <c r="D16" s="201">
        <f t="shared" si="0"/>
        <v>104.5</v>
      </c>
      <c r="E16" s="230">
        <v>18</v>
      </c>
      <c r="F16" s="107">
        <v>20</v>
      </c>
      <c r="G16" s="201">
        <f t="shared" si="1"/>
        <v>111.1</v>
      </c>
      <c r="H16" s="109"/>
      <c r="I16" s="110"/>
      <c r="J16" s="111"/>
    </row>
    <row r="17" spans="1:10" ht="31.5" x14ac:dyDescent="0.2">
      <c r="A17" s="106" t="s">
        <v>86</v>
      </c>
      <c r="B17" s="230">
        <v>29</v>
      </c>
      <c r="C17" s="107">
        <v>106</v>
      </c>
      <c r="D17" s="201">
        <f t="shared" si="0"/>
        <v>365.5</v>
      </c>
      <c r="E17" s="230">
        <v>24</v>
      </c>
      <c r="F17" s="107">
        <v>99</v>
      </c>
      <c r="G17" s="201">
        <f t="shared" si="1"/>
        <v>412.5</v>
      </c>
      <c r="H17" s="109"/>
      <c r="I17" s="110"/>
      <c r="J17" s="111"/>
    </row>
    <row r="18" spans="1:10" ht="31.5" x14ac:dyDescent="0.2">
      <c r="A18" s="106" t="s">
        <v>87</v>
      </c>
      <c r="B18" s="230">
        <v>5</v>
      </c>
      <c r="C18" s="107">
        <v>7</v>
      </c>
      <c r="D18" s="201">
        <f t="shared" si="0"/>
        <v>140</v>
      </c>
      <c r="E18" s="230">
        <v>4</v>
      </c>
      <c r="F18" s="107">
        <v>6</v>
      </c>
      <c r="G18" s="201">
        <f t="shared" si="1"/>
        <v>150</v>
      </c>
      <c r="H18" s="109"/>
      <c r="I18" s="110"/>
      <c r="J18" s="111"/>
    </row>
    <row r="19" spans="1:10" ht="31.5" x14ac:dyDescent="0.2">
      <c r="A19" s="106" t="s">
        <v>88</v>
      </c>
      <c r="B19" s="230">
        <v>83</v>
      </c>
      <c r="C19" s="107">
        <v>70</v>
      </c>
      <c r="D19" s="201">
        <f t="shared" si="0"/>
        <v>84.3</v>
      </c>
      <c r="E19" s="230">
        <v>66</v>
      </c>
      <c r="F19" s="107">
        <v>64</v>
      </c>
      <c r="G19" s="201">
        <f t="shared" si="1"/>
        <v>97</v>
      </c>
      <c r="H19" s="109"/>
      <c r="I19" s="110"/>
      <c r="J19" s="111"/>
    </row>
    <row r="20" spans="1:10" ht="31.5" x14ac:dyDescent="0.2">
      <c r="A20" s="106" t="s">
        <v>89</v>
      </c>
      <c r="B20" s="230">
        <v>369</v>
      </c>
      <c r="C20" s="107">
        <v>407</v>
      </c>
      <c r="D20" s="201">
        <f t="shared" si="0"/>
        <v>110.3</v>
      </c>
      <c r="E20" s="230">
        <v>356</v>
      </c>
      <c r="F20" s="107">
        <v>383</v>
      </c>
      <c r="G20" s="201">
        <f t="shared" si="1"/>
        <v>107.6</v>
      </c>
      <c r="H20" s="109"/>
      <c r="I20" s="110"/>
      <c r="J20" s="111"/>
    </row>
    <row r="21" spans="1:10" ht="31.15" customHeight="1" x14ac:dyDescent="0.2">
      <c r="A21" s="106" t="s">
        <v>90</v>
      </c>
      <c r="B21" s="230">
        <v>13</v>
      </c>
      <c r="C21" s="107">
        <v>12</v>
      </c>
      <c r="D21" s="201">
        <f t="shared" si="0"/>
        <v>92.3</v>
      </c>
      <c r="E21" s="230">
        <v>11</v>
      </c>
      <c r="F21" s="107">
        <v>11</v>
      </c>
      <c r="G21" s="201">
        <f t="shared" si="1"/>
        <v>100</v>
      </c>
      <c r="H21" s="109"/>
      <c r="I21" s="110"/>
      <c r="J21" s="111"/>
    </row>
    <row r="22" spans="1:10" ht="31.5" x14ac:dyDescent="0.2">
      <c r="A22" s="106" t="s">
        <v>341</v>
      </c>
      <c r="B22" s="230">
        <v>127</v>
      </c>
      <c r="C22" s="107">
        <v>69</v>
      </c>
      <c r="D22" s="201">
        <f t="shared" si="0"/>
        <v>54.3</v>
      </c>
      <c r="E22" s="230">
        <v>110</v>
      </c>
      <c r="F22" s="107">
        <v>62</v>
      </c>
      <c r="G22" s="201">
        <f t="shared" si="1"/>
        <v>56.4</v>
      </c>
      <c r="H22" s="109"/>
      <c r="I22" s="110"/>
      <c r="J22" s="111"/>
    </row>
    <row r="23" spans="1:10" ht="31.5" x14ac:dyDescent="0.2">
      <c r="A23" s="106" t="s">
        <v>92</v>
      </c>
      <c r="B23" s="230">
        <v>9</v>
      </c>
      <c r="C23" s="107">
        <v>14</v>
      </c>
      <c r="D23" s="201">
        <f t="shared" si="0"/>
        <v>155.6</v>
      </c>
      <c r="E23" s="230">
        <v>9</v>
      </c>
      <c r="F23" s="107">
        <v>11</v>
      </c>
      <c r="G23" s="201">
        <f t="shared" si="1"/>
        <v>122.2</v>
      </c>
      <c r="H23" s="109"/>
      <c r="I23" s="110"/>
      <c r="J23" s="114"/>
    </row>
    <row r="24" spans="1:10" ht="31.15" customHeight="1" x14ac:dyDescent="0.2">
      <c r="A24" s="106" t="s">
        <v>342</v>
      </c>
      <c r="B24" s="230">
        <v>15</v>
      </c>
      <c r="C24" s="107">
        <v>27</v>
      </c>
      <c r="D24" s="201">
        <f t="shared" si="0"/>
        <v>180</v>
      </c>
      <c r="E24" s="230">
        <v>11</v>
      </c>
      <c r="F24" s="107">
        <v>19</v>
      </c>
      <c r="G24" s="201">
        <f t="shared" si="1"/>
        <v>172.7</v>
      </c>
      <c r="H24" s="109"/>
      <c r="I24" s="110"/>
      <c r="J24" s="114"/>
    </row>
    <row r="25" spans="1:10" ht="31.5" x14ac:dyDescent="0.2">
      <c r="A25" s="106" t="s">
        <v>343</v>
      </c>
      <c r="B25" s="230">
        <v>27</v>
      </c>
      <c r="C25" s="107">
        <v>49</v>
      </c>
      <c r="D25" s="201">
        <f t="shared" si="0"/>
        <v>181.5</v>
      </c>
      <c r="E25" s="230">
        <v>26</v>
      </c>
      <c r="F25" s="107">
        <v>41</v>
      </c>
      <c r="G25" s="201">
        <f t="shared" si="1"/>
        <v>157.69999999999999</v>
      </c>
      <c r="H25" s="109"/>
      <c r="I25" s="110"/>
      <c r="J25" s="114"/>
    </row>
    <row r="26" spans="1:10" ht="31.5" x14ac:dyDescent="0.2">
      <c r="A26" s="106" t="s">
        <v>93</v>
      </c>
      <c r="B26" s="230">
        <v>505</v>
      </c>
      <c r="C26" s="107">
        <v>234</v>
      </c>
      <c r="D26" s="201">
        <f t="shared" si="0"/>
        <v>46.3</v>
      </c>
      <c r="E26" s="230">
        <v>463</v>
      </c>
      <c r="F26" s="107">
        <v>213</v>
      </c>
      <c r="G26" s="201">
        <f t="shared" si="1"/>
        <v>46</v>
      </c>
      <c r="I26" s="110"/>
    </row>
    <row r="27" spans="1:10" ht="31.15" customHeight="1" x14ac:dyDescent="0.2">
      <c r="A27" s="106" t="s">
        <v>94</v>
      </c>
      <c r="B27" s="230">
        <v>1</v>
      </c>
      <c r="C27" s="107">
        <v>1</v>
      </c>
      <c r="D27" s="201">
        <f t="shared" si="0"/>
        <v>100</v>
      </c>
      <c r="E27" s="230">
        <v>1</v>
      </c>
      <c r="F27" s="107">
        <v>1</v>
      </c>
      <c r="G27" s="201">
        <f t="shared" si="1"/>
        <v>100</v>
      </c>
      <c r="I27" s="110"/>
    </row>
    <row r="28" spans="1:10" ht="31.15" customHeight="1" x14ac:dyDescent="0.2">
      <c r="A28" s="106" t="s">
        <v>95</v>
      </c>
      <c r="B28" s="230">
        <v>78</v>
      </c>
      <c r="C28" s="107">
        <v>87</v>
      </c>
      <c r="D28" s="201">
        <f t="shared" si="0"/>
        <v>111.5</v>
      </c>
      <c r="E28" s="230">
        <v>71</v>
      </c>
      <c r="F28" s="107">
        <v>76</v>
      </c>
      <c r="G28" s="201">
        <f t="shared" si="1"/>
        <v>107</v>
      </c>
      <c r="I28" s="110"/>
    </row>
    <row r="29" spans="1:10" ht="31.15" customHeight="1" x14ac:dyDescent="0.2">
      <c r="A29" s="106" t="s">
        <v>96</v>
      </c>
      <c r="B29" s="230">
        <v>30</v>
      </c>
      <c r="C29" s="107">
        <v>24</v>
      </c>
      <c r="D29" s="201">
        <f t="shared" si="0"/>
        <v>80</v>
      </c>
      <c r="E29" s="230">
        <v>23</v>
      </c>
      <c r="F29" s="107">
        <v>22</v>
      </c>
      <c r="G29" s="201">
        <f t="shared" si="1"/>
        <v>95.7</v>
      </c>
      <c r="I29" s="110"/>
    </row>
    <row r="30" spans="1:10" ht="31.15" customHeight="1" x14ac:dyDescent="0.2">
      <c r="A30" s="106" t="s">
        <v>344</v>
      </c>
      <c r="B30" s="230">
        <v>48</v>
      </c>
      <c r="C30" s="107">
        <v>93</v>
      </c>
      <c r="D30" s="201">
        <f t="shared" si="0"/>
        <v>193.8</v>
      </c>
      <c r="E30" s="230">
        <v>44</v>
      </c>
      <c r="F30" s="107">
        <v>89</v>
      </c>
      <c r="G30" s="201">
        <f t="shared" si="1"/>
        <v>202.3</v>
      </c>
      <c r="I30" s="11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30"/>
  <sheetViews>
    <sheetView view="pageBreakPreview" zoomScale="70" zoomScaleNormal="75" zoomScaleSheetLayoutView="70" workbookViewId="0">
      <selection activeCell="H22" sqref="H22"/>
    </sheetView>
  </sheetViews>
  <sheetFormatPr defaultColWidth="8.85546875" defaultRowHeight="12.75" x14ac:dyDescent="0.2"/>
  <cols>
    <col min="1" max="1" width="62.42578125" style="110" customWidth="1"/>
    <col min="2" max="2" width="11.85546875" style="189" customWidth="1"/>
    <col min="3" max="3" width="14.28515625" style="189" customWidth="1"/>
    <col min="4" max="4" width="12" style="189" customWidth="1"/>
    <col min="5" max="5" width="13.7109375" style="189" customWidth="1"/>
    <col min="6" max="6" width="12.140625" style="189" customWidth="1"/>
    <col min="7" max="7" width="13.7109375" style="189" customWidth="1"/>
    <col min="8" max="8" width="12.7109375" style="189" customWidth="1"/>
    <col min="9" max="9" width="14.7109375" style="189" customWidth="1"/>
    <col min="10" max="10" width="8.85546875" style="110"/>
    <col min="11" max="11" width="11.85546875" style="110" customWidth="1"/>
    <col min="12" max="12" width="12.140625" style="110" customWidth="1"/>
    <col min="13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3" s="94" customFormat="1" ht="22.5" x14ac:dyDescent="0.3">
      <c r="A1" s="378" t="s">
        <v>468</v>
      </c>
      <c r="B1" s="378"/>
      <c r="C1" s="378"/>
      <c r="D1" s="378"/>
      <c r="E1" s="378"/>
      <c r="F1" s="378"/>
      <c r="G1" s="378"/>
      <c r="H1" s="378"/>
      <c r="I1" s="378"/>
      <c r="J1" s="294"/>
      <c r="K1" s="294"/>
    </row>
    <row r="2" spans="1:13" s="94" customFormat="1" ht="19.5" customHeight="1" x14ac:dyDescent="0.3">
      <c r="A2" s="379" t="s">
        <v>102</v>
      </c>
      <c r="B2" s="379"/>
      <c r="C2" s="379"/>
      <c r="D2" s="379"/>
      <c r="E2" s="379"/>
      <c r="F2" s="379"/>
      <c r="G2" s="379"/>
      <c r="H2" s="379"/>
      <c r="I2" s="379"/>
      <c r="J2" s="295"/>
      <c r="K2" s="295"/>
    </row>
    <row r="3" spans="1:13" s="97" customFormat="1" ht="20.25" customHeight="1" x14ac:dyDescent="0.2">
      <c r="A3" s="95"/>
      <c r="B3" s="186"/>
      <c r="C3" s="186"/>
      <c r="D3" s="186"/>
      <c r="E3" s="186"/>
      <c r="F3" s="186"/>
      <c r="G3" s="186"/>
      <c r="H3" s="186"/>
      <c r="I3" s="296" t="s">
        <v>168</v>
      </c>
    </row>
    <row r="4" spans="1:13" s="97" customFormat="1" ht="34.5" customHeight="1" x14ac:dyDescent="0.2">
      <c r="A4" s="380"/>
      <c r="B4" s="381" t="s">
        <v>204</v>
      </c>
      <c r="C4" s="382"/>
      <c r="D4" s="382"/>
      <c r="E4" s="383"/>
      <c r="F4" s="384" t="s">
        <v>352</v>
      </c>
      <c r="G4" s="385"/>
      <c r="H4" s="385"/>
      <c r="I4" s="386"/>
    </row>
    <row r="5" spans="1:13" s="97" customFormat="1" ht="69.75" customHeight="1" x14ac:dyDescent="0.2">
      <c r="A5" s="380"/>
      <c r="B5" s="297" t="s">
        <v>353</v>
      </c>
      <c r="C5" s="297" t="s">
        <v>354</v>
      </c>
      <c r="D5" s="297" t="s">
        <v>355</v>
      </c>
      <c r="E5" s="297" t="s">
        <v>354</v>
      </c>
      <c r="F5" s="297" t="s">
        <v>353</v>
      </c>
      <c r="G5" s="297" t="s">
        <v>354</v>
      </c>
      <c r="H5" s="297" t="s">
        <v>355</v>
      </c>
      <c r="I5" s="297" t="s">
        <v>354</v>
      </c>
    </row>
    <row r="6" spans="1:13" s="101" customFormat="1" ht="34.5" customHeight="1" x14ac:dyDescent="0.25">
      <c r="A6" s="132" t="s">
        <v>103</v>
      </c>
      <c r="B6" s="299">
        <v>927</v>
      </c>
      <c r="C6" s="300">
        <v>46</v>
      </c>
      <c r="D6" s="299">
        <v>1089</v>
      </c>
      <c r="E6" s="301">
        <v>54</v>
      </c>
      <c r="F6" s="299">
        <v>822</v>
      </c>
      <c r="G6" s="300">
        <v>45.3</v>
      </c>
      <c r="H6" s="299">
        <v>993</v>
      </c>
      <c r="I6" s="301">
        <v>54.7</v>
      </c>
      <c r="K6" s="299"/>
      <c r="L6" s="299"/>
    </row>
    <row r="7" spans="1:13" ht="15.75" x14ac:dyDescent="0.2">
      <c r="A7" s="106" t="s">
        <v>76</v>
      </c>
      <c r="B7" s="305">
        <v>228</v>
      </c>
      <c r="C7" s="308">
        <v>63.7</v>
      </c>
      <c r="D7" s="307">
        <v>130</v>
      </c>
      <c r="E7" s="308">
        <v>36.299999999999997</v>
      </c>
      <c r="F7" s="305">
        <v>188</v>
      </c>
      <c r="G7" s="306">
        <v>61</v>
      </c>
      <c r="H7" s="307">
        <v>120</v>
      </c>
      <c r="I7" s="308">
        <v>39</v>
      </c>
      <c r="J7" s="109"/>
      <c r="L7" s="330"/>
      <c r="M7" s="112"/>
    </row>
    <row r="8" spans="1:13" ht="15.75" x14ac:dyDescent="0.2">
      <c r="A8" s="106" t="s">
        <v>77</v>
      </c>
      <c r="B8" s="309">
        <v>16</v>
      </c>
      <c r="C8" s="308">
        <v>34</v>
      </c>
      <c r="D8" s="107">
        <v>31</v>
      </c>
      <c r="E8" s="310">
        <v>66</v>
      </c>
      <c r="F8" s="309">
        <v>15</v>
      </c>
      <c r="G8" s="306">
        <v>34.9</v>
      </c>
      <c r="H8" s="107">
        <v>28</v>
      </c>
      <c r="I8" s="310">
        <v>65.099999999999994</v>
      </c>
      <c r="J8" s="109"/>
      <c r="L8" s="330"/>
      <c r="M8" s="112"/>
    </row>
    <row r="9" spans="1:13" s="113" customFormat="1" ht="15.75" x14ac:dyDescent="0.2">
      <c r="A9" s="106" t="s">
        <v>78</v>
      </c>
      <c r="B9" s="309">
        <v>0</v>
      </c>
      <c r="C9" s="308" t="s">
        <v>109</v>
      </c>
      <c r="D9" s="107">
        <v>0</v>
      </c>
      <c r="E9" s="310" t="s">
        <v>109</v>
      </c>
      <c r="F9" s="309">
        <v>0</v>
      </c>
      <c r="G9" s="306" t="s">
        <v>109</v>
      </c>
      <c r="H9" s="107">
        <v>0</v>
      </c>
      <c r="I9" s="310" t="s">
        <v>109</v>
      </c>
      <c r="J9" s="109"/>
      <c r="K9" s="110"/>
      <c r="L9" s="330"/>
      <c r="M9" s="112"/>
    </row>
    <row r="10" spans="1:13" ht="15.75" x14ac:dyDescent="0.2">
      <c r="A10" s="106" t="s">
        <v>79</v>
      </c>
      <c r="B10" s="309">
        <v>17</v>
      </c>
      <c r="C10" s="308">
        <v>77.3</v>
      </c>
      <c r="D10" s="107">
        <v>5</v>
      </c>
      <c r="E10" s="310">
        <v>22.7</v>
      </c>
      <c r="F10" s="309">
        <v>15</v>
      </c>
      <c r="G10" s="306">
        <v>75</v>
      </c>
      <c r="H10" s="107">
        <v>5</v>
      </c>
      <c r="I10" s="310">
        <v>25</v>
      </c>
      <c r="J10" s="109"/>
      <c r="L10" s="330"/>
      <c r="M10" s="112"/>
    </row>
    <row r="11" spans="1:13" ht="15.75" x14ac:dyDescent="0.2">
      <c r="A11" s="106" t="s">
        <v>80</v>
      </c>
      <c r="B11" s="309">
        <v>65</v>
      </c>
      <c r="C11" s="308">
        <v>94.2</v>
      </c>
      <c r="D11" s="107">
        <v>4</v>
      </c>
      <c r="E11" s="310">
        <v>5.8</v>
      </c>
      <c r="F11" s="309">
        <v>61</v>
      </c>
      <c r="G11" s="306">
        <v>93.8</v>
      </c>
      <c r="H11" s="107">
        <v>4</v>
      </c>
      <c r="I11" s="310">
        <v>6.2</v>
      </c>
      <c r="J11" s="109"/>
      <c r="L11" s="330"/>
      <c r="M11" s="112"/>
    </row>
    <row r="12" spans="1:13" ht="15.75" x14ac:dyDescent="0.2">
      <c r="A12" s="106" t="s">
        <v>81</v>
      </c>
      <c r="B12" s="309">
        <v>49</v>
      </c>
      <c r="C12" s="308">
        <v>81.7</v>
      </c>
      <c r="D12" s="107">
        <v>11</v>
      </c>
      <c r="E12" s="310">
        <v>18.3</v>
      </c>
      <c r="F12" s="309">
        <v>40</v>
      </c>
      <c r="G12" s="306">
        <v>81.599999999999994</v>
      </c>
      <c r="H12" s="107">
        <v>9</v>
      </c>
      <c r="I12" s="310">
        <v>18.399999999999999</v>
      </c>
      <c r="J12" s="109"/>
      <c r="L12" s="330"/>
      <c r="M12" s="112"/>
    </row>
    <row r="13" spans="1:13" ht="47.25" x14ac:dyDescent="0.2">
      <c r="A13" s="106" t="s">
        <v>82</v>
      </c>
      <c r="B13" s="309">
        <v>68</v>
      </c>
      <c r="C13" s="308">
        <v>33.200000000000003</v>
      </c>
      <c r="D13" s="107">
        <v>137</v>
      </c>
      <c r="E13" s="310">
        <v>66.8</v>
      </c>
      <c r="F13" s="309">
        <v>62</v>
      </c>
      <c r="G13" s="306">
        <v>33.5</v>
      </c>
      <c r="H13" s="107">
        <v>123</v>
      </c>
      <c r="I13" s="310">
        <v>66.5</v>
      </c>
      <c r="J13" s="109"/>
      <c r="L13" s="330"/>
      <c r="M13" s="112"/>
    </row>
    <row r="14" spans="1:13" ht="15.75" x14ac:dyDescent="0.2">
      <c r="A14" s="106" t="s">
        <v>83</v>
      </c>
      <c r="B14" s="309">
        <v>4</v>
      </c>
      <c r="C14" s="308">
        <v>23.5</v>
      </c>
      <c r="D14" s="107">
        <v>13</v>
      </c>
      <c r="E14" s="310">
        <v>76.5</v>
      </c>
      <c r="F14" s="309">
        <v>4</v>
      </c>
      <c r="G14" s="306">
        <v>26.7</v>
      </c>
      <c r="H14" s="107">
        <v>11</v>
      </c>
      <c r="I14" s="310">
        <v>73.3</v>
      </c>
      <c r="J14" s="109"/>
      <c r="L14" s="330"/>
      <c r="M14" s="112"/>
    </row>
    <row r="15" spans="1:13" ht="15.75" x14ac:dyDescent="0.2">
      <c r="A15" s="106" t="s">
        <v>84</v>
      </c>
      <c r="B15" s="309">
        <v>10</v>
      </c>
      <c r="C15" s="308">
        <v>66.7</v>
      </c>
      <c r="D15" s="107">
        <v>5</v>
      </c>
      <c r="E15" s="310">
        <v>33.299999999999997</v>
      </c>
      <c r="F15" s="309">
        <v>10</v>
      </c>
      <c r="G15" s="306">
        <v>76.900000000000006</v>
      </c>
      <c r="H15" s="107">
        <v>3</v>
      </c>
      <c r="I15" s="310">
        <v>23.1</v>
      </c>
      <c r="J15" s="109"/>
      <c r="L15" s="330"/>
      <c r="M15" s="112"/>
    </row>
    <row r="16" spans="1:13" ht="15.75" x14ac:dyDescent="0.2">
      <c r="A16" s="106" t="s">
        <v>85</v>
      </c>
      <c r="B16" s="309">
        <v>3</v>
      </c>
      <c r="C16" s="308">
        <v>13</v>
      </c>
      <c r="D16" s="107">
        <v>20</v>
      </c>
      <c r="E16" s="310">
        <v>87</v>
      </c>
      <c r="F16" s="309">
        <v>2</v>
      </c>
      <c r="G16" s="306">
        <v>10</v>
      </c>
      <c r="H16" s="107">
        <v>18</v>
      </c>
      <c r="I16" s="310">
        <v>90</v>
      </c>
      <c r="J16" s="109"/>
      <c r="L16" s="330"/>
      <c r="M16" s="112"/>
    </row>
    <row r="17" spans="1:13" ht="15.75" x14ac:dyDescent="0.2">
      <c r="A17" s="106" t="s">
        <v>86</v>
      </c>
      <c r="B17" s="309">
        <v>42</v>
      </c>
      <c r="C17" s="308">
        <v>39.6</v>
      </c>
      <c r="D17" s="107">
        <v>64</v>
      </c>
      <c r="E17" s="310">
        <v>60.4</v>
      </c>
      <c r="F17" s="309">
        <v>41</v>
      </c>
      <c r="G17" s="306">
        <v>41.4</v>
      </c>
      <c r="H17" s="107">
        <v>58</v>
      </c>
      <c r="I17" s="310">
        <v>58.6</v>
      </c>
      <c r="J17" s="109"/>
      <c r="L17" s="330"/>
      <c r="M17" s="112"/>
    </row>
    <row r="18" spans="1:13" ht="31.5" x14ac:dyDescent="0.2">
      <c r="A18" s="106" t="s">
        <v>87</v>
      </c>
      <c r="B18" s="309">
        <v>7</v>
      </c>
      <c r="C18" s="308">
        <v>100</v>
      </c>
      <c r="D18" s="107">
        <v>0</v>
      </c>
      <c r="E18" s="310">
        <v>0</v>
      </c>
      <c r="F18" s="309">
        <v>6</v>
      </c>
      <c r="G18" s="306">
        <v>100</v>
      </c>
      <c r="H18" s="107">
        <v>0</v>
      </c>
      <c r="I18" s="310">
        <v>0</v>
      </c>
      <c r="J18" s="109"/>
      <c r="L18" s="330"/>
      <c r="M18" s="112"/>
    </row>
    <row r="19" spans="1:13" ht="15.75" x14ac:dyDescent="0.2">
      <c r="A19" s="106" t="s">
        <v>88</v>
      </c>
      <c r="B19" s="309">
        <v>28</v>
      </c>
      <c r="C19" s="308">
        <v>40</v>
      </c>
      <c r="D19" s="107">
        <v>42</v>
      </c>
      <c r="E19" s="310">
        <v>60</v>
      </c>
      <c r="F19" s="309">
        <v>24</v>
      </c>
      <c r="G19" s="306">
        <v>37.5</v>
      </c>
      <c r="H19" s="107">
        <v>40</v>
      </c>
      <c r="I19" s="310">
        <v>62.5</v>
      </c>
      <c r="J19" s="109"/>
      <c r="L19" s="330"/>
      <c r="M19" s="112"/>
    </row>
    <row r="20" spans="1:13" ht="15.75" x14ac:dyDescent="0.2">
      <c r="A20" s="106" t="s">
        <v>89</v>
      </c>
      <c r="B20" s="309">
        <v>104</v>
      </c>
      <c r="C20" s="308">
        <v>25.6</v>
      </c>
      <c r="D20" s="107">
        <v>303</v>
      </c>
      <c r="E20" s="310">
        <v>74.400000000000006</v>
      </c>
      <c r="F20" s="309">
        <v>98</v>
      </c>
      <c r="G20" s="306">
        <v>25.6</v>
      </c>
      <c r="H20" s="107">
        <v>285</v>
      </c>
      <c r="I20" s="310">
        <v>74.400000000000006</v>
      </c>
      <c r="J20" s="109"/>
      <c r="L20" s="330"/>
      <c r="M20" s="112"/>
    </row>
    <row r="21" spans="1:13" ht="15.75" x14ac:dyDescent="0.2">
      <c r="A21" s="106" t="s">
        <v>90</v>
      </c>
      <c r="B21" s="309">
        <v>2</v>
      </c>
      <c r="C21" s="308">
        <v>16.7</v>
      </c>
      <c r="D21" s="107">
        <v>10</v>
      </c>
      <c r="E21" s="310">
        <v>83.3</v>
      </c>
      <c r="F21" s="309">
        <v>2</v>
      </c>
      <c r="G21" s="306">
        <v>18.2</v>
      </c>
      <c r="H21" s="107">
        <v>9</v>
      </c>
      <c r="I21" s="310">
        <v>81.8</v>
      </c>
      <c r="J21" s="109"/>
      <c r="L21" s="330"/>
      <c r="M21" s="112"/>
    </row>
    <row r="22" spans="1:13" ht="31.5" x14ac:dyDescent="0.2">
      <c r="A22" s="106" t="s">
        <v>341</v>
      </c>
      <c r="B22" s="309">
        <v>27</v>
      </c>
      <c r="C22" s="308">
        <v>39.1</v>
      </c>
      <c r="D22" s="107">
        <v>42</v>
      </c>
      <c r="E22" s="310">
        <v>60.9</v>
      </c>
      <c r="F22" s="309">
        <v>23</v>
      </c>
      <c r="G22" s="306">
        <v>37.1</v>
      </c>
      <c r="H22" s="107">
        <v>39</v>
      </c>
      <c r="I22" s="310">
        <v>62.9</v>
      </c>
      <c r="J22" s="109"/>
      <c r="L22" s="330"/>
      <c r="M22" s="112"/>
    </row>
    <row r="23" spans="1:13" ht="18.75" customHeight="1" x14ac:dyDescent="0.2">
      <c r="A23" s="106" t="s">
        <v>92</v>
      </c>
      <c r="B23" s="309">
        <v>5</v>
      </c>
      <c r="C23" s="308">
        <v>35.700000000000003</v>
      </c>
      <c r="D23" s="107">
        <v>9</v>
      </c>
      <c r="E23" s="310">
        <v>64.3</v>
      </c>
      <c r="F23" s="309">
        <v>4</v>
      </c>
      <c r="G23" s="306">
        <v>36.4</v>
      </c>
      <c r="H23" s="107">
        <v>7</v>
      </c>
      <c r="I23" s="310">
        <v>63.6</v>
      </c>
      <c r="J23" s="109"/>
      <c r="L23" s="330"/>
      <c r="M23" s="112"/>
    </row>
    <row r="24" spans="1:13" ht="15.75" x14ac:dyDescent="0.2">
      <c r="A24" s="106" t="s">
        <v>342</v>
      </c>
      <c r="B24" s="309">
        <v>15</v>
      </c>
      <c r="C24" s="308">
        <v>55.6</v>
      </c>
      <c r="D24" s="107">
        <v>12</v>
      </c>
      <c r="E24" s="310">
        <v>44.4</v>
      </c>
      <c r="F24" s="309">
        <v>13</v>
      </c>
      <c r="G24" s="306">
        <v>68.400000000000006</v>
      </c>
      <c r="H24" s="107">
        <v>6</v>
      </c>
      <c r="I24" s="310">
        <v>31.6</v>
      </c>
      <c r="J24" s="109"/>
      <c r="L24" s="330"/>
      <c r="M24" s="112"/>
    </row>
    <row r="25" spans="1:13" ht="15.75" x14ac:dyDescent="0.2">
      <c r="A25" s="106" t="s">
        <v>343</v>
      </c>
      <c r="B25" s="309">
        <v>8</v>
      </c>
      <c r="C25" s="308">
        <v>16.3</v>
      </c>
      <c r="D25" s="107">
        <v>41</v>
      </c>
      <c r="E25" s="310">
        <v>83.7</v>
      </c>
      <c r="F25" s="309">
        <v>5</v>
      </c>
      <c r="G25" s="306">
        <v>12.2</v>
      </c>
      <c r="H25" s="107">
        <v>36</v>
      </c>
      <c r="I25" s="310">
        <v>87.8</v>
      </c>
      <c r="J25" s="109"/>
      <c r="L25" s="330"/>
      <c r="M25" s="112"/>
    </row>
    <row r="26" spans="1:13" ht="15" customHeight="1" x14ac:dyDescent="0.2">
      <c r="A26" s="106" t="s">
        <v>93</v>
      </c>
      <c r="B26" s="309">
        <v>155</v>
      </c>
      <c r="C26" s="308">
        <v>66.2</v>
      </c>
      <c r="D26" s="107">
        <v>79</v>
      </c>
      <c r="E26" s="310">
        <v>33.799999999999997</v>
      </c>
      <c r="F26" s="309">
        <v>142</v>
      </c>
      <c r="G26" s="306">
        <v>66.7</v>
      </c>
      <c r="H26" s="107">
        <v>71</v>
      </c>
      <c r="I26" s="310">
        <v>33.299999999999997</v>
      </c>
      <c r="L26" s="111"/>
    </row>
    <row r="27" spans="1:13" ht="15.75" x14ac:dyDescent="0.2">
      <c r="A27" s="106" t="s">
        <v>94</v>
      </c>
      <c r="B27" s="309">
        <v>0</v>
      </c>
      <c r="C27" s="308">
        <v>0</v>
      </c>
      <c r="D27" s="107">
        <v>1</v>
      </c>
      <c r="E27" s="310">
        <v>100</v>
      </c>
      <c r="F27" s="309">
        <v>0</v>
      </c>
      <c r="G27" s="306">
        <v>0</v>
      </c>
      <c r="H27" s="107">
        <v>1</v>
      </c>
      <c r="I27" s="310">
        <v>100</v>
      </c>
      <c r="L27" s="111"/>
    </row>
    <row r="28" spans="1:13" ht="15.75" x14ac:dyDescent="0.2">
      <c r="A28" s="106" t="s">
        <v>95</v>
      </c>
      <c r="B28" s="309">
        <v>40</v>
      </c>
      <c r="C28" s="308">
        <v>46</v>
      </c>
      <c r="D28" s="107">
        <v>47</v>
      </c>
      <c r="E28" s="310">
        <v>54</v>
      </c>
      <c r="F28" s="309">
        <v>36</v>
      </c>
      <c r="G28" s="306">
        <v>47.4</v>
      </c>
      <c r="H28" s="107">
        <v>40</v>
      </c>
      <c r="I28" s="310">
        <v>52.6</v>
      </c>
    </row>
    <row r="29" spans="1:13" ht="15.75" x14ac:dyDescent="0.2">
      <c r="A29" s="106" t="s">
        <v>96</v>
      </c>
      <c r="B29" s="309">
        <v>16</v>
      </c>
      <c r="C29" s="308">
        <v>66.7</v>
      </c>
      <c r="D29" s="107">
        <v>8</v>
      </c>
      <c r="E29" s="310">
        <v>33.299999999999997</v>
      </c>
      <c r="F29" s="309">
        <v>14</v>
      </c>
      <c r="G29" s="306">
        <v>63.6</v>
      </c>
      <c r="H29" s="107">
        <v>8</v>
      </c>
      <c r="I29" s="310">
        <v>36.4</v>
      </c>
    </row>
    <row r="30" spans="1:13" ht="15.75" x14ac:dyDescent="0.2">
      <c r="A30" s="106" t="s">
        <v>344</v>
      </c>
      <c r="B30" s="309">
        <v>18</v>
      </c>
      <c r="C30" s="308">
        <v>19.399999999999999</v>
      </c>
      <c r="D30" s="107">
        <v>75</v>
      </c>
      <c r="E30" s="310">
        <v>80.599999999999994</v>
      </c>
      <c r="F30" s="309">
        <v>17</v>
      </c>
      <c r="G30" s="306">
        <v>19.100000000000001</v>
      </c>
      <c r="H30" s="107">
        <v>72</v>
      </c>
      <c r="I30" s="310">
        <v>80.900000000000006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60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3.140625" style="171" customWidth="1"/>
    <col min="3" max="3" width="22.140625" style="166" customWidth="1"/>
    <col min="4" max="4" width="26.42578125" style="166" customWidth="1"/>
    <col min="5" max="6" width="9.140625" style="166"/>
    <col min="7" max="7" width="56.5703125" style="166" customWidth="1"/>
    <col min="8" max="16384" width="9.140625" style="166"/>
  </cols>
  <sheetData>
    <row r="1" spans="1:6" ht="42" customHeight="1" x14ac:dyDescent="0.25">
      <c r="A1" s="363" t="s">
        <v>356</v>
      </c>
      <c r="B1" s="363"/>
      <c r="C1" s="363"/>
      <c r="D1" s="363"/>
    </row>
    <row r="2" spans="1:6" ht="20.45" customHeight="1" x14ac:dyDescent="0.25">
      <c r="A2" s="363" t="s">
        <v>176</v>
      </c>
      <c r="B2" s="363"/>
      <c r="C2" s="363"/>
      <c r="D2" s="363"/>
    </row>
    <row r="3" spans="1:6" ht="20.25" customHeight="1" x14ac:dyDescent="0.25">
      <c r="A3" s="363" t="s">
        <v>113</v>
      </c>
      <c r="B3" s="363"/>
      <c r="C3" s="363"/>
      <c r="D3" s="363"/>
    </row>
    <row r="5" spans="1:6" s="167" customFormat="1" ht="35.450000000000003" customHeight="1" x14ac:dyDescent="0.25">
      <c r="A5" s="290"/>
      <c r="B5" s="291" t="s">
        <v>114</v>
      </c>
      <c r="C5" s="292" t="s">
        <v>357</v>
      </c>
      <c r="D5" s="293" t="s">
        <v>201</v>
      </c>
    </row>
    <row r="6" spans="1:6" ht="31.5" x14ac:dyDescent="0.25">
      <c r="A6" s="168">
        <v>1</v>
      </c>
      <c r="B6" s="336" t="s">
        <v>359</v>
      </c>
      <c r="C6" s="230">
        <v>1376</v>
      </c>
      <c r="D6" s="230">
        <v>1183</v>
      </c>
      <c r="F6" s="179"/>
    </row>
    <row r="7" spans="1:6" ht="63" x14ac:dyDescent="0.25">
      <c r="A7" s="168">
        <v>2</v>
      </c>
      <c r="B7" s="336" t="s">
        <v>456</v>
      </c>
      <c r="C7" s="230">
        <v>1062</v>
      </c>
      <c r="D7" s="230">
        <v>890</v>
      </c>
      <c r="F7" s="179"/>
    </row>
    <row r="8" spans="1:6" x14ac:dyDescent="0.25">
      <c r="A8" s="168">
        <v>3</v>
      </c>
      <c r="B8" s="336" t="s">
        <v>360</v>
      </c>
      <c r="C8" s="230">
        <v>749</v>
      </c>
      <c r="D8" s="230">
        <v>648</v>
      </c>
      <c r="F8" s="179"/>
    </row>
    <row r="9" spans="1:6" s="170" customFormat="1" ht="31.15" customHeight="1" x14ac:dyDescent="0.25">
      <c r="A9" s="168">
        <v>4</v>
      </c>
      <c r="B9" s="336" t="s">
        <v>363</v>
      </c>
      <c r="C9" s="230">
        <v>351</v>
      </c>
      <c r="D9" s="230">
        <v>305</v>
      </c>
      <c r="F9" s="179"/>
    </row>
    <row r="10" spans="1:6" s="170" customFormat="1" ht="31.15" customHeight="1" x14ac:dyDescent="0.25">
      <c r="A10" s="168">
        <v>5</v>
      </c>
      <c r="B10" s="336" t="s">
        <v>362</v>
      </c>
      <c r="C10" s="230">
        <v>339</v>
      </c>
      <c r="D10" s="230">
        <v>301</v>
      </c>
      <c r="F10" s="179"/>
    </row>
    <row r="11" spans="1:6" s="170" customFormat="1" ht="47.25" x14ac:dyDescent="0.25">
      <c r="A11" s="168">
        <v>6</v>
      </c>
      <c r="B11" s="336" t="s">
        <v>457</v>
      </c>
      <c r="C11" s="230">
        <v>325</v>
      </c>
      <c r="D11" s="230">
        <v>270</v>
      </c>
      <c r="F11" s="179"/>
    </row>
    <row r="12" spans="1:6" s="170" customFormat="1" ht="47.25" x14ac:dyDescent="0.25">
      <c r="A12" s="168">
        <v>7</v>
      </c>
      <c r="B12" s="336" t="s">
        <v>358</v>
      </c>
      <c r="C12" s="230">
        <v>293</v>
      </c>
      <c r="D12" s="230">
        <v>259</v>
      </c>
      <c r="F12" s="179"/>
    </row>
    <row r="13" spans="1:6" s="170" customFormat="1" ht="31.5" x14ac:dyDescent="0.25">
      <c r="A13" s="168">
        <v>8</v>
      </c>
      <c r="B13" s="336" t="s">
        <v>365</v>
      </c>
      <c r="C13" s="230">
        <v>251</v>
      </c>
      <c r="D13" s="230">
        <v>232</v>
      </c>
      <c r="F13" s="179"/>
    </row>
    <row r="14" spans="1:6" s="170" customFormat="1" x14ac:dyDescent="0.25">
      <c r="A14" s="168">
        <v>9</v>
      </c>
      <c r="B14" s="336" t="s">
        <v>361</v>
      </c>
      <c r="C14" s="230">
        <v>238</v>
      </c>
      <c r="D14" s="230">
        <v>222</v>
      </c>
      <c r="F14" s="179"/>
    </row>
    <row r="15" spans="1:6" s="170" customFormat="1" ht="31.5" x14ac:dyDescent="0.25">
      <c r="A15" s="168">
        <v>10</v>
      </c>
      <c r="B15" s="336" t="s">
        <v>384</v>
      </c>
      <c r="C15" s="230">
        <v>235</v>
      </c>
      <c r="D15" s="230">
        <v>226</v>
      </c>
      <c r="F15" s="179"/>
    </row>
    <row r="16" spans="1:6" s="170" customFormat="1" ht="31.15" customHeight="1" x14ac:dyDescent="0.25">
      <c r="A16" s="168">
        <v>11</v>
      </c>
      <c r="B16" s="336" t="s">
        <v>392</v>
      </c>
      <c r="C16" s="230">
        <v>232</v>
      </c>
      <c r="D16" s="230">
        <v>211</v>
      </c>
      <c r="F16" s="179"/>
    </row>
    <row r="17" spans="1:6" s="170" customFormat="1" ht="18" customHeight="1" x14ac:dyDescent="0.25">
      <c r="A17" s="168">
        <v>12</v>
      </c>
      <c r="B17" s="336" t="s">
        <v>374</v>
      </c>
      <c r="C17" s="230">
        <v>203</v>
      </c>
      <c r="D17" s="230">
        <v>196</v>
      </c>
      <c r="F17" s="179"/>
    </row>
    <row r="18" spans="1:6" s="170" customFormat="1" ht="18" customHeight="1" x14ac:dyDescent="0.25">
      <c r="A18" s="168">
        <v>13</v>
      </c>
      <c r="B18" s="336" t="s">
        <v>364</v>
      </c>
      <c r="C18" s="230">
        <v>181</v>
      </c>
      <c r="D18" s="230">
        <v>158</v>
      </c>
      <c r="F18" s="179"/>
    </row>
    <row r="19" spans="1:6" s="170" customFormat="1" x14ac:dyDescent="0.25">
      <c r="A19" s="168">
        <v>14</v>
      </c>
      <c r="B19" s="336" t="s">
        <v>390</v>
      </c>
      <c r="C19" s="230">
        <v>174</v>
      </c>
      <c r="D19" s="230">
        <v>136</v>
      </c>
      <c r="F19" s="179"/>
    </row>
    <row r="20" spans="1:6" s="170" customFormat="1" ht="18" customHeight="1" x14ac:dyDescent="0.25">
      <c r="A20" s="168">
        <v>15</v>
      </c>
      <c r="B20" s="336" t="s">
        <v>381</v>
      </c>
      <c r="C20" s="230">
        <v>166</v>
      </c>
      <c r="D20" s="230">
        <v>162</v>
      </c>
      <c r="F20" s="179"/>
    </row>
    <row r="21" spans="1:6" s="170" customFormat="1" ht="47.25" x14ac:dyDescent="0.25">
      <c r="A21" s="168">
        <v>16</v>
      </c>
      <c r="B21" s="336" t="s">
        <v>377</v>
      </c>
      <c r="C21" s="230">
        <v>163</v>
      </c>
      <c r="D21" s="230">
        <v>116</v>
      </c>
      <c r="F21" s="179"/>
    </row>
    <row r="22" spans="1:6" s="170" customFormat="1" x14ac:dyDescent="0.25">
      <c r="A22" s="168">
        <v>17</v>
      </c>
      <c r="B22" s="336" t="s">
        <v>447</v>
      </c>
      <c r="C22" s="230">
        <v>146</v>
      </c>
      <c r="D22" s="230">
        <v>143</v>
      </c>
      <c r="F22" s="179"/>
    </row>
    <row r="23" spans="1:6" s="170" customFormat="1" ht="31.15" customHeight="1" x14ac:dyDescent="0.25">
      <c r="A23" s="168">
        <v>18</v>
      </c>
      <c r="B23" s="336" t="s">
        <v>399</v>
      </c>
      <c r="C23" s="230">
        <v>132</v>
      </c>
      <c r="D23" s="230">
        <v>110</v>
      </c>
      <c r="F23" s="179"/>
    </row>
    <row r="24" spans="1:6" s="170" customFormat="1" ht="18" customHeight="1" x14ac:dyDescent="0.25">
      <c r="A24" s="168">
        <v>19</v>
      </c>
      <c r="B24" s="336" t="s">
        <v>368</v>
      </c>
      <c r="C24" s="230">
        <v>120</v>
      </c>
      <c r="D24" s="230">
        <v>113</v>
      </c>
      <c r="F24" s="179"/>
    </row>
    <row r="25" spans="1:6" s="170" customFormat="1" ht="18" customHeight="1" x14ac:dyDescent="0.25">
      <c r="A25" s="168">
        <v>20</v>
      </c>
      <c r="B25" s="336" t="s">
        <v>373</v>
      </c>
      <c r="C25" s="230">
        <v>120</v>
      </c>
      <c r="D25" s="230">
        <v>106</v>
      </c>
      <c r="F25" s="179"/>
    </row>
    <row r="26" spans="1:6" s="170" customFormat="1" ht="18" customHeight="1" x14ac:dyDescent="0.25">
      <c r="A26" s="168">
        <v>21</v>
      </c>
      <c r="B26" s="336" t="s">
        <v>388</v>
      </c>
      <c r="C26" s="230">
        <v>118</v>
      </c>
      <c r="D26" s="230">
        <v>108</v>
      </c>
      <c r="F26" s="179"/>
    </row>
    <row r="27" spans="1:6" s="170" customFormat="1" ht="31.5" x14ac:dyDescent="0.25">
      <c r="A27" s="168">
        <v>22</v>
      </c>
      <c r="B27" s="336" t="s">
        <v>448</v>
      </c>
      <c r="C27" s="230">
        <v>113</v>
      </c>
      <c r="D27" s="230">
        <v>104</v>
      </c>
      <c r="F27" s="179"/>
    </row>
    <row r="28" spans="1:6" s="170" customFormat="1" ht="31.5" x14ac:dyDescent="0.25">
      <c r="A28" s="168">
        <v>23</v>
      </c>
      <c r="B28" s="336" t="s">
        <v>385</v>
      </c>
      <c r="C28" s="230">
        <v>112</v>
      </c>
      <c r="D28" s="230">
        <v>100</v>
      </c>
      <c r="F28" s="179"/>
    </row>
    <row r="29" spans="1:6" s="170" customFormat="1" ht="18" customHeight="1" x14ac:dyDescent="0.25">
      <c r="A29" s="168">
        <v>24</v>
      </c>
      <c r="B29" s="336" t="s">
        <v>379</v>
      </c>
      <c r="C29" s="230">
        <v>111</v>
      </c>
      <c r="D29" s="230">
        <v>99</v>
      </c>
      <c r="F29" s="179"/>
    </row>
    <row r="30" spans="1:6" s="170" customFormat="1" ht="31.15" customHeight="1" x14ac:dyDescent="0.25">
      <c r="A30" s="168">
        <v>25</v>
      </c>
      <c r="B30" s="336" t="s">
        <v>369</v>
      </c>
      <c r="C30" s="230">
        <v>108</v>
      </c>
      <c r="D30" s="230">
        <v>95</v>
      </c>
      <c r="F30" s="179"/>
    </row>
    <row r="31" spans="1:6" s="170" customFormat="1" ht="31.5" x14ac:dyDescent="0.25">
      <c r="A31" s="168">
        <v>26</v>
      </c>
      <c r="B31" s="336" t="s">
        <v>380</v>
      </c>
      <c r="C31" s="230">
        <v>105</v>
      </c>
      <c r="D31" s="230">
        <v>93</v>
      </c>
      <c r="F31" s="179"/>
    </row>
    <row r="32" spans="1:6" s="170" customFormat="1" ht="31.15" customHeight="1" x14ac:dyDescent="0.25">
      <c r="A32" s="168">
        <v>27</v>
      </c>
      <c r="B32" s="336" t="s">
        <v>389</v>
      </c>
      <c r="C32" s="230">
        <v>98</v>
      </c>
      <c r="D32" s="230">
        <v>81</v>
      </c>
      <c r="F32" s="179"/>
    </row>
    <row r="33" spans="1:6" s="170" customFormat="1" ht="47.25" x14ac:dyDescent="0.25">
      <c r="A33" s="168">
        <v>28</v>
      </c>
      <c r="B33" s="336" t="s">
        <v>458</v>
      </c>
      <c r="C33" s="230">
        <v>97</v>
      </c>
      <c r="D33" s="230">
        <v>77</v>
      </c>
      <c r="F33" s="179"/>
    </row>
    <row r="34" spans="1:6" s="170" customFormat="1" ht="15.6" customHeight="1" x14ac:dyDescent="0.25">
      <c r="A34" s="168">
        <v>29</v>
      </c>
      <c r="B34" s="336" t="s">
        <v>367</v>
      </c>
      <c r="C34" s="230">
        <v>93</v>
      </c>
      <c r="D34" s="230">
        <v>84</v>
      </c>
      <c r="F34" s="179"/>
    </row>
    <row r="35" spans="1:6" s="170" customFormat="1" ht="31.15" customHeight="1" x14ac:dyDescent="0.25">
      <c r="A35" s="168">
        <v>30</v>
      </c>
      <c r="B35" s="336" t="s">
        <v>371</v>
      </c>
      <c r="C35" s="230">
        <v>92</v>
      </c>
      <c r="D35" s="230">
        <v>83</v>
      </c>
      <c r="F35" s="179"/>
    </row>
    <row r="36" spans="1:6" s="170" customFormat="1" x14ac:dyDescent="0.25">
      <c r="A36" s="168">
        <v>31</v>
      </c>
      <c r="B36" s="336" t="s">
        <v>449</v>
      </c>
      <c r="C36" s="230">
        <v>87</v>
      </c>
      <c r="D36" s="230">
        <v>70</v>
      </c>
      <c r="F36" s="179"/>
    </row>
    <row r="37" spans="1:6" s="170" customFormat="1" ht="31.5" x14ac:dyDescent="0.25">
      <c r="A37" s="168">
        <v>32</v>
      </c>
      <c r="B37" s="336" t="s">
        <v>382</v>
      </c>
      <c r="C37" s="230">
        <v>85</v>
      </c>
      <c r="D37" s="230">
        <v>77</v>
      </c>
      <c r="F37" s="179"/>
    </row>
    <row r="38" spans="1:6" s="170" customFormat="1" ht="15.6" customHeight="1" x14ac:dyDescent="0.25">
      <c r="A38" s="168">
        <v>33</v>
      </c>
      <c r="B38" s="336" t="s">
        <v>435</v>
      </c>
      <c r="C38" s="230">
        <v>79</v>
      </c>
      <c r="D38" s="230">
        <v>68</v>
      </c>
      <c r="F38" s="179"/>
    </row>
    <row r="39" spans="1:6" s="170" customFormat="1" ht="31.15" customHeight="1" x14ac:dyDescent="0.25">
      <c r="A39" s="168">
        <v>34</v>
      </c>
      <c r="B39" s="336" t="s">
        <v>407</v>
      </c>
      <c r="C39" s="230">
        <v>73</v>
      </c>
      <c r="D39" s="230">
        <v>68</v>
      </c>
      <c r="F39" s="179"/>
    </row>
    <row r="40" spans="1:6" s="170" customFormat="1" ht="15.6" customHeight="1" x14ac:dyDescent="0.25">
      <c r="A40" s="168">
        <v>35</v>
      </c>
      <c r="B40" s="336" t="s">
        <v>387</v>
      </c>
      <c r="C40" s="230">
        <v>73</v>
      </c>
      <c r="D40" s="230">
        <v>57</v>
      </c>
      <c r="F40" s="179"/>
    </row>
    <row r="41" spans="1:6" s="170" customFormat="1" x14ac:dyDescent="0.25">
      <c r="A41" s="168">
        <v>36</v>
      </c>
      <c r="B41" s="336" t="s">
        <v>370</v>
      </c>
      <c r="C41" s="230">
        <v>73</v>
      </c>
      <c r="D41" s="230">
        <v>66</v>
      </c>
      <c r="F41" s="179"/>
    </row>
    <row r="42" spans="1:6" ht="47.25" x14ac:dyDescent="0.25">
      <c r="A42" s="168">
        <v>37</v>
      </c>
      <c r="B42" s="336" t="s">
        <v>450</v>
      </c>
      <c r="C42" s="230">
        <v>72</v>
      </c>
      <c r="D42" s="230">
        <v>68</v>
      </c>
      <c r="F42" s="179"/>
    </row>
    <row r="43" spans="1:6" ht="31.15" customHeight="1" x14ac:dyDescent="0.25">
      <c r="A43" s="168">
        <v>38</v>
      </c>
      <c r="B43" s="336" t="s">
        <v>410</v>
      </c>
      <c r="C43" s="230">
        <v>72</v>
      </c>
      <c r="D43" s="230">
        <v>64</v>
      </c>
      <c r="F43" s="179"/>
    </row>
    <row r="44" spans="1:6" ht="31.15" customHeight="1" x14ac:dyDescent="0.25">
      <c r="A44" s="168">
        <v>39</v>
      </c>
      <c r="B44" s="336" t="s">
        <v>406</v>
      </c>
      <c r="C44" s="230">
        <v>71</v>
      </c>
      <c r="D44" s="230">
        <v>68</v>
      </c>
      <c r="F44" s="179"/>
    </row>
    <row r="45" spans="1:6" ht="47.25" x14ac:dyDescent="0.25">
      <c r="A45" s="168">
        <v>40</v>
      </c>
      <c r="B45" s="336" t="s">
        <v>393</v>
      </c>
      <c r="C45" s="230">
        <v>69</v>
      </c>
      <c r="D45" s="230">
        <v>62</v>
      </c>
      <c r="F45" s="179"/>
    </row>
    <row r="46" spans="1:6" x14ac:dyDescent="0.25">
      <c r="A46" s="168">
        <v>41</v>
      </c>
      <c r="B46" s="336" t="s">
        <v>451</v>
      </c>
      <c r="C46" s="230">
        <v>67</v>
      </c>
      <c r="D46" s="230">
        <v>58</v>
      </c>
      <c r="F46" s="179"/>
    </row>
    <row r="47" spans="1:6" ht="31.5" x14ac:dyDescent="0.25">
      <c r="A47" s="168">
        <v>42</v>
      </c>
      <c r="B47" s="336" t="s">
        <v>391</v>
      </c>
      <c r="C47" s="230">
        <v>67</v>
      </c>
      <c r="D47" s="230">
        <v>57</v>
      </c>
      <c r="F47" s="179"/>
    </row>
    <row r="48" spans="1:6" ht="31.15" customHeight="1" x14ac:dyDescent="0.25">
      <c r="A48" s="168">
        <v>43</v>
      </c>
      <c r="B48" s="336" t="s">
        <v>452</v>
      </c>
      <c r="C48" s="230">
        <v>67</v>
      </c>
      <c r="D48" s="230">
        <v>65</v>
      </c>
      <c r="F48" s="179"/>
    </row>
    <row r="49" spans="1:6" ht="31.5" x14ac:dyDescent="0.25">
      <c r="A49" s="168">
        <v>44</v>
      </c>
      <c r="B49" s="336" t="s">
        <v>400</v>
      </c>
      <c r="C49" s="230">
        <v>67</v>
      </c>
      <c r="D49" s="230">
        <v>57</v>
      </c>
      <c r="F49" s="179"/>
    </row>
    <row r="50" spans="1:6" ht="31.15" customHeight="1" x14ac:dyDescent="0.25">
      <c r="A50" s="168">
        <v>45</v>
      </c>
      <c r="B50" s="336" t="s">
        <v>453</v>
      </c>
      <c r="C50" s="230">
        <v>66</v>
      </c>
      <c r="D50" s="230">
        <v>61</v>
      </c>
      <c r="F50" s="179"/>
    </row>
    <row r="51" spans="1:6" ht="30.6" customHeight="1" x14ac:dyDescent="0.25">
      <c r="A51" s="168">
        <v>46</v>
      </c>
      <c r="B51" s="336" t="s">
        <v>397</v>
      </c>
      <c r="C51" s="230">
        <v>66</v>
      </c>
      <c r="D51" s="230">
        <v>65</v>
      </c>
      <c r="F51" s="179"/>
    </row>
    <row r="52" spans="1:6" ht="31.5" x14ac:dyDescent="0.25">
      <c r="A52" s="168">
        <v>47</v>
      </c>
      <c r="B52" s="336" t="s">
        <v>454</v>
      </c>
      <c r="C52" s="230">
        <v>63</v>
      </c>
      <c r="D52" s="230">
        <v>60</v>
      </c>
      <c r="F52" s="179"/>
    </row>
    <row r="53" spans="1:6" ht="23.45" customHeight="1" x14ac:dyDescent="0.25">
      <c r="A53" s="168">
        <v>48</v>
      </c>
      <c r="B53" s="336" t="s">
        <v>378</v>
      </c>
      <c r="C53" s="230">
        <v>63</v>
      </c>
      <c r="D53" s="230">
        <v>57</v>
      </c>
      <c r="F53" s="179"/>
    </row>
    <row r="54" spans="1:6" x14ac:dyDescent="0.25">
      <c r="A54" s="168">
        <v>49</v>
      </c>
      <c r="B54" s="336" t="s">
        <v>394</v>
      </c>
      <c r="C54" s="230">
        <v>61</v>
      </c>
      <c r="D54" s="230">
        <v>52</v>
      </c>
      <c r="F54" s="179"/>
    </row>
    <row r="55" spans="1:6" x14ac:dyDescent="0.25">
      <c r="A55" s="168">
        <v>50</v>
      </c>
      <c r="B55" s="336" t="s">
        <v>455</v>
      </c>
      <c r="C55" s="230">
        <v>61</v>
      </c>
      <c r="D55" s="230">
        <v>57</v>
      </c>
      <c r="F55" s="179"/>
    </row>
    <row r="56" spans="1:6" x14ac:dyDescent="0.25">
      <c r="F56" s="179"/>
    </row>
    <row r="57" spans="1:6" x14ac:dyDescent="0.25">
      <c r="F57" s="179"/>
    </row>
    <row r="58" spans="1:6" x14ac:dyDescent="0.25">
      <c r="F58" s="179"/>
    </row>
    <row r="59" spans="1:6" x14ac:dyDescent="0.25">
      <c r="F59" s="179"/>
    </row>
    <row r="60" spans="1:6" x14ac:dyDescent="0.25">
      <c r="F60" s="179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5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4.28515625" style="171" customWidth="1"/>
    <col min="3" max="3" width="22.140625" style="166" customWidth="1"/>
    <col min="4" max="4" width="26.42578125" style="166" customWidth="1"/>
    <col min="5" max="6" width="9.140625" style="166"/>
    <col min="7" max="7" width="56.5703125" style="166" customWidth="1"/>
    <col min="8" max="16384" width="9.140625" style="166"/>
  </cols>
  <sheetData>
    <row r="1" spans="1:6" ht="42" customHeight="1" x14ac:dyDescent="0.25">
      <c r="A1" s="363" t="s">
        <v>398</v>
      </c>
      <c r="B1" s="363"/>
      <c r="C1" s="363"/>
      <c r="D1" s="363"/>
    </row>
    <row r="2" spans="1:6" ht="19.899999999999999" customHeight="1" x14ac:dyDescent="0.25">
      <c r="A2" s="363" t="s">
        <v>176</v>
      </c>
      <c r="B2" s="363"/>
      <c r="C2" s="363"/>
      <c r="D2" s="363"/>
    </row>
    <row r="3" spans="1:6" ht="20.25" customHeight="1" x14ac:dyDescent="0.25">
      <c r="A3" s="363" t="s">
        <v>113</v>
      </c>
      <c r="B3" s="363"/>
      <c r="C3" s="363"/>
      <c r="D3" s="363"/>
    </row>
    <row r="5" spans="1:6" s="167" customFormat="1" ht="35.450000000000003" customHeight="1" x14ac:dyDescent="0.25">
      <c r="A5" s="290"/>
      <c r="B5" s="291" t="s">
        <v>114</v>
      </c>
      <c r="C5" s="292" t="s">
        <v>204</v>
      </c>
      <c r="D5" s="293" t="s">
        <v>352</v>
      </c>
    </row>
    <row r="6" spans="1:6" ht="15" customHeight="1" x14ac:dyDescent="0.25">
      <c r="A6" s="168">
        <v>1</v>
      </c>
      <c r="B6" s="336" t="s">
        <v>359</v>
      </c>
      <c r="C6" s="230">
        <v>968</v>
      </c>
      <c r="D6" s="230">
        <v>821</v>
      </c>
      <c r="F6" s="179"/>
    </row>
    <row r="7" spans="1:6" ht="62.45" customHeight="1" x14ac:dyDescent="0.25">
      <c r="A7" s="168">
        <v>2</v>
      </c>
      <c r="B7" s="336" t="s">
        <v>456</v>
      </c>
      <c r="C7" s="230">
        <v>886</v>
      </c>
      <c r="D7" s="230">
        <v>746</v>
      </c>
      <c r="F7" s="179"/>
    </row>
    <row r="8" spans="1:6" ht="15.6" customHeight="1" x14ac:dyDescent="0.25">
      <c r="A8" s="168">
        <v>3</v>
      </c>
      <c r="B8" s="336" t="s">
        <v>360</v>
      </c>
      <c r="C8" s="230">
        <v>641</v>
      </c>
      <c r="D8" s="230">
        <v>552</v>
      </c>
      <c r="F8" s="179"/>
    </row>
    <row r="9" spans="1:6" s="170" customFormat="1" ht="31.5" x14ac:dyDescent="0.25">
      <c r="A9" s="168">
        <v>4</v>
      </c>
      <c r="B9" s="336" t="s">
        <v>362</v>
      </c>
      <c r="C9" s="230">
        <v>298</v>
      </c>
      <c r="D9" s="230">
        <v>267</v>
      </c>
      <c r="F9" s="179"/>
    </row>
    <row r="10" spans="1:6" s="170" customFormat="1" ht="31.5" x14ac:dyDescent="0.25">
      <c r="A10" s="168">
        <v>5</v>
      </c>
      <c r="B10" s="336" t="s">
        <v>363</v>
      </c>
      <c r="C10" s="230">
        <v>294</v>
      </c>
      <c r="D10" s="230">
        <v>253</v>
      </c>
      <c r="F10" s="179"/>
    </row>
    <row r="11" spans="1:6" s="170" customFormat="1" ht="31.15" customHeight="1" x14ac:dyDescent="0.25">
      <c r="A11" s="168">
        <v>6</v>
      </c>
      <c r="B11" s="336" t="s">
        <v>457</v>
      </c>
      <c r="C11" s="230">
        <v>255</v>
      </c>
      <c r="D11" s="230">
        <v>211</v>
      </c>
      <c r="F11" s="179"/>
    </row>
    <row r="12" spans="1:6" s="170" customFormat="1" x14ac:dyDescent="0.25">
      <c r="A12" s="168">
        <v>7</v>
      </c>
      <c r="B12" s="336" t="s">
        <v>390</v>
      </c>
      <c r="C12" s="230">
        <v>157</v>
      </c>
      <c r="D12" s="230">
        <v>126</v>
      </c>
      <c r="F12" s="179"/>
    </row>
    <row r="13" spans="1:6" s="170" customFormat="1" x14ac:dyDescent="0.25">
      <c r="A13" s="168">
        <v>8</v>
      </c>
      <c r="B13" s="336" t="s">
        <v>381</v>
      </c>
      <c r="C13" s="230">
        <v>154</v>
      </c>
      <c r="D13" s="230">
        <v>150</v>
      </c>
      <c r="F13" s="179"/>
    </row>
    <row r="14" spans="1:6" s="170" customFormat="1" ht="47.25" x14ac:dyDescent="0.25">
      <c r="A14" s="168">
        <v>9</v>
      </c>
      <c r="B14" s="336" t="s">
        <v>377</v>
      </c>
      <c r="C14" s="230">
        <v>154</v>
      </c>
      <c r="D14" s="230">
        <v>108</v>
      </c>
      <c r="F14" s="179"/>
    </row>
    <row r="15" spans="1:6" s="170" customFormat="1" ht="47.25" x14ac:dyDescent="0.25">
      <c r="A15" s="168">
        <v>10</v>
      </c>
      <c r="B15" s="336" t="s">
        <v>392</v>
      </c>
      <c r="C15" s="230">
        <v>153</v>
      </c>
      <c r="D15" s="230">
        <v>140</v>
      </c>
      <c r="F15" s="179"/>
    </row>
    <row r="16" spans="1:6" s="170" customFormat="1" x14ac:dyDescent="0.25">
      <c r="A16" s="168">
        <v>11</v>
      </c>
      <c r="B16" s="336" t="s">
        <v>364</v>
      </c>
      <c r="C16" s="230">
        <v>151</v>
      </c>
      <c r="D16" s="230">
        <v>130</v>
      </c>
      <c r="F16" s="179"/>
    </row>
    <row r="17" spans="1:6" s="170" customFormat="1" x14ac:dyDescent="0.25">
      <c r="A17" s="168">
        <v>12</v>
      </c>
      <c r="B17" s="336" t="s">
        <v>447</v>
      </c>
      <c r="C17" s="230">
        <v>117</v>
      </c>
      <c r="D17" s="230">
        <v>114</v>
      </c>
      <c r="F17" s="179"/>
    </row>
    <row r="18" spans="1:6" s="170" customFormat="1" ht="15" customHeight="1" x14ac:dyDescent="0.25">
      <c r="A18" s="168">
        <v>13</v>
      </c>
      <c r="B18" s="336" t="s">
        <v>399</v>
      </c>
      <c r="C18" s="230">
        <v>103</v>
      </c>
      <c r="D18" s="230">
        <v>85</v>
      </c>
      <c r="F18" s="179"/>
    </row>
    <row r="19" spans="1:6" s="170" customFormat="1" ht="31.15" customHeight="1" x14ac:dyDescent="0.25">
      <c r="A19" s="168">
        <v>14</v>
      </c>
      <c r="B19" s="336" t="s">
        <v>358</v>
      </c>
      <c r="C19" s="230">
        <v>102</v>
      </c>
      <c r="D19" s="230">
        <v>84</v>
      </c>
      <c r="F19" s="179"/>
    </row>
    <row r="20" spans="1:6" s="170" customFormat="1" ht="18" customHeight="1" x14ac:dyDescent="0.25">
      <c r="A20" s="168">
        <v>15</v>
      </c>
      <c r="B20" s="336" t="s">
        <v>368</v>
      </c>
      <c r="C20" s="230">
        <v>98</v>
      </c>
      <c r="D20" s="230">
        <v>93</v>
      </c>
      <c r="F20" s="179"/>
    </row>
    <row r="21" spans="1:6" s="170" customFormat="1" x14ac:dyDescent="0.25">
      <c r="A21" s="168">
        <v>16</v>
      </c>
      <c r="B21" s="336" t="s">
        <v>379</v>
      </c>
      <c r="C21" s="230">
        <v>96</v>
      </c>
      <c r="D21" s="230">
        <v>86</v>
      </c>
      <c r="F21" s="179"/>
    </row>
    <row r="22" spans="1:6" s="170" customFormat="1" x14ac:dyDescent="0.25">
      <c r="A22" s="168">
        <v>17</v>
      </c>
      <c r="B22" s="336" t="s">
        <v>374</v>
      </c>
      <c r="C22" s="230">
        <v>95</v>
      </c>
      <c r="D22" s="230">
        <v>93</v>
      </c>
      <c r="F22" s="179"/>
    </row>
    <row r="23" spans="1:6" s="170" customFormat="1" x14ac:dyDescent="0.25">
      <c r="A23" s="168">
        <v>18</v>
      </c>
      <c r="B23" s="336" t="s">
        <v>373</v>
      </c>
      <c r="C23" s="230">
        <v>94</v>
      </c>
      <c r="D23" s="230">
        <v>81</v>
      </c>
      <c r="F23" s="179"/>
    </row>
    <row r="24" spans="1:6" s="170" customFormat="1" ht="31.5" x14ac:dyDescent="0.25">
      <c r="A24" s="168">
        <v>19</v>
      </c>
      <c r="B24" s="336" t="s">
        <v>389</v>
      </c>
      <c r="C24" s="230">
        <v>91</v>
      </c>
      <c r="D24" s="230">
        <v>78</v>
      </c>
      <c r="F24" s="179"/>
    </row>
    <row r="25" spans="1:6" s="170" customFormat="1" ht="31.5" x14ac:dyDescent="0.25">
      <c r="A25" s="168">
        <v>20</v>
      </c>
      <c r="B25" s="336" t="s">
        <v>380</v>
      </c>
      <c r="C25" s="230">
        <v>88</v>
      </c>
      <c r="D25" s="230">
        <v>77</v>
      </c>
      <c r="F25" s="179"/>
    </row>
    <row r="26" spans="1:6" s="170" customFormat="1" ht="47.25" x14ac:dyDescent="0.25">
      <c r="A26" s="168">
        <v>21</v>
      </c>
      <c r="B26" s="336" t="s">
        <v>458</v>
      </c>
      <c r="C26" s="230">
        <v>85</v>
      </c>
      <c r="D26" s="230">
        <v>67</v>
      </c>
      <c r="F26" s="179"/>
    </row>
    <row r="27" spans="1:6" s="170" customFormat="1" ht="31.5" x14ac:dyDescent="0.25">
      <c r="A27" s="168">
        <v>22</v>
      </c>
      <c r="B27" s="336" t="s">
        <v>365</v>
      </c>
      <c r="C27" s="230">
        <v>83</v>
      </c>
      <c r="D27" s="230">
        <v>77</v>
      </c>
      <c r="F27" s="179"/>
    </row>
    <row r="28" spans="1:6" s="170" customFormat="1" ht="31.5" x14ac:dyDescent="0.25">
      <c r="A28" s="168">
        <v>23</v>
      </c>
      <c r="B28" s="336" t="s">
        <v>448</v>
      </c>
      <c r="C28" s="230">
        <v>80</v>
      </c>
      <c r="D28" s="230">
        <v>74</v>
      </c>
      <c r="F28" s="179"/>
    </row>
    <row r="29" spans="1:6" s="170" customFormat="1" ht="31.5" x14ac:dyDescent="0.25">
      <c r="A29" s="168">
        <v>24</v>
      </c>
      <c r="B29" s="336" t="s">
        <v>382</v>
      </c>
      <c r="C29" s="230">
        <v>79</v>
      </c>
      <c r="D29" s="230">
        <v>71</v>
      </c>
      <c r="F29" s="179"/>
    </row>
    <row r="30" spans="1:6" s="170" customFormat="1" ht="31.5" x14ac:dyDescent="0.25">
      <c r="A30" s="168">
        <v>25</v>
      </c>
      <c r="B30" s="336" t="s">
        <v>384</v>
      </c>
      <c r="C30" s="230">
        <v>75</v>
      </c>
      <c r="D30" s="230">
        <v>72</v>
      </c>
      <c r="F30" s="179"/>
    </row>
    <row r="31" spans="1:6" s="170" customFormat="1" ht="31.5" x14ac:dyDescent="0.25">
      <c r="A31" s="168">
        <v>26</v>
      </c>
      <c r="B31" s="336" t="s">
        <v>397</v>
      </c>
      <c r="C31" s="230">
        <v>62</v>
      </c>
      <c r="D31" s="230">
        <v>61</v>
      </c>
      <c r="F31" s="179"/>
    </row>
    <row r="32" spans="1:6" s="170" customFormat="1" ht="31.5" x14ac:dyDescent="0.25">
      <c r="A32" s="168">
        <v>27</v>
      </c>
      <c r="B32" s="336" t="s">
        <v>452</v>
      </c>
      <c r="C32" s="230">
        <v>61</v>
      </c>
      <c r="D32" s="230">
        <v>59</v>
      </c>
      <c r="F32" s="179"/>
    </row>
    <row r="33" spans="1:6" s="170" customFormat="1" ht="31.9" customHeight="1" x14ac:dyDescent="0.25">
      <c r="A33" s="168">
        <v>28</v>
      </c>
      <c r="B33" s="336" t="s">
        <v>400</v>
      </c>
      <c r="C33" s="230">
        <v>56</v>
      </c>
      <c r="D33" s="230">
        <v>48</v>
      </c>
      <c r="F33" s="179"/>
    </row>
    <row r="34" spans="1:6" s="170" customFormat="1" ht="31.15" customHeight="1" x14ac:dyDescent="0.25">
      <c r="A34" s="168">
        <v>29</v>
      </c>
      <c r="B34" s="336" t="s">
        <v>371</v>
      </c>
      <c r="C34" s="230">
        <v>52</v>
      </c>
      <c r="D34" s="230">
        <v>46</v>
      </c>
      <c r="F34" s="179"/>
    </row>
    <row r="35" spans="1:6" s="170" customFormat="1" ht="31.5" x14ac:dyDescent="0.25">
      <c r="A35" s="168">
        <v>30</v>
      </c>
      <c r="B35" s="336" t="s">
        <v>385</v>
      </c>
      <c r="C35" s="230">
        <v>49</v>
      </c>
      <c r="D35" s="230">
        <v>43</v>
      </c>
      <c r="F35" s="179"/>
    </row>
    <row r="36" spans="1:6" s="170" customFormat="1" x14ac:dyDescent="0.25">
      <c r="A36" s="168">
        <v>31</v>
      </c>
      <c r="B36" s="336" t="s">
        <v>367</v>
      </c>
      <c r="C36" s="230">
        <v>45</v>
      </c>
      <c r="D36" s="230">
        <v>41</v>
      </c>
      <c r="F36" s="179"/>
    </row>
    <row r="37" spans="1:6" s="170" customFormat="1" x14ac:dyDescent="0.25">
      <c r="A37" s="168">
        <v>32</v>
      </c>
      <c r="B37" s="336" t="s">
        <v>394</v>
      </c>
      <c r="C37" s="230">
        <v>43</v>
      </c>
      <c r="D37" s="230">
        <v>38</v>
      </c>
      <c r="F37" s="179"/>
    </row>
    <row r="38" spans="1:6" s="170" customFormat="1" x14ac:dyDescent="0.25">
      <c r="A38" s="168">
        <v>33</v>
      </c>
      <c r="B38" s="336" t="s">
        <v>395</v>
      </c>
      <c r="C38" s="230">
        <v>43</v>
      </c>
      <c r="D38" s="230">
        <v>41</v>
      </c>
      <c r="F38" s="179"/>
    </row>
    <row r="39" spans="1:6" s="170" customFormat="1" ht="31.5" x14ac:dyDescent="0.25">
      <c r="A39" s="168">
        <v>34</v>
      </c>
      <c r="B39" s="336" t="s">
        <v>454</v>
      </c>
      <c r="C39" s="230">
        <v>42</v>
      </c>
      <c r="D39" s="230">
        <v>40</v>
      </c>
      <c r="F39" s="179"/>
    </row>
    <row r="40" spans="1:6" s="170" customFormat="1" x14ac:dyDescent="0.25">
      <c r="A40" s="168">
        <v>35</v>
      </c>
      <c r="B40" s="336" t="s">
        <v>388</v>
      </c>
      <c r="C40" s="230">
        <v>39</v>
      </c>
      <c r="D40" s="230">
        <v>37</v>
      </c>
      <c r="F40" s="179"/>
    </row>
    <row r="41" spans="1:6" s="170" customFormat="1" x14ac:dyDescent="0.25">
      <c r="A41" s="168">
        <v>36</v>
      </c>
      <c r="B41" s="336" t="s">
        <v>455</v>
      </c>
      <c r="C41" s="230">
        <v>39</v>
      </c>
      <c r="D41" s="230">
        <v>37</v>
      </c>
      <c r="F41" s="179"/>
    </row>
    <row r="42" spans="1:6" x14ac:dyDescent="0.25">
      <c r="A42" s="168">
        <v>37</v>
      </c>
      <c r="B42" s="336" t="s">
        <v>402</v>
      </c>
      <c r="C42" s="230">
        <v>37</v>
      </c>
      <c r="D42" s="230">
        <v>30</v>
      </c>
      <c r="F42" s="179"/>
    </row>
    <row r="43" spans="1:6" ht="31.5" x14ac:dyDescent="0.25">
      <c r="A43" s="168">
        <v>38</v>
      </c>
      <c r="B43" s="336" t="s">
        <v>459</v>
      </c>
      <c r="C43" s="230">
        <v>37</v>
      </c>
      <c r="D43" s="230">
        <v>31</v>
      </c>
      <c r="F43" s="179"/>
    </row>
    <row r="44" spans="1:6" ht="15.6" customHeight="1" x14ac:dyDescent="0.25">
      <c r="A44" s="168">
        <v>39</v>
      </c>
      <c r="B44" s="336" t="s">
        <v>449</v>
      </c>
      <c r="C44" s="230">
        <v>36</v>
      </c>
      <c r="D44" s="230">
        <v>26</v>
      </c>
      <c r="F44" s="179"/>
    </row>
    <row r="45" spans="1:6" ht="47.25" x14ac:dyDescent="0.25">
      <c r="A45" s="168">
        <v>40</v>
      </c>
      <c r="B45" s="336" t="s">
        <v>393</v>
      </c>
      <c r="C45" s="230">
        <v>35</v>
      </c>
      <c r="D45" s="230">
        <v>30</v>
      </c>
      <c r="F45" s="179"/>
    </row>
    <row r="46" spans="1:6" ht="31.5" x14ac:dyDescent="0.25">
      <c r="A46" s="168">
        <v>41</v>
      </c>
      <c r="B46" s="336" t="s">
        <v>403</v>
      </c>
      <c r="C46" s="230">
        <v>35</v>
      </c>
      <c r="D46" s="230">
        <v>28</v>
      </c>
      <c r="F46" s="179"/>
    </row>
    <row r="47" spans="1:6" ht="47.25" x14ac:dyDescent="0.25">
      <c r="A47" s="168">
        <v>42</v>
      </c>
      <c r="B47" s="336" t="s">
        <v>450</v>
      </c>
      <c r="C47" s="230">
        <v>34</v>
      </c>
      <c r="D47" s="230">
        <v>33</v>
      </c>
      <c r="F47" s="179"/>
    </row>
    <row r="48" spans="1:6" ht="31.5" x14ac:dyDescent="0.25">
      <c r="A48" s="168">
        <v>43</v>
      </c>
      <c r="B48" s="336" t="s">
        <v>460</v>
      </c>
      <c r="C48" s="230">
        <v>34</v>
      </c>
      <c r="D48" s="230">
        <v>27</v>
      </c>
      <c r="F48" s="179"/>
    </row>
    <row r="49" spans="1:6" x14ac:dyDescent="0.25">
      <c r="A49" s="168">
        <v>44</v>
      </c>
      <c r="B49" s="336" t="s">
        <v>440</v>
      </c>
      <c r="C49" s="230">
        <v>34</v>
      </c>
      <c r="D49" s="230">
        <v>31</v>
      </c>
      <c r="F49" s="179"/>
    </row>
    <row r="50" spans="1:6" x14ac:dyDescent="0.25">
      <c r="A50" s="168">
        <v>45</v>
      </c>
      <c r="B50" s="336" t="s">
        <v>387</v>
      </c>
      <c r="C50" s="230">
        <v>33</v>
      </c>
      <c r="D50" s="230">
        <v>23</v>
      </c>
      <c r="F50" s="179"/>
    </row>
    <row r="51" spans="1:6" ht="31.5" x14ac:dyDescent="0.25">
      <c r="A51" s="168">
        <v>46</v>
      </c>
      <c r="B51" s="336" t="s">
        <v>404</v>
      </c>
      <c r="C51" s="230">
        <v>33</v>
      </c>
      <c r="D51" s="230">
        <v>31</v>
      </c>
      <c r="F51" s="179"/>
    </row>
    <row r="52" spans="1:6" ht="31.5" x14ac:dyDescent="0.25">
      <c r="A52" s="168">
        <v>47</v>
      </c>
      <c r="B52" s="336" t="s">
        <v>410</v>
      </c>
      <c r="C52" s="230">
        <v>33</v>
      </c>
      <c r="D52" s="230">
        <v>31</v>
      </c>
      <c r="F52" s="179"/>
    </row>
    <row r="53" spans="1:6" x14ac:dyDescent="0.25">
      <c r="A53" s="168">
        <v>48</v>
      </c>
      <c r="B53" s="336" t="s">
        <v>461</v>
      </c>
      <c r="C53" s="230">
        <v>33</v>
      </c>
      <c r="D53" s="230">
        <v>25</v>
      </c>
      <c r="F53" s="179"/>
    </row>
    <row r="54" spans="1:6" x14ac:dyDescent="0.25">
      <c r="A54" s="168">
        <v>49</v>
      </c>
      <c r="B54" s="336" t="s">
        <v>401</v>
      </c>
      <c r="C54" s="230">
        <v>32</v>
      </c>
      <c r="D54" s="230">
        <v>32</v>
      </c>
      <c r="F54" s="179"/>
    </row>
    <row r="55" spans="1:6" x14ac:dyDescent="0.25">
      <c r="A55" s="168">
        <v>50</v>
      </c>
      <c r="B55" s="336" t="s">
        <v>451</v>
      </c>
      <c r="C55" s="230">
        <v>31</v>
      </c>
      <c r="D55" s="230">
        <v>27</v>
      </c>
      <c r="F55" s="179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5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4.28515625" style="171" customWidth="1"/>
    <col min="3" max="3" width="22.140625" style="166" customWidth="1"/>
    <col min="4" max="4" width="26.42578125" style="166" customWidth="1"/>
    <col min="5" max="6" width="9.140625" style="166"/>
    <col min="7" max="7" width="56.5703125" style="166" customWidth="1"/>
    <col min="8" max="16384" width="9.140625" style="166"/>
  </cols>
  <sheetData>
    <row r="1" spans="1:6" ht="42" customHeight="1" x14ac:dyDescent="0.25">
      <c r="A1" s="363" t="s">
        <v>405</v>
      </c>
      <c r="B1" s="363"/>
      <c r="C1" s="363"/>
      <c r="D1" s="363"/>
    </row>
    <row r="2" spans="1:6" ht="20.45" customHeight="1" x14ac:dyDescent="0.25">
      <c r="A2" s="363" t="s">
        <v>176</v>
      </c>
      <c r="B2" s="363"/>
      <c r="C2" s="363"/>
      <c r="D2" s="363"/>
    </row>
    <row r="3" spans="1:6" ht="20.25" customHeight="1" x14ac:dyDescent="0.25">
      <c r="A3" s="363" t="s">
        <v>113</v>
      </c>
      <c r="B3" s="363"/>
      <c r="C3" s="363"/>
      <c r="D3" s="363"/>
    </row>
    <row r="4" spans="1:6" ht="14.45" customHeight="1" x14ac:dyDescent="0.3"/>
    <row r="5" spans="1:6" s="167" customFormat="1" ht="35.450000000000003" customHeight="1" x14ac:dyDescent="0.25">
      <c r="A5" s="290"/>
      <c r="B5" s="291" t="s">
        <v>114</v>
      </c>
      <c r="C5" s="292" t="s">
        <v>204</v>
      </c>
      <c r="D5" s="293" t="s">
        <v>352</v>
      </c>
    </row>
    <row r="6" spans="1:6" x14ac:dyDescent="0.25">
      <c r="A6" s="168">
        <v>1</v>
      </c>
      <c r="B6" s="336" t="s">
        <v>359</v>
      </c>
      <c r="C6" s="239">
        <v>408</v>
      </c>
      <c r="D6" s="230">
        <v>362</v>
      </c>
      <c r="F6" s="179"/>
    </row>
    <row r="7" spans="1:6" x14ac:dyDescent="0.25">
      <c r="A7" s="168">
        <v>2</v>
      </c>
      <c r="B7" s="336" t="s">
        <v>361</v>
      </c>
      <c r="C7" s="239">
        <v>219</v>
      </c>
      <c r="D7" s="230">
        <v>205</v>
      </c>
      <c r="F7" s="179"/>
    </row>
    <row r="8" spans="1:6" ht="31.9" customHeight="1" x14ac:dyDescent="0.25">
      <c r="A8" s="168">
        <v>3</v>
      </c>
      <c r="B8" s="336" t="s">
        <v>358</v>
      </c>
      <c r="C8" s="239">
        <v>191</v>
      </c>
      <c r="D8" s="230">
        <v>175</v>
      </c>
      <c r="F8" s="179"/>
    </row>
    <row r="9" spans="1:6" s="170" customFormat="1" ht="63" customHeight="1" x14ac:dyDescent="0.25">
      <c r="A9" s="168">
        <v>4</v>
      </c>
      <c r="B9" s="336" t="s">
        <v>456</v>
      </c>
      <c r="C9" s="239">
        <v>176</v>
      </c>
      <c r="D9" s="230">
        <v>144</v>
      </c>
      <c r="F9" s="179"/>
    </row>
    <row r="10" spans="1:6" s="170" customFormat="1" ht="31.15" customHeight="1" x14ac:dyDescent="0.25">
      <c r="A10" s="168">
        <v>5</v>
      </c>
      <c r="B10" s="336" t="s">
        <v>365</v>
      </c>
      <c r="C10" s="239">
        <v>168</v>
      </c>
      <c r="D10" s="230">
        <v>155</v>
      </c>
      <c r="F10" s="179"/>
    </row>
    <row r="11" spans="1:6" s="170" customFormat="1" ht="31.5" x14ac:dyDescent="0.25">
      <c r="A11" s="168">
        <v>6</v>
      </c>
      <c r="B11" s="336" t="s">
        <v>384</v>
      </c>
      <c r="C11" s="239">
        <v>160</v>
      </c>
      <c r="D11" s="230">
        <v>154</v>
      </c>
      <c r="F11" s="179"/>
    </row>
    <row r="12" spans="1:6" s="170" customFormat="1" x14ac:dyDescent="0.25">
      <c r="A12" s="168">
        <v>7</v>
      </c>
      <c r="B12" s="336" t="s">
        <v>374</v>
      </c>
      <c r="C12" s="239">
        <v>108</v>
      </c>
      <c r="D12" s="230">
        <v>103</v>
      </c>
      <c r="F12" s="179"/>
    </row>
    <row r="13" spans="1:6" s="170" customFormat="1" x14ac:dyDescent="0.25">
      <c r="A13" s="168">
        <v>8</v>
      </c>
      <c r="B13" s="336" t="s">
        <v>360</v>
      </c>
      <c r="C13" s="239">
        <v>108</v>
      </c>
      <c r="D13" s="230">
        <v>96</v>
      </c>
      <c r="F13" s="179"/>
    </row>
    <row r="14" spans="1:6" s="170" customFormat="1" ht="31.5" x14ac:dyDescent="0.25">
      <c r="A14" s="168">
        <v>9</v>
      </c>
      <c r="B14" s="336" t="s">
        <v>369</v>
      </c>
      <c r="C14" s="239">
        <v>99</v>
      </c>
      <c r="D14" s="230">
        <v>89</v>
      </c>
      <c r="F14" s="179"/>
    </row>
    <row r="15" spans="1:6" s="170" customFormat="1" x14ac:dyDescent="0.25">
      <c r="A15" s="168">
        <v>10</v>
      </c>
      <c r="B15" s="336" t="s">
        <v>388</v>
      </c>
      <c r="C15" s="239">
        <v>79</v>
      </c>
      <c r="D15" s="230">
        <v>71</v>
      </c>
      <c r="F15" s="179"/>
    </row>
    <row r="16" spans="1:6" s="170" customFormat="1" ht="47.25" x14ac:dyDescent="0.25">
      <c r="A16" s="168">
        <v>11</v>
      </c>
      <c r="B16" s="336" t="s">
        <v>392</v>
      </c>
      <c r="C16" s="239">
        <v>79</v>
      </c>
      <c r="D16" s="230">
        <v>71</v>
      </c>
      <c r="F16" s="179"/>
    </row>
    <row r="17" spans="1:6" s="170" customFormat="1" ht="31.15" customHeight="1" x14ac:dyDescent="0.25">
      <c r="A17" s="168">
        <v>12</v>
      </c>
      <c r="B17" s="336" t="s">
        <v>457</v>
      </c>
      <c r="C17" s="239">
        <v>70</v>
      </c>
      <c r="D17" s="230">
        <v>59</v>
      </c>
      <c r="F17" s="179"/>
    </row>
    <row r="18" spans="1:6" s="170" customFormat="1" ht="31.5" x14ac:dyDescent="0.25">
      <c r="A18" s="168">
        <v>13</v>
      </c>
      <c r="B18" s="336" t="s">
        <v>385</v>
      </c>
      <c r="C18" s="239">
        <v>63</v>
      </c>
      <c r="D18" s="230">
        <v>57</v>
      </c>
      <c r="F18" s="179"/>
    </row>
    <row r="19" spans="1:6" s="170" customFormat="1" ht="31.5" x14ac:dyDescent="0.25">
      <c r="A19" s="168">
        <v>14</v>
      </c>
      <c r="B19" s="336" t="s">
        <v>406</v>
      </c>
      <c r="C19" s="239">
        <v>59</v>
      </c>
      <c r="D19" s="230">
        <v>56</v>
      </c>
      <c r="F19" s="179"/>
    </row>
    <row r="20" spans="1:6" s="170" customFormat="1" ht="31.5" x14ac:dyDescent="0.25">
      <c r="A20" s="168">
        <v>15</v>
      </c>
      <c r="B20" s="336" t="s">
        <v>407</v>
      </c>
      <c r="C20" s="239">
        <v>58</v>
      </c>
      <c r="D20" s="230">
        <v>54</v>
      </c>
      <c r="F20" s="179"/>
    </row>
    <row r="21" spans="1:6" s="170" customFormat="1" ht="15.6" customHeight="1" x14ac:dyDescent="0.25">
      <c r="A21" s="168">
        <v>16</v>
      </c>
      <c r="B21" s="336" t="s">
        <v>435</v>
      </c>
      <c r="C21" s="239">
        <v>57</v>
      </c>
      <c r="D21" s="230">
        <v>48</v>
      </c>
      <c r="F21" s="179"/>
    </row>
    <row r="22" spans="1:6" s="170" customFormat="1" ht="31.5" x14ac:dyDescent="0.25">
      <c r="A22" s="168">
        <v>17</v>
      </c>
      <c r="B22" s="336" t="s">
        <v>363</v>
      </c>
      <c r="C22" s="239">
        <v>57</v>
      </c>
      <c r="D22" s="230">
        <v>52</v>
      </c>
      <c r="F22" s="179"/>
    </row>
    <row r="23" spans="1:6" s="170" customFormat="1" x14ac:dyDescent="0.25">
      <c r="A23" s="168">
        <v>18</v>
      </c>
      <c r="B23" s="336" t="s">
        <v>370</v>
      </c>
      <c r="C23" s="239">
        <v>52</v>
      </c>
      <c r="D23" s="230">
        <v>46</v>
      </c>
      <c r="F23" s="179"/>
    </row>
    <row r="24" spans="1:6" s="170" customFormat="1" x14ac:dyDescent="0.25">
      <c r="A24" s="168">
        <v>19</v>
      </c>
      <c r="B24" s="336" t="s">
        <v>449</v>
      </c>
      <c r="C24" s="239">
        <v>51</v>
      </c>
      <c r="D24" s="230">
        <v>44</v>
      </c>
      <c r="F24" s="179"/>
    </row>
    <row r="25" spans="1:6" s="170" customFormat="1" ht="31.5" x14ac:dyDescent="0.25">
      <c r="A25" s="168">
        <v>20</v>
      </c>
      <c r="B25" s="336" t="s">
        <v>391</v>
      </c>
      <c r="C25" s="239">
        <v>49</v>
      </c>
      <c r="D25" s="230">
        <v>39</v>
      </c>
      <c r="F25" s="179"/>
    </row>
    <row r="26" spans="1:6" s="170" customFormat="1" x14ac:dyDescent="0.25">
      <c r="A26" s="168">
        <v>21</v>
      </c>
      <c r="B26" s="336" t="s">
        <v>367</v>
      </c>
      <c r="C26" s="239">
        <v>48</v>
      </c>
      <c r="D26" s="230">
        <v>43</v>
      </c>
      <c r="F26" s="179"/>
    </row>
    <row r="27" spans="1:6" s="170" customFormat="1" x14ac:dyDescent="0.25">
      <c r="A27" s="168">
        <v>22</v>
      </c>
      <c r="B27" s="336" t="s">
        <v>378</v>
      </c>
      <c r="C27" s="239">
        <v>48</v>
      </c>
      <c r="D27" s="230">
        <v>44</v>
      </c>
      <c r="F27" s="179"/>
    </row>
    <row r="28" spans="1:6" s="170" customFormat="1" x14ac:dyDescent="0.25">
      <c r="A28" s="168">
        <v>23</v>
      </c>
      <c r="B28" s="336" t="s">
        <v>366</v>
      </c>
      <c r="C28" s="239">
        <v>44</v>
      </c>
      <c r="D28" s="230">
        <v>42</v>
      </c>
      <c r="F28" s="179"/>
    </row>
    <row r="29" spans="1:6" s="170" customFormat="1" ht="31.5" x14ac:dyDescent="0.25">
      <c r="A29" s="168">
        <v>24</v>
      </c>
      <c r="B29" s="336" t="s">
        <v>453</v>
      </c>
      <c r="C29" s="239">
        <v>43</v>
      </c>
      <c r="D29" s="230">
        <v>38</v>
      </c>
      <c r="F29" s="179"/>
    </row>
    <row r="30" spans="1:6" s="170" customFormat="1" ht="31.15" customHeight="1" x14ac:dyDescent="0.25">
      <c r="A30" s="168">
        <v>25</v>
      </c>
      <c r="B30" s="336" t="s">
        <v>362</v>
      </c>
      <c r="C30" s="239">
        <v>41</v>
      </c>
      <c r="D30" s="230">
        <v>34</v>
      </c>
      <c r="F30" s="179"/>
    </row>
    <row r="31" spans="1:6" s="170" customFormat="1" x14ac:dyDescent="0.25">
      <c r="A31" s="168">
        <v>26</v>
      </c>
      <c r="B31" s="336" t="s">
        <v>387</v>
      </c>
      <c r="C31" s="239">
        <v>40</v>
      </c>
      <c r="D31" s="230">
        <v>34</v>
      </c>
      <c r="F31" s="179"/>
    </row>
    <row r="32" spans="1:6" s="170" customFormat="1" ht="47.25" x14ac:dyDescent="0.25">
      <c r="A32" s="168">
        <v>27</v>
      </c>
      <c r="B32" s="336" t="s">
        <v>371</v>
      </c>
      <c r="C32" s="239">
        <v>40</v>
      </c>
      <c r="D32" s="230">
        <v>37</v>
      </c>
      <c r="F32" s="179"/>
    </row>
    <row r="33" spans="1:6" s="170" customFormat="1" ht="31.15" customHeight="1" x14ac:dyDescent="0.25">
      <c r="A33" s="168">
        <v>28</v>
      </c>
      <c r="B33" s="336" t="s">
        <v>410</v>
      </c>
      <c r="C33" s="239">
        <v>39</v>
      </c>
      <c r="D33" s="230">
        <v>33</v>
      </c>
      <c r="F33" s="179"/>
    </row>
    <row r="34" spans="1:6" s="170" customFormat="1" x14ac:dyDescent="0.25">
      <c r="A34" s="168">
        <v>29</v>
      </c>
      <c r="B34" s="336" t="s">
        <v>462</v>
      </c>
      <c r="C34" s="239">
        <v>38</v>
      </c>
      <c r="D34" s="230">
        <v>36</v>
      </c>
      <c r="F34" s="179"/>
    </row>
    <row r="35" spans="1:6" s="170" customFormat="1" x14ac:dyDescent="0.25">
      <c r="A35" s="168">
        <v>30</v>
      </c>
      <c r="B35" s="336" t="s">
        <v>445</v>
      </c>
      <c r="C35" s="239">
        <v>38</v>
      </c>
      <c r="D35" s="230">
        <v>34</v>
      </c>
      <c r="F35" s="179"/>
    </row>
    <row r="36" spans="1:6" s="170" customFormat="1" ht="47.25" x14ac:dyDescent="0.25">
      <c r="A36" s="168">
        <v>31</v>
      </c>
      <c r="B36" s="336" t="s">
        <v>450</v>
      </c>
      <c r="C36" s="239">
        <v>38</v>
      </c>
      <c r="D36" s="230">
        <v>35</v>
      </c>
      <c r="F36" s="179"/>
    </row>
    <row r="37" spans="1:6" s="170" customFormat="1" ht="47.25" x14ac:dyDescent="0.25">
      <c r="A37" s="168">
        <v>32</v>
      </c>
      <c r="B37" s="336" t="s">
        <v>408</v>
      </c>
      <c r="C37" s="239">
        <v>38</v>
      </c>
      <c r="D37" s="230">
        <v>34</v>
      </c>
      <c r="F37" s="179"/>
    </row>
    <row r="38" spans="1:6" s="170" customFormat="1" x14ac:dyDescent="0.25">
      <c r="A38" s="168">
        <v>33</v>
      </c>
      <c r="B38" s="336" t="s">
        <v>451</v>
      </c>
      <c r="C38" s="239">
        <v>36</v>
      </c>
      <c r="D38" s="230">
        <v>31</v>
      </c>
      <c r="F38" s="179"/>
    </row>
    <row r="39" spans="1:6" s="170" customFormat="1" ht="31.5" x14ac:dyDescent="0.25">
      <c r="A39" s="168">
        <v>34</v>
      </c>
      <c r="B39" s="336" t="s">
        <v>434</v>
      </c>
      <c r="C39" s="239">
        <v>34</v>
      </c>
      <c r="D39" s="230">
        <v>33</v>
      </c>
      <c r="F39" s="179"/>
    </row>
    <row r="40" spans="1:6" s="170" customFormat="1" ht="31.5" x14ac:dyDescent="0.25">
      <c r="A40" s="168">
        <v>35</v>
      </c>
      <c r="B40" s="336" t="s">
        <v>409</v>
      </c>
      <c r="C40" s="239">
        <v>34</v>
      </c>
      <c r="D40" s="230">
        <v>26</v>
      </c>
      <c r="F40" s="179"/>
    </row>
    <row r="41" spans="1:6" s="170" customFormat="1" ht="47.25" x14ac:dyDescent="0.25">
      <c r="A41" s="168">
        <v>36</v>
      </c>
      <c r="B41" s="336" t="s">
        <v>393</v>
      </c>
      <c r="C41" s="239">
        <v>34</v>
      </c>
      <c r="D41" s="230">
        <v>32</v>
      </c>
      <c r="F41" s="179"/>
    </row>
    <row r="42" spans="1:6" ht="31.5" x14ac:dyDescent="0.25">
      <c r="A42" s="168">
        <v>37</v>
      </c>
      <c r="B42" s="336" t="s">
        <v>448</v>
      </c>
      <c r="C42" s="239">
        <v>33</v>
      </c>
      <c r="D42" s="230">
        <v>30</v>
      </c>
      <c r="F42" s="179"/>
    </row>
    <row r="43" spans="1:6" ht="31.5" x14ac:dyDescent="0.25">
      <c r="A43" s="168">
        <v>38</v>
      </c>
      <c r="B43" s="336" t="s">
        <v>396</v>
      </c>
      <c r="C43" s="239">
        <v>32</v>
      </c>
      <c r="D43" s="230">
        <v>27</v>
      </c>
      <c r="F43" s="179"/>
    </row>
    <row r="44" spans="1:6" x14ac:dyDescent="0.25">
      <c r="A44" s="168">
        <v>39</v>
      </c>
      <c r="B44" s="336" t="s">
        <v>364</v>
      </c>
      <c r="C44" s="239">
        <v>30</v>
      </c>
      <c r="D44" s="230">
        <v>28</v>
      </c>
      <c r="F44" s="179"/>
    </row>
    <row r="45" spans="1:6" ht="31.5" x14ac:dyDescent="0.25">
      <c r="A45" s="168">
        <v>40</v>
      </c>
      <c r="B45" s="336" t="s">
        <v>376</v>
      </c>
      <c r="C45" s="239">
        <v>29</v>
      </c>
      <c r="D45" s="230">
        <v>25</v>
      </c>
      <c r="F45" s="179"/>
    </row>
    <row r="46" spans="1:6" ht="31.5" x14ac:dyDescent="0.25">
      <c r="A46" s="168">
        <v>41</v>
      </c>
      <c r="B46" s="336" t="s">
        <v>463</v>
      </c>
      <c r="C46" s="239">
        <v>29</v>
      </c>
      <c r="D46" s="230">
        <v>26</v>
      </c>
      <c r="F46" s="179"/>
    </row>
    <row r="47" spans="1:6" x14ac:dyDescent="0.25">
      <c r="A47" s="168">
        <v>42</v>
      </c>
      <c r="B47" s="336" t="s">
        <v>447</v>
      </c>
      <c r="C47" s="239">
        <v>29</v>
      </c>
      <c r="D47" s="230">
        <v>29</v>
      </c>
      <c r="F47" s="179"/>
    </row>
    <row r="48" spans="1:6" ht="15.6" customHeight="1" x14ac:dyDescent="0.25">
      <c r="A48" s="168">
        <v>43</v>
      </c>
      <c r="B48" s="336" t="s">
        <v>375</v>
      </c>
      <c r="C48" s="239">
        <v>28</v>
      </c>
      <c r="D48" s="230">
        <v>27</v>
      </c>
      <c r="F48" s="179"/>
    </row>
    <row r="49" spans="1:6" x14ac:dyDescent="0.25">
      <c r="A49" s="168">
        <v>44</v>
      </c>
      <c r="B49" s="336" t="s">
        <v>386</v>
      </c>
      <c r="C49" s="239">
        <v>27</v>
      </c>
      <c r="D49" s="230">
        <v>24</v>
      </c>
      <c r="F49" s="179"/>
    </row>
    <row r="50" spans="1:6" x14ac:dyDescent="0.25">
      <c r="A50" s="168">
        <v>45</v>
      </c>
      <c r="B50" s="336" t="s">
        <v>373</v>
      </c>
      <c r="C50" s="239">
        <v>26</v>
      </c>
      <c r="D50" s="230">
        <v>25</v>
      </c>
      <c r="F50" s="179"/>
    </row>
    <row r="51" spans="1:6" ht="31.5" x14ac:dyDescent="0.25">
      <c r="A51" s="168">
        <v>46</v>
      </c>
      <c r="B51" s="336" t="s">
        <v>464</v>
      </c>
      <c r="C51" s="239">
        <v>25</v>
      </c>
      <c r="D51" s="230">
        <v>21</v>
      </c>
      <c r="F51" s="179"/>
    </row>
    <row r="52" spans="1:6" ht="47.25" x14ac:dyDescent="0.25">
      <c r="A52" s="168">
        <v>47</v>
      </c>
      <c r="B52" s="336" t="s">
        <v>465</v>
      </c>
      <c r="C52" s="239">
        <v>24</v>
      </c>
      <c r="D52" s="230">
        <v>21</v>
      </c>
      <c r="F52" s="179"/>
    </row>
    <row r="53" spans="1:6" ht="31.5" x14ac:dyDescent="0.25">
      <c r="A53" s="168">
        <v>48</v>
      </c>
      <c r="B53" s="336" t="s">
        <v>466</v>
      </c>
      <c r="C53" s="239">
        <v>24</v>
      </c>
      <c r="D53" s="230">
        <v>24</v>
      </c>
      <c r="F53" s="179"/>
    </row>
    <row r="54" spans="1:6" x14ac:dyDescent="0.25">
      <c r="A54" s="168">
        <v>49</v>
      </c>
      <c r="B54" s="336" t="s">
        <v>383</v>
      </c>
      <c r="C54" s="239">
        <v>24</v>
      </c>
      <c r="D54" s="230">
        <v>21</v>
      </c>
      <c r="F54" s="179"/>
    </row>
    <row r="55" spans="1:6" x14ac:dyDescent="0.25">
      <c r="A55" s="168">
        <v>50</v>
      </c>
      <c r="B55" s="336" t="s">
        <v>467</v>
      </c>
      <c r="C55" s="239">
        <v>23</v>
      </c>
      <c r="D55" s="230">
        <v>20</v>
      </c>
      <c r="F55" s="179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18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51.5703125" style="110" customWidth="1"/>
    <col min="2" max="2" width="14.42578125" style="110" customWidth="1"/>
    <col min="3" max="3" width="15.570312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4" customFormat="1" ht="22.5" customHeight="1" x14ac:dyDescent="0.3">
      <c r="A1" s="378" t="s">
        <v>104</v>
      </c>
      <c r="B1" s="378"/>
      <c r="C1" s="378"/>
      <c r="D1" s="378"/>
      <c r="E1" s="378"/>
      <c r="F1" s="378"/>
      <c r="G1" s="378"/>
    </row>
    <row r="2" spans="1:16" s="94" customFormat="1" ht="22.5" customHeight="1" x14ac:dyDescent="0.3">
      <c r="A2" s="378" t="s">
        <v>176</v>
      </c>
      <c r="B2" s="378"/>
      <c r="C2" s="378"/>
      <c r="D2" s="378"/>
      <c r="E2" s="378"/>
      <c r="F2" s="378"/>
      <c r="G2" s="378"/>
    </row>
    <row r="3" spans="1:16" s="94" customFormat="1" ht="19.5" customHeight="1" x14ac:dyDescent="0.3">
      <c r="A3" s="359" t="s">
        <v>60</v>
      </c>
      <c r="B3" s="359"/>
      <c r="C3" s="359"/>
      <c r="D3" s="359"/>
      <c r="E3" s="359"/>
      <c r="F3" s="359"/>
      <c r="G3" s="359"/>
    </row>
    <row r="4" spans="1:16" s="97" customFormat="1" ht="15.75" customHeight="1" x14ac:dyDescent="0.2">
      <c r="A4" s="95"/>
      <c r="B4" s="95"/>
      <c r="C4" s="95"/>
      <c r="D4" s="95"/>
      <c r="E4" s="95"/>
      <c r="F4" s="95"/>
      <c r="G4" s="81" t="s">
        <v>36</v>
      </c>
    </row>
    <row r="5" spans="1:16" s="97" customFormat="1" ht="44.25" customHeight="1" x14ac:dyDescent="0.2">
      <c r="A5" s="184"/>
      <c r="B5" s="187" t="s">
        <v>294</v>
      </c>
      <c r="C5" s="187" t="s">
        <v>295</v>
      </c>
      <c r="D5" s="197" t="s">
        <v>73</v>
      </c>
      <c r="E5" s="198" t="s">
        <v>200</v>
      </c>
      <c r="F5" s="198" t="s">
        <v>201</v>
      </c>
      <c r="G5" s="197" t="s">
        <v>73</v>
      </c>
    </row>
    <row r="6" spans="1:16" s="97" customFormat="1" ht="28.5" customHeight="1" x14ac:dyDescent="0.2">
      <c r="A6" s="132" t="s">
        <v>74</v>
      </c>
      <c r="B6" s="193">
        <f>SUM(B8:B16)</f>
        <v>10395</v>
      </c>
      <c r="C6" s="205">
        <f>SUM(C8:C16)</f>
        <v>15336</v>
      </c>
      <c r="D6" s="192">
        <f>ROUND(C6/B6*100,1)</f>
        <v>147.5</v>
      </c>
      <c r="E6" s="193">
        <f t="shared" ref="E6:F6" si="0">SUM(E8:E16)</f>
        <v>9108</v>
      </c>
      <c r="F6" s="193">
        <f t="shared" si="0"/>
        <v>13453</v>
      </c>
      <c r="G6" s="192">
        <f>ROUND(F6/E6*100,1)</f>
        <v>147.69999999999999</v>
      </c>
      <c r="I6" s="146"/>
    </row>
    <row r="7" spans="1:16" s="97" customFormat="1" ht="18.75" x14ac:dyDescent="0.2">
      <c r="A7" s="204" t="s">
        <v>61</v>
      </c>
      <c r="B7" s="242"/>
      <c r="C7" s="205"/>
      <c r="D7" s="243"/>
      <c r="E7" s="206"/>
      <c r="F7" s="205"/>
      <c r="G7" s="202"/>
      <c r="I7" s="146"/>
    </row>
    <row r="8" spans="1:16" s="121" customFormat="1" ht="45.75" customHeight="1" x14ac:dyDescent="0.2">
      <c r="A8" s="203" t="s">
        <v>62</v>
      </c>
      <c r="B8" s="232">
        <v>1411</v>
      </c>
      <c r="C8" s="232">
        <v>2388</v>
      </c>
      <c r="D8" s="194">
        <f t="shared" ref="D8:D16" si="1">ROUND(C8/B8*100,1)</f>
        <v>169.2</v>
      </c>
      <c r="E8" s="244">
        <v>1256</v>
      </c>
      <c r="F8" s="232">
        <v>2124</v>
      </c>
      <c r="G8" s="245">
        <f t="shared" ref="G8:G16" si="2">ROUND(F8/E8*100,1)</f>
        <v>169.1</v>
      </c>
      <c r="H8" s="148"/>
      <c r="I8" s="146"/>
      <c r="J8" s="148"/>
      <c r="K8" s="148"/>
      <c r="L8" s="148"/>
      <c r="M8" s="148"/>
      <c r="N8" s="148"/>
      <c r="O8" s="148"/>
      <c r="P8" s="148"/>
    </row>
    <row r="9" spans="1:16" s="121" customFormat="1" ht="30" customHeight="1" x14ac:dyDescent="0.2">
      <c r="A9" s="147" t="s">
        <v>63</v>
      </c>
      <c r="B9" s="231">
        <v>1149</v>
      </c>
      <c r="C9" s="231">
        <v>1827</v>
      </c>
      <c r="D9" s="192">
        <f t="shared" si="1"/>
        <v>159</v>
      </c>
      <c r="E9" s="231">
        <v>1007</v>
      </c>
      <c r="F9" s="232">
        <v>1604</v>
      </c>
      <c r="G9" s="192">
        <f t="shared" si="2"/>
        <v>159.30000000000001</v>
      </c>
      <c r="H9" s="148"/>
      <c r="I9" s="146"/>
    </row>
    <row r="10" spans="1:16" ht="33" customHeight="1" x14ac:dyDescent="0.2">
      <c r="A10" s="147" t="s">
        <v>64</v>
      </c>
      <c r="B10" s="231">
        <v>1341</v>
      </c>
      <c r="C10" s="231">
        <v>2095</v>
      </c>
      <c r="D10" s="192">
        <f t="shared" si="1"/>
        <v>156.19999999999999</v>
      </c>
      <c r="E10" s="227">
        <v>1161</v>
      </c>
      <c r="F10" s="227">
        <v>1807</v>
      </c>
      <c r="G10" s="192">
        <f t="shared" si="2"/>
        <v>155.6</v>
      </c>
      <c r="H10" s="148"/>
      <c r="I10" s="146"/>
    </row>
    <row r="11" spans="1:16" ht="28.5" customHeight="1" x14ac:dyDescent="0.2">
      <c r="A11" s="147" t="s">
        <v>65</v>
      </c>
      <c r="B11" s="231">
        <v>653</v>
      </c>
      <c r="C11" s="231">
        <v>1044</v>
      </c>
      <c r="D11" s="192">
        <f t="shared" si="1"/>
        <v>159.9</v>
      </c>
      <c r="E11" s="227">
        <v>564</v>
      </c>
      <c r="F11" s="227">
        <v>913</v>
      </c>
      <c r="G11" s="192">
        <f t="shared" si="2"/>
        <v>161.9</v>
      </c>
      <c r="H11" s="148"/>
      <c r="I11" s="146"/>
    </row>
    <row r="12" spans="1:16" s="113" customFormat="1" ht="31.5" customHeight="1" x14ac:dyDescent="0.2">
      <c r="A12" s="147" t="s">
        <v>66</v>
      </c>
      <c r="B12" s="231">
        <v>1729</v>
      </c>
      <c r="C12" s="231">
        <v>3132</v>
      </c>
      <c r="D12" s="192">
        <f t="shared" si="1"/>
        <v>181.1</v>
      </c>
      <c r="E12" s="227">
        <v>1426</v>
      </c>
      <c r="F12" s="227">
        <v>2663</v>
      </c>
      <c r="G12" s="192">
        <f t="shared" si="2"/>
        <v>186.7</v>
      </c>
      <c r="H12" s="148"/>
      <c r="I12" s="146"/>
    </row>
    <row r="13" spans="1:16" ht="51.75" customHeight="1" x14ac:dyDescent="0.2">
      <c r="A13" s="147" t="s">
        <v>67</v>
      </c>
      <c r="B13" s="227">
        <v>374</v>
      </c>
      <c r="C13" s="227">
        <v>333</v>
      </c>
      <c r="D13" s="192">
        <f t="shared" si="1"/>
        <v>89</v>
      </c>
      <c r="E13" s="227">
        <v>340</v>
      </c>
      <c r="F13" s="227">
        <v>299</v>
      </c>
      <c r="G13" s="192">
        <f t="shared" si="2"/>
        <v>87.9</v>
      </c>
      <c r="H13" s="148"/>
      <c r="I13" s="146"/>
    </row>
    <row r="14" spans="1:16" ht="30.75" customHeight="1" x14ac:dyDescent="0.2">
      <c r="A14" s="147" t="s">
        <v>68</v>
      </c>
      <c r="B14" s="227">
        <v>1489</v>
      </c>
      <c r="C14" s="227">
        <v>1528</v>
      </c>
      <c r="D14" s="192">
        <f t="shared" si="1"/>
        <v>102.6</v>
      </c>
      <c r="E14" s="227">
        <v>1322</v>
      </c>
      <c r="F14" s="227">
        <v>1367</v>
      </c>
      <c r="G14" s="192">
        <f t="shared" si="2"/>
        <v>103.4</v>
      </c>
      <c r="H14" s="148"/>
      <c r="I14" s="146"/>
    </row>
    <row r="15" spans="1:16" ht="66.75" customHeight="1" x14ac:dyDescent="0.2">
      <c r="A15" s="147" t="s">
        <v>69</v>
      </c>
      <c r="B15" s="227">
        <v>1367</v>
      </c>
      <c r="C15" s="227">
        <v>1635</v>
      </c>
      <c r="D15" s="192">
        <f t="shared" si="1"/>
        <v>119.6</v>
      </c>
      <c r="E15" s="227">
        <v>1240</v>
      </c>
      <c r="F15" s="227">
        <v>1472</v>
      </c>
      <c r="G15" s="192">
        <f t="shared" si="2"/>
        <v>118.7</v>
      </c>
      <c r="H15" s="148"/>
      <c r="I15" s="146"/>
    </row>
    <row r="16" spans="1:16" ht="30" customHeight="1" x14ac:dyDescent="0.2">
      <c r="A16" s="147" t="s">
        <v>70</v>
      </c>
      <c r="B16" s="227">
        <v>882</v>
      </c>
      <c r="C16" s="227">
        <v>1354</v>
      </c>
      <c r="D16" s="192">
        <f t="shared" si="1"/>
        <v>153.5</v>
      </c>
      <c r="E16" s="227">
        <v>792</v>
      </c>
      <c r="F16" s="227">
        <v>1204</v>
      </c>
      <c r="G16" s="192">
        <f t="shared" si="2"/>
        <v>152</v>
      </c>
      <c r="H16" s="148"/>
      <c r="I16" s="146"/>
    </row>
    <row r="17" spans="2:3" ht="13.15" x14ac:dyDescent="0.25">
      <c r="B17" s="149"/>
    </row>
    <row r="18" spans="2:3" ht="13.15" x14ac:dyDescent="0.25">
      <c r="B18" s="149"/>
      <c r="C18" s="117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19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51.5703125" style="110" customWidth="1"/>
    <col min="2" max="2" width="11.85546875" style="189" customWidth="1"/>
    <col min="3" max="3" width="13" style="189" customWidth="1"/>
    <col min="4" max="4" width="12" style="189" customWidth="1"/>
    <col min="5" max="5" width="13.140625" style="189" customWidth="1"/>
    <col min="6" max="6" width="12.140625" style="189" customWidth="1"/>
    <col min="7" max="7" width="13.42578125" style="189" customWidth="1"/>
    <col min="8" max="8" width="12.7109375" style="189" customWidth="1"/>
    <col min="9" max="9" width="13.85546875" style="189" customWidth="1"/>
    <col min="10" max="10" width="8.85546875" style="110"/>
    <col min="11" max="12" width="0" style="110" hidden="1" customWidth="1"/>
    <col min="13" max="253" width="8.85546875" style="110"/>
    <col min="254" max="254" width="51.5703125" style="110" customWidth="1"/>
    <col min="255" max="255" width="14.42578125" style="110" customWidth="1"/>
    <col min="256" max="256" width="15.5703125" style="110" customWidth="1"/>
    <col min="257" max="257" width="13.7109375" style="110" customWidth="1"/>
    <col min="258" max="258" width="15.140625" style="110" customWidth="1"/>
    <col min="259" max="259" width="15" style="110" customWidth="1"/>
    <col min="260" max="260" width="15.7109375" style="110" customWidth="1"/>
    <col min="261" max="509" width="8.85546875" style="110"/>
    <col min="510" max="510" width="51.5703125" style="110" customWidth="1"/>
    <col min="511" max="511" width="14.42578125" style="110" customWidth="1"/>
    <col min="512" max="512" width="15.5703125" style="110" customWidth="1"/>
    <col min="513" max="513" width="13.7109375" style="110" customWidth="1"/>
    <col min="514" max="514" width="15.140625" style="110" customWidth="1"/>
    <col min="515" max="515" width="15" style="110" customWidth="1"/>
    <col min="516" max="516" width="15.7109375" style="110" customWidth="1"/>
    <col min="517" max="765" width="8.85546875" style="110"/>
    <col min="766" max="766" width="51.5703125" style="110" customWidth="1"/>
    <col min="767" max="767" width="14.42578125" style="110" customWidth="1"/>
    <col min="768" max="768" width="15.5703125" style="110" customWidth="1"/>
    <col min="769" max="769" width="13.7109375" style="110" customWidth="1"/>
    <col min="770" max="770" width="15.140625" style="110" customWidth="1"/>
    <col min="771" max="771" width="15" style="110" customWidth="1"/>
    <col min="772" max="772" width="15.7109375" style="110" customWidth="1"/>
    <col min="773" max="1021" width="8.85546875" style="110"/>
    <col min="1022" max="1022" width="51.5703125" style="110" customWidth="1"/>
    <col min="1023" max="1023" width="14.42578125" style="110" customWidth="1"/>
    <col min="1024" max="1024" width="15.5703125" style="110" customWidth="1"/>
    <col min="1025" max="1025" width="13.7109375" style="110" customWidth="1"/>
    <col min="1026" max="1026" width="15.140625" style="110" customWidth="1"/>
    <col min="1027" max="1027" width="15" style="110" customWidth="1"/>
    <col min="1028" max="1028" width="15.7109375" style="110" customWidth="1"/>
    <col min="1029" max="1277" width="8.85546875" style="110"/>
    <col min="1278" max="1278" width="51.5703125" style="110" customWidth="1"/>
    <col min="1279" max="1279" width="14.42578125" style="110" customWidth="1"/>
    <col min="1280" max="1280" width="15.5703125" style="110" customWidth="1"/>
    <col min="1281" max="1281" width="13.7109375" style="110" customWidth="1"/>
    <col min="1282" max="1282" width="15.140625" style="110" customWidth="1"/>
    <col min="1283" max="1283" width="15" style="110" customWidth="1"/>
    <col min="1284" max="1284" width="15.7109375" style="110" customWidth="1"/>
    <col min="1285" max="1533" width="8.85546875" style="110"/>
    <col min="1534" max="1534" width="51.5703125" style="110" customWidth="1"/>
    <col min="1535" max="1535" width="14.42578125" style="110" customWidth="1"/>
    <col min="1536" max="1536" width="15.5703125" style="110" customWidth="1"/>
    <col min="1537" max="1537" width="13.7109375" style="110" customWidth="1"/>
    <col min="1538" max="1538" width="15.140625" style="110" customWidth="1"/>
    <col min="1539" max="1539" width="15" style="110" customWidth="1"/>
    <col min="1540" max="1540" width="15.7109375" style="110" customWidth="1"/>
    <col min="1541" max="1789" width="8.85546875" style="110"/>
    <col min="1790" max="1790" width="51.5703125" style="110" customWidth="1"/>
    <col min="1791" max="1791" width="14.42578125" style="110" customWidth="1"/>
    <col min="1792" max="1792" width="15.5703125" style="110" customWidth="1"/>
    <col min="1793" max="1793" width="13.7109375" style="110" customWidth="1"/>
    <col min="1794" max="1794" width="15.140625" style="110" customWidth="1"/>
    <col min="1795" max="1795" width="15" style="110" customWidth="1"/>
    <col min="1796" max="1796" width="15.7109375" style="110" customWidth="1"/>
    <col min="1797" max="2045" width="8.85546875" style="110"/>
    <col min="2046" max="2046" width="51.5703125" style="110" customWidth="1"/>
    <col min="2047" max="2047" width="14.42578125" style="110" customWidth="1"/>
    <col min="2048" max="2048" width="15.5703125" style="110" customWidth="1"/>
    <col min="2049" max="2049" width="13.7109375" style="110" customWidth="1"/>
    <col min="2050" max="2050" width="15.140625" style="110" customWidth="1"/>
    <col min="2051" max="2051" width="15" style="110" customWidth="1"/>
    <col min="2052" max="2052" width="15.7109375" style="110" customWidth="1"/>
    <col min="2053" max="2301" width="8.85546875" style="110"/>
    <col min="2302" max="2302" width="51.5703125" style="110" customWidth="1"/>
    <col min="2303" max="2303" width="14.42578125" style="110" customWidth="1"/>
    <col min="2304" max="2304" width="15.5703125" style="110" customWidth="1"/>
    <col min="2305" max="2305" width="13.7109375" style="110" customWidth="1"/>
    <col min="2306" max="2306" width="15.140625" style="110" customWidth="1"/>
    <col min="2307" max="2307" width="15" style="110" customWidth="1"/>
    <col min="2308" max="2308" width="15.7109375" style="110" customWidth="1"/>
    <col min="2309" max="2557" width="8.85546875" style="110"/>
    <col min="2558" max="2558" width="51.5703125" style="110" customWidth="1"/>
    <col min="2559" max="2559" width="14.42578125" style="110" customWidth="1"/>
    <col min="2560" max="2560" width="15.5703125" style="110" customWidth="1"/>
    <col min="2561" max="2561" width="13.7109375" style="110" customWidth="1"/>
    <col min="2562" max="2562" width="15.140625" style="110" customWidth="1"/>
    <col min="2563" max="2563" width="15" style="110" customWidth="1"/>
    <col min="2564" max="2564" width="15.7109375" style="110" customWidth="1"/>
    <col min="2565" max="2813" width="8.85546875" style="110"/>
    <col min="2814" max="2814" width="51.5703125" style="110" customWidth="1"/>
    <col min="2815" max="2815" width="14.42578125" style="110" customWidth="1"/>
    <col min="2816" max="2816" width="15.5703125" style="110" customWidth="1"/>
    <col min="2817" max="2817" width="13.7109375" style="110" customWidth="1"/>
    <col min="2818" max="2818" width="15.140625" style="110" customWidth="1"/>
    <col min="2819" max="2819" width="15" style="110" customWidth="1"/>
    <col min="2820" max="2820" width="15.7109375" style="110" customWidth="1"/>
    <col min="2821" max="3069" width="8.85546875" style="110"/>
    <col min="3070" max="3070" width="51.5703125" style="110" customWidth="1"/>
    <col min="3071" max="3071" width="14.42578125" style="110" customWidth="1"/>
    <col min="3072" max="3072" width="15.5703125" style="110" customWidth="1"/>
    <col min="3073" max="3073" width="13.7109375" style="110" customWidth="1"/>
    <col min="3074" max="3074" width="15.140625" style="110" customWidth="1"/>
    <col min="3075" max="3075" width="15" style="110" customWidth="1"/>
    <col min="3076" max="3076" width="15.7109375" style="110" customWidth="1"/>
    <col min="3077" max="3325" width="8.85546875" style="110"/>
    <col min="3326" max="3326" width="51.5703125" style="110" customWidth="1"/>
    <col min="3327" max="3327" width="14.42578125" style="110" customWidth="1"/>
    <col min="3328" max="3328" width="15.5703125" style="110" customWidth="1"/>
    <col min="3329" max="3329" width="13.7109375" style="110" customWidth="1"/>
    <col min="3330" max="3330" width="15.140625" style="110" customWidth="1"/>
    <col min="3331" max="3331" width="15" style="110" customWidth="1"/>
    <col min="3332" max="3332" width="15.7109375" style="110" customWidth="1"/>
    <col min="3333" max="3581" width="8.85546875" style="110"/>
    <col min="3582" max="3582" width="51.5703125" style="110" customWidth="1"/>
    <col min="3583" max="3583" width="14.42578125" style="110" customWidth="1"/>
    <col min="3584" max="3584" width="15.5703125" style="110" customWidth="1"/>
    <col min="3585" max="3585" width="13.7109375" style="110" customWidth="1"/>
    <col min="3586" max="3586" width="15.140625" style="110" customWidth="1"/>
    <col min="3587" max="3587" width="15" style="110" customWidth="1"/>
    <col min="3588" max="3588" width="15.7109375" style="110" customWidth="1"/>
    <col min="3589" max="3837" width="8.85546875" style="110"/>
    <col min="3838" max="3838" width="51.5703125" style="110" customWidth="1"/>
    <col min="3839" max="3839" width="14.42578125" style="110" customWidth="1"/>
    <col min="3840" max="3840" width="15.5703125" style="110" customWidth="1"/>
    <col min="3841" max="3841" width="13.7109375" style="110" customWidth="1"/>
    <col min="3842" max="3842" width="15.140625" style="110" customWidth="1"/>
    <col min="3843" max="3843" width="15" style="110" customWidth="1"/>
    <col min="3844" max="3844" width="15.7109375" style="110" customWidth="1"/>
    <col min="3845" max="4093" width="8.85546875" style="110"/>
    <col min="4094" max="4094" width="51.5703125" style="110" customWidth="1"/>
    <col min="4095" max="4095" width="14.42578125" style="110" customWidth="1"/>
    <col min="4096" max="4096" width="15.5703125" style="110" customWidth="1"/>
    <col min="4097" max="4097" width="13.7109375" style="110" customWidth="1"/>
    <col min="4098" max="4098" width="15.140625" style="110" customWidth="1"/>
    <col min="4099" max="4099" width="15" style="110" customWidth="1"/>
    <col min="4100" max="4100" width="15.7109375" style="110" customWidth="1"/>
    <col min="4101" max="4349" width="8.85546875" style="110"/>
    <col min="4350" max="4350" width="51.5703125" style="110" customWidth="1"/>
    <col min="4351" max="4351" width="14.42578125" style="110" customWidth="1"/>
    <col min="4352" max="4352" width="15.5703125" style="110" customWidth="1"/>
    <col min="4353" max="4353" width="13.7109375" style="110" customWidth="1"/>
    <col min="4354" max="4354" width="15.140625" style="110" customWidth="1"/>
    <col min="4355" max="4355" width="15" style="110" customWidth="1"/>
    <col min="4356" max="4356" width="15.7109375" style="110" customWidth="1"/>
    <col min="4357" max="4605" width="8.85546875" style="110"/>
    <col min="4606" max="4606" width="51.5703125" style="110" customWidth="1"/>
    <col min="4607" max="4607" width="14.42578125" style="110" customWidth="1"/>
    <col min="4608" max="4608" width="15.5703125" style="110" customWidth="1"/>
    <col min="4609" max="4609" width="13.7109375" style="110" customWidth="1"/>
    <col min="4610" max="4610" width="15.140625" style="110" customWidth="1"/>
    <col min="4611" max="4611" width="15" style="110" customWidth="1"/>
    <col min="4612" max="4612" width="15.7109375" style="110" customWidth="1"/>
    <col min="4613" max="4861" width="8.85546875" style="110"/>
    <col min="4862" max="4862" width="51.5703125" style="110" customWidth="1"/>
    <col min="4863" max="4863" width="14.42578125" style="110" customWidth="1"/>
    <col min="4864" max="4864" width="15.5703125" style="110" customWidth="1"/>
    <col min="4865" max="4865" width="13.7109375" style="110" customWidth="1"/>
    <col min="4866" max="4866" width="15.140625" style="110" customWidth="1"/>
    <col min="4867" max="4867" width="15" style="110" customWidth="1"/>
    <col min="4868" max="4868" width="15.7109375" style="110" customWidth="1"/>
    <col min="4869" max="5117" width="8.85546875" style="110"/>
    <col min="5118" max="5118" width="51.5703125" style="110" customWidth="1"/>
    <col min="5119" max="5119" width="14.42578125" style="110" customWidth="1"/>
    <col min="5120" max="5120" width="15.5703125" style="110" customWidth="1"/>
    <col min="5121" max="5121" width="13.7109375" style="110" customWidth="1"/>
    <col min="5122" max="5122" width="15.140625" style="110" customWidth="1"/>
    <col min="5123" max="5123" width="15" style="110" customWidth="1"/>
    <col min="5124" max="5124" width="15.7109375" style="110" customWidth="1"/>
    <col min="5125" max="5373" width="8.85546875" style="110"/>
    <col min="5374" max="5374" width="51.5703125" style="110" customWidth="1"/>
    <col min="5375" max="5375" width="14.42578125" style="110" customWidth="1"/>
    <col min="5376" max="5376" width="15.5703125" style="110" customWidth="1"/>
    <col min="5377" max="5377" width="13.7109375" style="110" customWidth="1"/>
    <col min="5378" max="5378" width="15.140625" style="110" customWidth="1"/>
    <col min="5379" max="5379" width="15" style="110" customWidth="1"/>
    <col min="5380" max="5380" width="15.7109375" style="110" customWidth="1"/>
    <col min="5381" max="5629" width="8.85546875" style="110"/>
    <col min="5630" max="5630" width="51.5703125" style="110" customWidth="1"/>
    <col min="5631" max="5631" width="14.42578125" style="110" customWidth="1"/>
    <col min="5632" max="5632" width="15.5703125" style="110" customWidth="1"/>
    <col min="5633" max="5633" width="13.7109375" style="110" customWidth="1"/>
    <col min="5634" max="5634" width="15.140625" style="110" customWidth="1"/>
    <col min="5635" max="5635" width="15" style="110" customWidth="1"/>
    <col min="5636" max="5636" width="15.7109375" style="110" customWidth="1"/>
    <col min="5637" max="5885" width="8.85546875" style="110"/>
    <col min="5886" max="5886" width="51.5703125" style="110" customWidth="1"/>
    <col min="5887" max="5887" width="14.42578125" style="110" customWidth="1"/>
    <col min="5888" max="5888" width="15.5703125" style="110" customWidth="1"/>
    <col min="5889" max="5889" width="13.7109375" style="110" customWidth="1"/>
    <col min="5890" max="5890" width="15.140625" style="110" customWidth="1"/>
    <col min="5891" max="5891" width="15" style="110" customWidth="1"/>
    <col min="5892" max="5892" width="15.7109375" style="110" customWidth="1"/>
    <col min="5893" max="6141" width="8.85546875" style="110"/>
    <col min="6142" max="6142" width="51.5703125" style="110" customWidth="1"/>
    <col min="6143" max="6143" width="14.42578125" style="110" customWidth="1"/>
    <col min="6144" max="6144" width="15.5703125" style="110" customWidth="1"/>
    <col min="6145" max="6145" width="13.7109375" style="110" customWidth="1"/>
    <col min="6146" max="6146" width="15.140625" style="110" customWidth="1"/>
    <col min="6147" max="6147" width="15" style="110" customWidth="1"/>
    <col min="6148" max="6148" width="15.7109375" style="110" customWidth="1"/>
    <col min="6149" max="6397" width="8.85546875" style="110"/>
    <col min="6398" max="6398" width="51.5703125" style="110" customWidth="1"/>
    <col min="6399" max="6399" width="14.42578125" style="110" customWidth="1"/>
    <col min="6400" max="6400" width="15.5703125" style="110" customWidth="1"/>
    <col min="6401" max="6401" width="13.7109375" style="110" customWidth="1"/>
    <col min="6402" max="6402" width="15.140625" style="110" customWidth="1"/>
    <col min="6403" max="6403" width="15" style="110" customWidth="1"/>
    <col min="6404" max="6404" width="15.7109375" style="110" customWidth="1"/>
    <col min="6405" max="6653" width="8.85546875" style="110"/>
    <col min="6654" max="6654" width="51.5703125" style="110" customWidth="1"/>
    <col min="6655" max="6655" width="14.42578125" style="110" customWidth="1"/>
    <col min="6656" max="6656" width="15.5703125" style="110" customWidth="1"/>
    <col min="6657" max="6657" width="13.7109375" style="110" customWidth="1"/>
    <col min="6658" max="6658" width="15.140625" style="110" customWidth="1"/>
    <col min="6659" max="6659" width="15" style="110" customWidth="1"/>
    <col min="6660" max="6660" width="15.7109375" style="110" customWidth="1"/>
    <col min="6661" max="6909" width="8.85546875" style="110"/>
    <col min="6910" max="6910" width="51.5703125" style="110" customWidth="1"/>
    <col min="6911" max="6911" width="14.42578125" style="110" customWidth="1"/>
    <col min="6912" max="6912" width="15.5703125" style="110" customWidth="1"/>
    <col min="6913" max="6913" width="13.7109375" style="110" customWidth="1"/>
    <col min="6914" max="6914" width="15.140625" style="110" customWidth="1"/>
    <col min="6915" max="6915" width="15" style="110" customWidth="1"/>
    <col min="6916" max="6916" width="15.7109375" style="110" customWidth="1"/>
    <col min="6917" max="7165" width="8.85546875" style="110"/>
    <col min="7166" max="7166" width="51.5703125" style="110" customWidth="1"/>
    <col min="7167" max="7167" width="14.42578125" style="110" customWidth="1"/>
    <col min="7168" max="7168" width="15.5703125" style="110" customWidth="1"/>
    <col min="7169" max="7169" width="13.7109375" style="110" customWidth="1"/>
    <col min="7170" max="7170" width="15.140625" style="110" customWidth="1"/>
    <col min="7171" max="7171" width="15" style="110" customWidth="1"/>
    <col min="7172" max="7172" width="15.7109375" style="110" customWidth="1"/>
    <col min="7173" max="7421" width="8.85546875" style="110"/>
    <col min="7422" max="7422" width="51.5703125" style="110" customWidth="1"/>
    <col min="7423" max="7423" width="14.42578125" style="110" customWidth="1"/>
    <col min="7424" max="7424" width="15.5703125" style="110" customWidth="1"/>
    <col min="7425" max="7425" width="13.7109375" style="110" customWidth="1"/>
    <col min="7426" max="7426" width="15.140625" style="110" customWidth="1"/>
    <col min="7427" max="7427" width="15" style="110" customWidth="1"/>
    <col min="7428" max="7428" width="15.7109375" style="110" customWidth="1"/>
    <col min="7429" max="7677" width="8.85546875" style="110"/>
    <col min="7678" max="7678" width="51.5703125" style="110" customWidth="1"/>
    <col min="7679" max="7679" width="14.42578125" style="110" customWidth="1"/>
    <col min="7680" max="7680" width="15.5703125" style="110" customWidth="1"/>
    <col min="7681" max="7681" width="13.7109375" style="110" customWidth="1"/>
    <col min="7682" max="7682" width="15.140625" style="110" customWidth="1"/>
    <col min="7683" max="7683" width="15" style="110" customWidth="1"/>
    <col min="7684" max="7684" width="15.7109375" style="110" customWidth="1"/>
    <col min="7685" max="7933" width="8.85546875" style="110"/>
    <col min="7934" max="7934" width="51.5703125" style="110" customWidth="1"/>
    <col min="7935" max="7935" width="14.42578125" style="110" customWidth="1"/>
    <col min="7936" max="7936" width="15.5703125" style="110" customWidth="1"/>
    <col min="7937" max="7937" width="13.7109375" style="110" customWidth="1"/>
    <col min="7938" max="7938" width="15.140625" style="110" customWidth="1"/>
    <col min="7939" max="7939" width="15" style="110" customWidth="1"/>
    <col min="7940" max="7940" width="15.7109375" style="110" customWidth="1"/>
    <col min="7941" max="8189" width="8.85546875" style="110"/>
    <col min="8190" max="8190" width="51.5703125" style="110" customWidth="1"/>
    <col min="8191" max="8191" width="14.42578125" style="110" customWidth="1"/>
    <col min="8192" max="8192" width="15.5703125" style="110" customWidth="1"/>
    <col min="8193" max="8193" width="13.7109375" style="110" customWidth="1"/>
    <col min="8194" max="8194" width="15.140625" style="110" customWidth="1"/>
    <col min="8195" max="8195" width="15" style="110" customWidth="1"/>
    <col min="8196" max="8196" width="15.7109375" style="110" customWidth="1"/>
    <col min="8197" max="8445" width="8.85546875" style="110"/>
    <col min="8446" max="8446" width="51.5703125" style="110" customWidth="1"/>
    <col min="8447" max="8447" width="14.42578125" style="110" customWidth="1"/>
    <col min="8448" max="8448" width="15.5703125" style="110" customWidth="1"/>
    <col min="8449" max="8449" width="13.7109375" style="110" customWidth="1"/>
    <col min="8450" max="8450" width="15.140625" style="110" customWidth="1"/>
    <col min="8451" max="8451" width="15" style="110" customWidth="1"/>
    <col min="8452" max="8452" width="15.7109375" style="110" customWidth="1"/>
    <col min="8453" max="8701" width="8.85546875" style="110"/>
    <col min="8702" max="8702" width="51.5703125" style="110" customWidth="1"/>
    <col min="8703" max="8703" width="14.42578125" style="110" customWidth="1"/>
    <col min="8704" max="8704" width="15.5703125" style="110" customWidth="1"/>
    <col min="8705" max="8705" width="13.7109375" style="110" customWidth="1"/>
    <col min="8706" max="8706" width="15.140625" style="110" customWidth="1"/>
    <col min="8707" max="8707" width="15" style="110" customWidth="1"/>
    <col min="8708" max="8708" width="15.7109375" style="110" customWidth="1"/>
    <col min="8709" max="8957" width="8.85546875" style="110"/>
    <col min="8958" max="8958" width="51.5703125" style="110" customWidth="1"/>
    <col min="8959" max="8959" width="14.42578125" style="110" customWidth="1"/>
    <col min="8960" max="8960" width="15.5703125" style="110" customWidth="1"/>
    <col min="8961" max="8961" width="13.7109375" style="110" customWidth="1"/>
    <col min="8962" max="8962" width="15.140625" style="110" customWidth="1"/>
    <col min="8963" max="8963" width="15" style="110" customWidth="1"/>
    <col min="8964" max="8964" width="15.7109375" style="110" customWidth="1"/>
    <col min="8965" max="9213" width="8.85546875" style="110"/>
    <col min="9214" max="9214" width="51.5703125" style="110" customWidth="1"/>
    <col min="9215" max="9215" width="14.42578125" style="110" customWidth="1"/>
    <col min="9216" max="9216" width="15.5703125" style="110" customWidth="1"/>
    <col min="9217" max="9217" width="13.7109375" style="110" customWidth="1"/>
    <col min="9218" max="9218" width="15.140625" style="110" customWidth="1"/>
    <col min="9219" max="9219" width="15" style="110" customWidth="1"/>
    <col min="9220" max="9220" width="15.7109375" style="110" customWidth="1"/>
    <col min="9221" max="9469" width="8.85546875" style="110"/>
    <col min="9470" max="9470" width="51.5703125" style="110" customWidth="1"/>
    <col min="9471" max="9471" width="14.42578125" style="110" customWidth="1"/>
    <col min="9472" max="9472" width="15.5703125" style="110" customWidth="1"/>
    <col min="9473" max="9473" width="13.7109375" style="110" customWidth="1"/>
    <col min="9474" max="9474" width="15.140625" style="110" customWidth="1"/>
    <col min="9475" max="9475" width="15" style="110" customWidth="1"/>
    <col min="9476" max="9476" width="15.7109375" style="110" customWidth="1"/>
    <col min="9477" max="9725" width="8.85546875" style="110"/>
    <col min="9726" max="9726" width="51.5703125" style="110" customWidth="1"/>
    <col min="9727" max="9727" width="14.42578125" style="110" customWidth="1"/>
    <col min="9728" max="9728" width="15.5703125" style="110" customWidth="1"/>
    <col min="9729" max="9729" width="13.7109375" style="110" customWidth="1"/>
    <col min="9730" max="9730" width="15.140625" style="110" customWidth="1"/>
    <col min="9731" max="9731" width="15" style="110" customWidth="1"/>
    <col min="9732" max="9732" width="15.7109375" style="110" customWidth="1"/>
    <col min="9733" max="9981" width="8.85546875" style="110"/>
    <col min="9982" max="9982" width="51.5703125" style="110" customWidth="1"/>
    <col min="9983" max="9983" width="14.42578125" style="110" customWidth="1"/>
    <col min="9984" max="9984" width="15.5703125" style="110" customWidth="1"/>
    <col min="9985" max="9985" width="13.7109375" style="110" customWidth="1"/>
    <col min="9986" max="9986" width="15.140625" style="110" customWidth="1"/>
    <col min="9987" max="9987" width="15" style="110" customWidth="1"/>
    <col min="9988" max="9988" width="15.7109375" style="110" customWidth="1"/>
    <col min="9989" max="10237" width="8.85546875" style="110"/>
    <col min="10238" max="10238" width="51.5703125" style="110" customWidth="1"/>
    <col min="10239" max="10239" width="14.42578125" style="110" customWidth="1"/>
    <col min="10240" max="10240" width="15.5703125" style="110" customWidth="1"/>
    <col min="10241" max="10241" width="13.7109375" style="110" customWidth="1"/>
    <col min="10242" max="10242" width="15.140625" style="110" customWidth="1"/>
    <col min="10243" max="10243" width="15" style="110" customWidth="1"/>
    <col min="10244" max="10244" width="15.7109375" style="110" customWidth="1"/>
    <col min="10245" max="10493" width="8.85546875" style="110"/>
    <col min="10494" max="10494" width="51.5703125" style="110" customWidth="1"/>
    <col min="10495" max="10495" width="14.42578125" style="110" customWidth="1"/>
    <col min="10496" max="10496" width="15.5703125" style="110" customWidth="1"/>
    <col min="10497" max="10497" width="13.7109375" style="110" customWidth="1"/>
    <col min="10498" max="10498" width="15.140625" style="110" customWidth="1"/>
    <col min="10499" max="10499" width="15" style="110" customWidth="1"/>
    <col min="10500" max="10500" width="15.7109375" style="110" customWidth="1"/>
    <col min="10501" max="10749" width="8.85546875" style="110"/>
    <col min="10750" max="10750" width="51.5703125" style="110" customWidth="1"/>
    <col min="10751" max="10751" width="14.42578125" style="110" customWidth="1"/>
    <col min="10752" max="10752" width="15.5703125" style="110" customWidth="1"/>
    <col min="10753" max="10753" width="13.7109375" style="110" customWidth="1"/>
    <col min="10754" max="10754" width="15.140625" style="110" customWidth="1"/>
    <col min="10755" max="10755" width="15" style="110" customWidth="1"/>
    <col min="10756" max="10756" width="15.7109375" style="110" customWidth="1"/>
    <col min="10757" max="11005" width="8.85546875" style="110"/>
    <col min="11006" max="11006" width="51.5703125" style="110" customWidth="1"/>
    <col min="11007" max="11007" width="14.42578125" style="110" customWidth="1"/>
    <col min="11008" max="11008" width="15.5703125" style="110" customWidth="1"/>
    <col min="11009" max="11009" width="13.7109375" style="110" customWidth="1"/>
    <col min="11010" max="11010" width="15.140625" style="110" customWidth="1"/>
    <col min="11011" max="11011" width="15" style="110" customWidth="1"/>
    <col min="11012" max="11012" width="15.7109375" style="110" customWidth="1"/>
    <col min="11013" max="11261" width="8.85546875" style="110"/>
    <col min="11262" max="11262" width="51.5703125" style="110" customWidth="1"/>
    <col min="11263" max="11263" width="14.42578125" style="110" customWidth="1"/>
    <col min="11264" max="11264" width="15.5703125" style="110" customWidth="1"/>
    <col min="11265" max="11265" width="13.7109375" style="110" customWidth="1"/>
    <col min="11266" max="11266" width="15.140625" style="110" customWidth="1"/>
    <col min="11267" max="11267" width="15" style="110" customWidth="1"/>
    <col min="11268" max="11268" width="15.7109375" style="110" customWidth="1"/>
    <col min="11269" max="11517" width="8.85546875" style="110"/>
    <col min="11518" max="11518" width="51.5703125" style="110" customWidth="1"/>
    <col min="11519" max="11519" width="14.42578125" style="110" customWidth="1"/>
    <col min="11520" max="11520" width="15.5703125" style="110" customWidth="1"/>
    <col min="11521" max="11521" width="13.7109375" style="110" customWidth="1"/>
    <col min="11522" max="11522" width="15.140625" style="110" customWidth="1"/>
    <col min="11523" max="11523" width="15" style="110" customWidth="1"/>
    <col min="11524" max="11524" width="15.7109375" style="110" customWidth="1"/>
    <col min="11525" max="11773" width="8.85546875" style="110"/>
    <col min="11774" max="11774" width="51.5703125" style="110" customWidth="1"/>
    <col min="11775" max="11775" width="14.42578125" style="110" customWidth="1"/>
    <col min="11776" max="11776" width="15.5703125" style="110" customWidth="1"/>
    <col min="11777" max="11777" width="13.7109375" style="110" customWidth="1"/>
    <col min="11778" max="11778" width="15.140625" style="110" customWidth="1"/>
    <col min="11779" max="11779" width="15" style="110" customWidth="1"/>
    <col min="11780" max="11780" width="15.7109375" style="110" customWidth="1"/>
    <col min="11781" max="12029" width="8.85546875" style="110"/>
    <col min="12030" max="12030" width="51.5703125" style="110" customWidth="1"/>
    <col min="12031" max="12031" width="14.42578125" style="110" customWidth="1"/>
    <col min="12032" max="12032" width="15.5703125" style="110" customWidth="1"/>
    <col min="12033" max="12033" width="13.7109375" style="110" customWidth="1"/>
    <col min="12034" max="12034" width="15.140625" style="110" customWidth="1"/>
    <col min="12035" max="12035" width="15" style="110" customWidth="1"/>
    <col min="12036" max="12036" width="15.7109375" style="110" customWidth="1"/>
    <col min="12037" max="12285" width="8.85546875" style="110"/>
    <col min="12286" max="12286" width="51.5703125" style="110" customWidth="1"/>
    <col min="12287" max="12287" width="14.42578125" style="110" customWidth="1"/>
    <col min="12288" max="12288" width="15.5703125" style="110" customWidth="1"/>
    <col min="12289" max="12289" width="13.7109375" style="110" customWidth="1"/>
    <col min="12290" max="12290" width="15.140625" style="110" customWidth="1"/>
    <col min="12291" max="12291" width="15" style="110" customWidth="1"/>
    <col min="12292" max="12292" width="15.7109375" style="110" customWidth="1"/>
    <col min="12293" max="12541" width="8.85546875" style="110"/>
    <col min="12542" max="12542" width="51.5703125" style="110" customWidth="1"/>
    <col min="12543" max="12543" width="14.42578125" style="110" customWidth="1"/>
    <col min="12544" max="12544" width="15.5703125" style="110" customWidth="1"/>
    <col min="12545" max="12545" width="13.7109375" style="110" customWidth="1"/>
    <col min="12546" max="12546" width="15.140625" style="110" customWidth="1"/>
    <col min="12547" max="12547" width="15" style="110" customWidth="1"/>
    <col min="12548" max="12548" width="15.7109375" style="110" customWidth="1"/>
    <col min="12549" max="12797" width="8.85546875" style="110"/>
    <col min="12798" max="12798" width="51.5703125" style="110" customWidth="1"/>
    <col min="12799" max="12799" width="14.42578125" style="110" customWidth="1"/>
    <col min="12800" max="12800" width="15.5703125" style="110" customWidth="1"/>
    <col min="12801" max="12801" width="13.7109375" style="110" customWidth="1"/>
    <col min="12802" max="12802" width="15.140625" style="110" customWidth="1"/>
    <col min="12803" max="12803" width="15" style="110" customWidth="1"/>
    <col min="12804" max="12804" width="15.7109375" style="110" customWidth="1"/>
    <col min="12805" max="13053" width="8.85546875" style="110"/>
    <col min="13054" max="13054" width="51.5703125" style="110" customWidth="1"/>
    <col min="13055" max="13055" width="14.42578125" style="110" customWidth="1"/>
    <col min="13056" max="13056" width="15.5703125" style="110" customWidth="1"/>
    <col min="13057" max="13057" width="13.7109375" style="110" customWidth="1"/>
    <col min="13058" max="13058" width="15.140625" style="110" customWidth="1"/>
    <col min="13059" max="13059" width="15" style="110" customWidth="1"/>
    <col min="13060" max="13060" width="15.7109375" style="110" customWidth="1"/>
    <col min="13061" max="13309" width="8.85546875" style="110"/>
    <col min="13310" max="13310" width="51.5703125" style="110" customWidth="1"/>
    <col min="13311" max="13311" width="14.42578125" style="110" customWidth="1"/>
    <col min="13312" max="13312" width="15.5703125" style="110" customWidth="1"/>
    <col min="13313" max="13313" width="13.7109375" style="110" customWidth="1"/>
    <col min="13314" max="13314" width="15.140625" style="110" customWidth="1"/>
    <col min="13315" max="13315" width="15" style="110" customWidth="1"/>
    <col min="13316" max="13316" width="15.7109375" style="110" customWidth="1"/>
    <col min="13317" max="13565" width="8.85546875" style="110"/>
    <col min="13566" max="13566" width="51.5703125" style="110" customWidth="1"/>
    <col min="13567" max="13567" width="14.42578125" style="110" customWidth="1"/>
    <col min="13568" max="13568" width="15.5703125" style="110" customWidth="1"/>
    <col min="13569" max="13569" width="13.7109375" style="110" customWidth="1"/>
    <col min="13570" max="13570" width="15.140625" style="110" customWidth="1"/>
    <col min="13571" max="13571" width="15" style="110" customWidth="1"/>
    <col min="13572" max="13572" width="15.7109375" style="110" customWidth="1"/>
    <col min="13573" max="13821" width="8.85546875" style="110"/>
    <col min="13822" max="13822" width="51.5703125" style="110" customWidth="1"/>
    <col min="13823" max="13823" width="14.42578125" style="110" customWidth="1"/>
    <col min="13824" max="13824" width="15.5703125" style="110" customWidth="1"/>
    <col min="13825" max="13825" width="13.7109375" style="110" customWidth="1"/>
    <col min="13826" max="13826" width="15.140625" style="110" customWidth="1"/>
    <col min="13827" max="13827" width="15" style="110" customWidth="1"/>
    <col min="13828" max="13828" width="15.7109375" style="110" customWidth="1"/>
    <col min="13829" max="14077" width="8.85546875" style="110"/>
    <col min="14078" max="14078" width="51.5703125" style="110" customWidth="1"/>
    <col min="14079" max="14079" width="14.42578125" style="110" customWidth="1"/>
    <col min="14080" max="14080" width="15.5703125" style="110" customWidth="1"/>
    <col min="14081" max="14081" width="13.7109375" style="110" customWidth="1"/>
    <col min="14082" max="14082" width="15.140625" style="110" customWidth="1"/>
    <col min="14083" max="14083" width="15" style="110" customWidth="1"/>
    <col min="14084" max="14084" width="15.7109375" style="110" customWidth="1"/>
    <col min="14085" max="14333" width="8.85546875" style="110"/>
    <col min="14334" max="14334" width="51.5703125" style="110" customWidth="1"/>
    <col min="14335" max="14335" width="14.42578125" style="110" customWidth="1"/>
    <col min="14336" max="14336" width="15.5703125" style="110" customWidth="1"/>
    <col min="14337" max="14337" width="13.7109375" style="110" customWidth="1"/>
    <col min="14338" max="14338" width="15.140625" style="110" customWidth="1"/>
    <col min="14339" max="14339" width="15" style="110" customWidth="1"/>
    <col min="14340" max="14340" width="15.7109375" style="110" customWidth="1"/>
    <col min="14341" max="14589" width="8.85546875" style="110"/>
    <col min="14590" max="14590" width="51.5703125" style="110" customWidth="1"/>
    <col min="14591" max="14591" width="14.42578125" style="110" customWidth="1"/>
    <col min="14592" max="14592" width="15.5703125" style="110" customWidth="1"/>
    <col min="14593" max="14593" width="13.7109375" style="110" customWidth="1"/>
    <col min="14594" max="14594" width="15.140625" style="110" customWidth="1"/>
    <col min="14595" max="14595" width="15" style="110" customWidth="1"/>
    <col min="14596" max="14596" width="15.7109375" style="110" customWidth="1"/>
    <col min="14597" max="14845" width="8.85546875" style="110"/>
    <col min="14846" max="14846" width="51.5703125" style="110" customWidth="1"/>
    <col min="14847" max="14847" width="14.42578125" style="110" customWidth="1"/>
    <col min="14848" max="14848" width="15.5703125" style="110" customWidth="1"/>
    <col min="14849" max="14849" width="13.7109375" style="110" customWidth="1"/>
    <col min="14850" max="14850" width="15.140625" style="110" customWidth="1"/>
    <col min="14851" max="14851" width="15" style="110" customWidth="1"/>
    <col min="14852" max="14852" width="15.7109375" style="110" customWidth="1"/>
    <col min="14853" max="15101" width="8.85546875" style="110"/>
    <col min="15102" max="15102" width="51.5703125" style="110" customWidth="1"/>
    <col min="15103" max="15103" width="14.42578125" style="110" customWidth="1"/>
    <col min="15104" max="15104" width="15.5703125" style="110" customWidth="1"/>
    <col min="15105" max="15105" width="13.7109375" style="110" customWidth="1"/>
    <col min="15106" max="15106" width="15.140625" style="110" customWidth="1"/>
    <col min="15107" max="15107" width="15" style="110" customWidth="1"/>
    <col min="15108" max="15108" width="15.7109375" style="110" customWidth="1"/>
    <col min="15109" max="15357" width="8.85546875" style="110"/>
    <col min="15358" max="15358" width="51.5703125" style="110" customWidth="1"/>
    <col min="15359" max="15359" width="14.42578125" style="110" customWidth="1"/>
    <col min="15360" max="15360" width="15.5703125" style="110" customWidth="1"/>
    <col min="15361" max="15361" width="13.7109375" style="110" customWidth="1"/>
    <col min="15362" max="15362" width="15.140625" style="110" customWidth="1"/>
    <col min="15363" max="15363" width="15" style="110" customWidth="1"/>
    <col min="15364" max="15364" width="15.7109375" style="110" customWidth="1"/>
    <col min="15365" max="15613" width="8.85546875" style="110"/>
    <col min="15614" max="15614" width="51.5703125" style="110" customWidth="1"/>
    <col min="15615" max="15615" width="14.42578125" style="110" customWidth="1"/>
    <col min="15616" max="15616" width="15.5703125" style="110" customWidth="1"/>
    <col min="15617" max="15617" width="13.7109375" style="110" customWidth="1"/>
    <col min="15618" max="15618" width="15.140625" style="110" customWidth="1"/>
    <col min="15619" max="15619" width="15" style="110" customWidth="1"/>
    <col min="15620" max="15620" width="15.7109375" style="110" customWidth="1"/>
    <col min="15621" max="15869" width="8.85546875" style="110"/>
    <col min="15870" max="15870" width="51.5703125" style="110" customWidth="1"/>
    <col min="15871" max="15871" width="14.42578125" style="110" customWidth="1"/>
    <col min="15872" max="15872" width="15.5703125" style="110" customWidth="1"/>
    <col min="15873" max="15873" width="13.7109375" style="110" customWidth="1"/>
    <col min="15874" max="15874" width="15.140625" style="110" customWidth="1"/>
    <col min="15875" max="15875" width="15" style="110" customWidth="1"/>
    <col min="15876" max="15876" width="15.7109375" style="110" customWidth="1"/>
    <col min="15877" max="16125" width="8.85546875" style="110"/>
    <col min="16126" max="16126" width="51.5703125" style="110" customWidth="1"/>
    <col min="16127" max="16127" width="14.42578125" style="110" customWidth="1"/>
    <col min="16128" max="16128" width="15.5703125" style="110" customWidth="1"/>
    <col min="16129" max="16129" width="13.7109375" style="110" customWidth="1"/>
    <col min="16130" max="16130" width="15.140625" style="110" customWidth="1"/>
    <col min="16131" max="16131" width="15" style="110" customWidth="1"/>
    <col min="16132" max="16132" width="15.7109375" style="110" customWidth="1"/>
    <col min="16133" max="16384" width="8.85546875" style="110"/>
  </cols>
  <sheetData>
    <row r="1" spans="1:13" s="94" customFormat="1" ht="22.5" customHeight="1" x14ac:dyDescent="0.3">
      <c r="A1" s="378" t="s">
        <v>468</v>
      </c>
      <c r="B1" s="378"/>
      <c r="C1" s="378"/>
      <c r="D1" s="378"/>
      <c r="E1" s="378"/>
      <c r="F1" s="378"/>
      <c r="G1" s="378"/>
      <c r="H1" s="378"/>
      <c r="I1" s="378"/>
    </row>
    <row r="2" spans="1:13" s="94" customFormat="1" ht="19.5" customHeight="1" x14ac:dyDescent="0.3">
      <c r="A2" s="359" t="s">
        <v>60</v>
      </c>
      <c r="B2" s="359"/>
      <c r="C2" s="359"/>
      <c r="D2" s="359"/>
      <c r="E2" s="359"/>
      <c r="F2" s="359"/>
      <c r="G2" s="359"/>
      <c r="H2" s="359"/>
      <c r="I2" s="359"/>
    </row>
    <row r="3" spans="1:13" s="97" customFormat="1" ht="15.75" customHeight="1" x14ac:dyDescent="0.2">
      <c r="A3" s="95"/>
      <c r="B3" s="186"/>
      <c r="C3" s="186"/>
      <c r="D3" s="186"/>
      <c r="E3" s="186"/>
      <c r="F3" s="186"/>
      <c r="G3" s="186"/>
      <c r="H3" s="186"/>
      <c r="I3" s="296" t="s">
        <v>168</v>
      </c>
    </row>
    <row r="4" spans="1:13" s="97" customFormat="1" ht="36" customHeight="1" x14ac:dyDescent="0.2">
      <c r="A4" s="388"/>
      <c r="B4" s="381" t="s">
        <v>204</v>
      </c>
      <c r="C4" s="382"/>
      <c r="D4" s="382"/>
      <c r="E4" s="383"/>
      <c r="F4" s="384" t="s">
        <v>352</v>
      </c>
      <c r="G4" s="385"/>
      <c r="H4" s="385"/>
      <c r="I4" s="386"/>
    </row>
    <row r="5" spans="1:13" s="97" customFormat="1" ht="69.75" customHeight="1" x14ac:dyDescent="0.2">
      <c r="A5" s="388"/>
      <c r="B5" s="297" t="s">
        <v>353</v>
      </c>
      <c r="C5" s="297" t="s">
        <v>354</v>
      </c>
      <c r="D5" s="297" t="s">
        <v>355</v>
      </c>
      <c r="E5" s="297" t="s">
        <v>354</v>
      </c>
      <c r="F5" s="297" t="s">
        <v>353</v>
      </c>
      <c r="G5" s="297" t="s">
        <v>354</v>
      </c>
      <c r="H5" s="297" t="s">
        <v>355</v>
      </c>
      <c r="I5" s="297" t="s">
        <v>354</v>
      </c>
    </row>
    <row r="6" spans="1:13" s="97" customFormat="1" ht="39" customHeight="1" x14ac:dyDescent="0.2">
      <c r="A6" s="331" t="s">
        <v>74</v>
      </c>
      <c r="B6" s="341">
        <v>9763</v>
      </c>
      <c r="C6" s="343">
        <v>63.7</v>
      </c>
      <c r="D6" s="341">
        <v>5573</v>
      </c>
      <c r="E6" s="345">
        <v>36.299999999999997</v>
      </c>
      <c r="F6" s="341">
        <v>8479</v>
      </c>
      <c r="G6" s="345">
        <v>63</v>
      </c>
      <c r="H6" s="341">
        <v>4974</v>
      </c>
      <c r="I6" s="345">
        <v>37</v>
      </c>
      <c r="K6" s="97">
        <v>540903</v>
      </c>
      <c r="L6" s="97">
        <v>488038</v>
      </c>
    </row>
    <row r="7" spans="1:13" s="97" customFormat="1" ht="18.75" customHeight="1" x14ac:dyDescent="0.2">
      <c r="A7" s="340" t="s">
        <v>411</v>
      </c>
      <c r="B7" s="342"/>
      <c r="C7" s="344"/>
      <c r="D7" s="332"/>
      <c r="E7" s="346"/>
      <c r="F7" s="342"/>
      <c r="G7" s="344"/>
      <c r="H7" s="342"/>
      <c r="I7" s="333"/>
    </row>
    <row r="8" spans="1:13" s="121" customFormat="1" ht="45" customHeight="1" x14ac:dyDescent="0.2">
      <c r="A8" s="203" t="s">
        <v>62</v>
      </c>
      <c r="B8" s="314">
        <v>1377</v>
      </c>
      <c r="C8" s="315">
        <v>57.7</v>
      </c>
      <c r="D8" s="314">
        <v>1011</v>
      </c>
      <c r="E8" s="315">
        <v>42.3</v>
      </c>
      <c r="F8" s="314">
        <v>1217</v>
      </c>
      <c r="G8" s="315">
        <v>57.3</v>
      </c>
      <c r="H8" s="314">
        <v>907</v>
      </c>
      <c r="I8" s="315">
        <v>42.7</v>
      </c>
      <c r="J8" s="148"/>
      <c r="K8" s="97">
        <v>76403</v>
      </c>
      <c r="L8" s="97">
        <v>67888</v>
      </c>
      <c r="M8" s="148"/>
    </row>
    <row r="9" spans="1:13" s="121" customFormat="1" ht="30" customHeight="1" x14ac:dyDescent="0.25">
      <c r="A9" s="147" t="s">
        <v>63</v>
      </c>
      <c r="B9" s="239">
        <v>1283</v>
      </c>
      <c r="C9" s="316">
        <v>70.2</v>
      </c>
      <c r="D9" s="239">
        <v>544</v>
      </c>
      <c r="E9" s="316">
        <v>29.8</v>
      </c>
      <c r="F9" s="239">
        <v>1115</v>
      </c>
      <c r="G9" s="316">
        <v>69.5</v>
      </c>
      <c r="H9" s="239">
        <v>489</v>
      </c>
      <c r="I9" s="316">
        <v>30.5</v>
      </c>
      <c r="K9" s="148">
        <v>49463</v>
      </c>
      <c r="L9" s="148">
        <v>43537</v>
      </c>
    </row>
    <row r="10" spans="1:13" ht="33" customHeight="1" x14ac:dyDescent="0.2">
      <c r="A10" s="147" t="s">
        <v>64</v>
      </c>
      <c r="B10" s="239">
        <v>1573</v>
      </c>
      <c r="C10" s="316">
        <v>75.099999999999994</v>
      </c>
      <c r="D10" s="239">
        <v>522</v>
      </c>
      <c r="E10" s="316">
        <v>24.9</v>
      </c>
      <c r="F10" s="239">
        <v>1343</v>
      </c>
      <c r="G10" s="316">
        <v>74.3</v>
      </c>
      <c r="H10" s="239">
        <v>464</v>
      </c>
      <c r="I10" s="316">
        <v>25.7</v>
      </c>
      <c r="K10" s="121">
        <v>56985</v>
      </c>
      <c r="L10" s="121">
        <v>50429</v>
      </c>
    </row>
    <row r="11" spans="1:13" ht="28.5" customHeight="1" x14ac:dyDescent="0.2">
      <c r="A11" s="147" t="s">
        <v>65</v>
      </c>
      <c r="B11" s="239">
        <v>903</v>
      </c>
      <c r="C11" s="316">
        <v>86.5</v>
      </c>
      <c r="D11" s="239">
        <v>141</v>
      </c>
      <c r="E11" s="316">
        <v>13.5</v>
      </c>
      <c r="F11" s="239">
        <v>796</v>
      </c>
      <c r="G11" s="316">
        <v>87.2</v>
      </c>
      <c r="H11" s="239">
        <v>117</v>
      </c>
      <c r="I11" s="316">
        <v>12.8</v>
      </c>
      <c r="K11" s="110">
        <v>31129</v>
      </c>
      <c r="L11" s="110">
        <v>27810</v>
      </c>
    </row>
    <row r="12" spans="1:13" s="113" customFormat="1" ht="31.5" customHeight="1" x14ac:dyDescent="0.2">
      <c r="A12" s="147" t="s">
        <v>66</v>
      </c>
      <c r="B12" s="239">
        <v>2586</v>
      </c>
      <c r="C12" s="316">
        <v>82.6</v>
      </c>
      <c r="D12" s="239">
        <v>546</v>
      </c>
      <c r="E12" s="316">
        <v>17.399999999999999</v>
      </c>
      <c r="F12" s="230">
        <v>2183</v>
      </c>
      <c r="G12" s="317">
        <v>82</v>
      </c>
      <c r="H12" s="230">
        <v>480</v>
      </c>
      <c r="I12" s="317">
        <v>18</v>
      </c>
      <c r="K12" s="110">
        <v>91835</v>
      </c>
      <c r="L12" s="110">
        <v>81618</v>
      </c>
    </row>
    <row r="13" spans="1:13" ht="45" customHeight="1" x14ac:dyDescent="0.2">
      <c r="A13" s="147" t="s">
        <v>67</v>
      </c>
      <c r="B13" s="230">
        <v>200</v>
      </c>
      <c r="C13" s="317">
        <v>60.1</v>
      </c>
      <c r="D13" s="230">
        <v>133</v>
      </c>
      <c r="E13" s="317">
        <v>39.9</v>
      </c>
      <c r="F13" s="230">
        <v>181</v>
      </c>
      <c r="G13" s="317">
        <v>60.5</v>
      </c>
      <c r="H13" s="230">
        <v>118</v>
      </c>
      <c r="I13" s="317">
        <v>39.5</v>
      </c>
      <c r="K13" s="113">
        <v>20531</v>
      </c>
      <c r="L13" s="113">
        <v>19360</v>
      </c>
    </row>
    <row r="14" spans="1:13" ht="30.75" customHeight="1" x14ac:dyDescent="0.2">
      <c r="A14" s="147" t="s">
        <v>68</v>
      </c>
      <c r="B14" s="230">
        <v>642</v>
      </c>
      <c r="C14" s="317">
        <v>42</v>
      </c>
      <c r="D14" s="230">
        <v>886</v>
      </c>
      <c r="E14" s="317">
        <v>58</v>
      </c>
      <c r="F14" s="230">
        <v>578</v>
      </c>
      <c r="G14" s="317">
        <v>42.3</v>
      </c>
      <c r="H14" s="230">
        <v>789</v>
      </c>
      <c r="I14" s="317">
        <v>57.7</v>
      </c>
      <c r="K14" s="110">
        <v>50041</v>
      </c>
      <c r="L14" s="110">
        <v>44940</v>
      </c>
    </row>
    <row r="15" spans="1:13" ht="60" customHeight="1" x14ac:dyDescent="0.2">
      <c r="A15" s="147" t="s">
        <v>69</v>
      </c>
      <c r="B15" s="230">
        <v>338</v>
      </c>
      <c r="C15" s="317">
        <v>20.7</v>
      </c>
      <c r="D15" s="230">
        <v>1297</v>
      </c>
      <c r="E15" s="317">
        <v>79.3</v>
      </c>
      <c r="F15" s="230">
        <v>304</v>
      </c>
      <c r="G15" s="317">
        <v>20.7</v>
      </c>
      <c r="H15" s="230">
        <v>1168</v>
      </c>
      <c r="I15" s="317">
        <v>79.3</v>
      </c>
      <c r="K15" s="110">
        <v>98596</v>
      </c>
      <c r="L15" s="110">
        <v>92241</v>
      </c>
    </row>
    <row r="16" spans="1:13" ht="30" customHeight="1" x14ac:dyDescent="0.2">
      <c r="A16" s="147" t="s">
        <v>70</v>
      </c>
      <c r="B16" s="230">
        <v>861</v>
      </c>
      <c r="C16" s="317">
        <v>63.6</v>
      </c>
      <c r="D16" s="230">
        <v>493</v>
      </c>
      <c r="E16" s="317">
        <v>36.4</v>
      </c>
      <c r="F16" s="230">
        <v>762</v>
      </c>
      <c r="G16" s="317">
        <v>63.3</v>
      </c>
      <c r="H16" s="230">
        <v>442</v>
      </c>
      <c r="I16" s="317">
        <v>36.700000000000003</v>
      </c>
      <c r="K16" s="110">
        <v>65920</v>
      </c>
      <c r="L16" s="110">
        <v>60215</v>
      </c>
    </row>
    <row r="17" spans="2:9" ht="13.15" x14ac:dyDescent="0.25">
      <c r="B17" s="188"/>
      <c r="C17" s="188"/>
      <c r="D17" s="188"/>
      <c r="E17" s="188"/>
      <c r="F17" s="188"/>
      <c r="G17" s="188"/>
      <c r="H17" s="188"/>
      <c r="I17" s="188"/>
    </row>
    <row r="18" spans="2:9" ht="13.15" x14ac:dyDescent="0.25">
      <c r="B18" s="188"/>
      <c r="C18" s="188"/>
      <c r="D18" s="311"/>
      <c r="E18" s="311"/>
      <c r="F18" s="188"/>
      <c r="G18" s="188"/>
      <c r="H18" s="188"/>
      <c r="I18" s="188"/>
    </row>
    <row r="19" spans="2:9" ht="13.15" x14ac:dyDescent="0.25">
      <c r="B19" s="188"/>
      <c r="C19" s="188"/>
      <c r="D19" s="188"/>
      <c r="E19" s="188"/>
      <c r="F19" s="188"/>
      <c r="G19" s="188"/>
      <c r="H19" s="188"/>
      <c r="I19" s="18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H58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37.28515625" style="171" customWidth="1"/>
    <col min="3" max="3" width="12.85546875" style="166" customWidth="1"/>
    <col min="4" max="4" width="10.140625" style="166" customWidth="1"/>
    <col min="5" max="5" width="12.42578125" style="172" customWidth="1"/>
    <col min="6" max="6" width="12.85546875" style="166" customWidth="1"/>
    <col min="7" max="7" width="10.140625" style="166" customWidth="1"/>
    <col min="8" max="8" width="12.42578125" style="172" customWidth="1"/>
    <col min="9" max="16384" width="9.140625" style="166"/>
  </cols>
  <sheetData>
    <row r="1" spans="1:8" ht="20.25" customHeight="1" x14ac:dyDescent="0.25">
      <c r="B1" s="363" t="s">
        <v>172</v>
      </c>
      <c r="C1" s="363"/>
      <c r="D1" s="363"/>
      <c r="E1" s="363"/>
      <c r="F1" s="363"/>
      <c r="G1" s="363"/>
      <c r="H1" s="363"/>
    </row>
    <row r="2" spans="1:8" ht="20.25" customHeight="1" x14ac:dyDescent="0.25">
      <c r="B2" s="363" t="s">
        <v>176</v>
      </c>
      <c r="C2" s="363"/>
      <c r="D2" s="363"/>
      <c r="E2" s="363"/>
      <c r="F2" s="363"/>
      <c r="G2" s="363"/>
      <c r="H2" s="363"/>
    </row>
    <row r="3" spans="1:8" ht="20.25" customHeight="1" x14ac:dyDescent="0.25">
      <c r="B3" s="363" t="s">
        <v>113</v>
      </c>
      <c r="C3" s="363"/>
      <c r="D3" s="363"/>
      <c r="E3" s="363"/>
      <c r="F3" s="363"/>
      <c r="G3" s="363"/>
      <c r="H3" s="363"/>
    </row>
    <row r="5" spans="1:8" s="167" customFormat="1" ht="35.450000000000003" customHeight="1" x14ac:dyDescent="0.25">
      <c r="A5" s="364"/>
      <c r="B5" s="367" t="s">
        <v>114</v>
      </c>
      <c r="C5" s="368" t="s">
        <v>206</v>
      </c>
      <c r="D5" s="368"/>
      <c r="E5" s="368"/>
      <c r="F5" s="369" t="s">
        <v>207</v>
      </c>
      <c r="G5" s="369"/>
      <c r="H5" s="369"/>
    </row>
    <row r="6" spans="1:8" ht="15.6" customHeight="1" x14ac:dyDescent="0.25">
      <c r="A6" s="365"/>
      <c r="B6" s="367"/>
      <c r="C6" s="362" t="s">
        <v>115</v>
      </c>
      <c r="D6" s="362" t="s">
        <v>117</v>
      </c>
      <c r="E6" s="389" t="s">
        <v>116</v>
      </c>
      <c r="F6" s="362" t="s">
        <v>115</v>
      </c>
      <c r="G6" s="362" t="s">
        <v>117</v>
      </c>
      <c r="H6" s="362" t="s">
        <v>116</v>
      </c>
    </row>
    <row r="7" spans="1:8" ht="51.6" customHeight="1" x14ac:dyDescent="0.25">
      <c r="A7" s="366"/>
      <c r="B7" s="367"/>
      <c r="C7" s="362"/>
      <c r="D7" s="362"/>
      <c r="E7" s="389"/>
      <c r="F7" s="362"/>
      <c r="G7" s="362"/>
      <c r="H7" s="362"/>
    </row>
    <row r="8" spans="1:8" s="175" customFormat="1" ht="12.75" x14ac:dyDescent="0.2">
      <c r="A8" s="222" t="s">
        <v>119</v>
      </c>
      <c r="B8" s="223" t="s">
        <v>31</v>
      </c>
      <c r="C8" s="176">
        <v>1</v>
      </c>
      <c r="D8" s="176">
        <v>2</v>
      </c>
      <c r="E8" s="176">
        <v>3</v>
      </c>
      <c r="F8" s="176">
        <v>4</v>
      </c>
      <c r="G8" s="176">
        <v>5</v>
      </c>
      <c r="H8" s="176">
        <v>6</v>
      </c>
    </row>
    <row r="9" spans="1:8" x14ac:dyDescent="0.25">
      <c r="A9" s="168">
        <v>1</v>
      </c>
      <c r="B9" s="240" t="s">
        <v>122</v>
      </c>
      <c r="C9" s="230">
        <v>689</v>
      </c>
      <c r="D9" s="230">
        <v>137</v>
      </c>
      <c r="E9" s="196">
        <f>D9-C9</f>
        <v>-552</v>
      </c>
      <c r="F9" s="230">
        <v>572</v>
      </c>
      <c r="G9" s="230">
        <v>67</v>
      </c>
      <c r="H9" s="196">
        <f>G9-F9</f>
        <v>-505</v>
      </c>
    </row>
    <row r="10" spans="1:8" x14ac:dyDescent="0.25">
      <c r="A10" s="168">
        <v>2</v>
      </c>
      <c r="B10" s="240" t="s">
        <v>124</v>
      </c>
      <c r="C10" s="230">
        <v>427</v>
      </c>
      <c r="D10" s="230">
        <v>90</v>
      </c>
      <c r="E10" s="196">
        <f t="shared" ref="E10:E58" si="0">D10-C10</f>
        <v>-337</v>
      </c>
      <c r="F10" s="230">
        <v>364</v>
      </c>
      <c r="G10" s="230">
        <v>53</v>
      </c>
      <c r="H10" s="196">
        <f t="shared" ref="H10:H58" si="1">G10-F10</f>
        <v>-311</v>
      </c>
    </row>
    <row r="11" spans="1:8" x14ac:dyDescent="0.25">
      <c r="A11" s="168">
        <v>3</v>
      </c>
      <c r="B11" s="240" t="s">
        <v>120</v>
      </c>
      <c r="C11" s="230">
        <v>424</v>
      </c>
      <c r="D11" s="230">
        <v>75</v>
      </c>
      <c r="E11" s="196">
        <f t="shared" si="0"/>
        <v>-349</v>
      </c>
      <c r="F11" s="230">
        <v>375</v>
      </c>
      <c r="G11" s="230">
        <v>43</v>
      </c>
      <c r="H11" s="196">
        <f t="shared" si="1"/>
        <v>-332</v>
      </c>
    </row>
    <row r="12" spans="1:8" s="170" customFormat="1" x14ac:dyDescent="0.25">
      <c r="A12" s="168">
        <v>4</v>
      </c>
      <c r="B12" s="240" t="s">
        <v>127</v>
      </c>
      <c r="C12" s="230">
        <v>406</v>
      </c>
      <c r="D12" s="230">
        <v>54</v>
      </c>
      <c r="E12" s="196">
        <f t="shared" si="0"/>
        <v>-352</v>
      </c>
      <c r="F12" s="230">
        <v>359</v>
      </c>
      <c r="G12" s="230">
        <v>30</v>
      </c>
      <c r="H12" s="196">
        <f t="shared" si="1"/>
        <v>-329</v>
      </c>
    </row>
    <row r="13" spans="1:8" s="170" customFormat="1" x14ac:dyDescent="0.25">
      <c r="A13" s="168">
        <v>5</v>
      </c>
      <c r="B13" s="240" t="s">
        <v>128</v>
      </c>
      <c r="C13" s="230">
        <v>396</v>
      </c>
      <c r="D13" s="230">
        <v>57</v>
      </c>
      <c r="E13" s="196">
        <f t="shared" si="0"/>
        <v>-339</v>
      </c>
      <c r="F13" s="230">
        <v>345</v>
      </c>
      <c r="G13" s="230">
        <v>29</v>
      </c>
      <c r="H13" s="196">
        <f t="shared" si="1"/>
        <v>-316</v>
      </c>
    </row>
    <row r="14" spans="1:8" s="170" customFormat="1" x14ac:dyDescent="0.25">
      <c r="A14" s="168">
        <v>6</v>
      </c>
      <c r="B14" s="240" t="s">
        <v>126</v>
      </c>
      <c r="C14" s="230">
        <v>380</v>
      </c>
      <c r="D14" s="230">
        <v>86</v>
      </c>
      <c r="E14" s="196">
        <f t="shared" si="0"/>
        <v>-294</v>
      </c>
      <c r="F14" s="230">
        <v>306</v>
      </c>
      <c r="G14" s="230">
        <v>25</v>
      </c>
      <c r="H14" s="196">
        <f t="shared" si="1"/>
        <v>-281</v>
      </c>
    </row>
    <row r="15" spans="1:8" s="170" customFormat="1" ht="15.6" customHeight="1" x14ac:dyDescent="0.25">
      <c r="A15" s="168">
        <v>7</v>
      </c>
      <c r="B15" s="240" t="s">
        <v>125</v>
      </c>
      <c r="C15" s="230">
        <v>311</v>
      </c>
      <c r="D15" s="230">
        <v>15</v>
      </c>
      <c r="E15" s="196">
        <f t="shared" si="0"/>
        <v>-296</v>
      </c>
      <c r="F15" s="230">
        <v>278</v>
      </c>
      <c r="G15" s="230">
        <v>6</v>
      </c>
      <c r="H15" s="196">
        <f t="shared" si="1"/>
        <v>-272</v>
      </c>
    </row>
    <row r="16" spans="1:8" s="170" customFormat="1" x14ac:dyDescent="0.25">
      <c r="A16" s="168">
        <v>8</v>
      </c>
      <c r="B16" s="240" t="s">
        <v>121</v>
      </c>
      <c r="C16" s="230">
        <v>272</v>
      </c>
      <c r="D16" s="230">
        <v>20</v>
      </c>
      <c r="E16" s="196">
        <f t="shared" si="0"/>
        <v>-252</v>
      </c>
      <c r="F16" s="230">
        <v>241</v>
      </c>
      <c r="G16" s="230">
        <v>9</v>
      </c>
      <c r="H16" s="196">
        <f t="shared" si="1"/>
        <v>-232</v>
      </c>
    </row>
    <row r="17" spans="1:8" s="170" customFormat="1" x14ac:dyDescent="0.25">
      <c r="A17" s="168">
        <v>9</v>
      </c>
      <c r="B17" s="240" t="s">
        <v>133</v>
      </c>
      <c r="C17" s="230">
        <v>251</v>
      </c>
      <c r="D17" s="230">
        <v>19</v>
      </c>
      <c r="E17" s="196">
        <f t="shared" si="0"/>
        <v>-232</v>
      </c>
      <c r="F17" s="230">
        <v>210</v>
      </c>
      <c r="G17" s="230">
        <v>3</v>
      </c>
      <c r="H17" s="196">
        <f t="shared" si="1"/>
        <v>-207</v>
      </c>
    </row>
    <row r="18" spans="1:8" s="170" customFormat="1" ht="90.6" customHeight="1" x14ac:dyDescent="0.25">
      <c r="A18" s="168">
        <v>10</v>
      </c>
      <c r="B18" s="240" t="s">
        <v>169</v>
      </c>
      <c r="C18" s="230">
        <v>245</v>
      </c>
      <c r="D18" s="230">
        <v>3</v>
      </c>
      <c r="E18" s="196">
        <f t="shared" si="0"/>
        <v>-242</v>
      </c>
      <c r="F18" s="230">
        <v>183</v>
      </c>
      <c r="G18" s="230">
        <v>1</v>
      </c>
      <c r="H18" s="196">
        <f t="shared" si="1"/>
        <v>-182</v>
      </c>
    </row>
    <row r="19" spans="1:8" s="170" customFormat="1" ht="31.5" x14ac:dyDescent="0.25">
      <c r="A19" s="168">
        <v>11</v>
      </c>
      <c r="B19" s="240" t="s">
        <v>296</v>
      </c>
      <c r="C19" s="230">
        <v>227</v>
      </c>
      <c r="D19" s="230">
        <v>0</v>
      </c>
      <c r="E19" s="196">
        <f t="shared" si="0"/>
        <v>-227</v>
      </c>
      <c r="F19" s="230">
        <v>219</v>
      </c>
      <c r="G19" s="230">
        <v>0</v>
      </c>
      <c r="H19" s="196">
        <f t="shared" si="1"/>
        <v>-219</v>
      </c>
    </row>
    <row r="20" spans="1:8" s="170" customFormat="1" x14ac:dyDescent="0.25">
      <c r="A20" s="168">
        <v>12</v>
      </c>
      <c r="B20" s="240" t="s">
        <v>161</v>
      </c>
      <c r="C20" s="230">
        <v>221</v>
      </c>
      <c r="D20" s="230">
        <v>11</v>
      </c>
      <c r="E20" s="196">
        <f t="shared" si="0"/>
        <v>-210</v>
      </c>
      <c r="F20" s="230">
        <v>193</v>
      </c>
      <c r="G20" s="230">
        <v>4</v>
      </c>
      <c r="H20" s="196">
        <f t="shared" si="1"/>
        <v>-189</v>
      </c>
    </row>
    <row r="21" spans="1:8" s="170" customFormat="1" ht="32.450000000000003" customHeight="1" x14ac:dyDescent="0.25">
      <c r="A21" s="168">
        <v>13</v>
      </c>
      <c r="B21" s="240" t="s">
        <v>142</v>
      </c>
      <c r="C21" s="230">
        <v>198</v>
      </c>
      <c r="D21" s="230">
        <v>26</v>
      </c>
      <c r="E21" s="196">
        <f t="shared" si="0"/>
        <v>-172</v>
      </c>
      <c r="F21" s="230">
        <v>174</v>
      </c>
      <c r="G21" s="230">
        <v>8</v>
      </c>
      <c r="H21" s="196">
        <f t="shared" si="1"/>
        <v>-166</v>
      </c>
    </row>
    <row r="22" spans="1:8" s="170" customFormat="1" ht="31.5" x14ac:dyDescent="0.25">
      <c r="A22" s="168">
        <v>14</v>
      </c>
      <c r="B22" s="240" t="s">
        <v>297</v>
      </c>
      <c r="C22" s="230">
        <v>186</v>
      </c>
      <c r="D22" s="230">
        <v>2</v>
      </c>
      <c r="E22" s="196">
        <f t="shared" si="0"/>
        <v>-184</v>
      </c>
      <c r="F22" s="230">
        <v>164</v>
      </c>
      <c r="G22" s="230">
        <v>0</v>
      </c>
      <c r="H22" s="196">
        <f t="shared" si="1"/>
        <v>-164</v>
      </c>
    </row>
    <row r="23" spans="1:8" s="170" customFormat="1" x14ac:dyDescent="0.25">
      <c r="A23" s="168">
        <v>15</v>
      </c>
      <c r="B23" s="240" t="s">
        <v>129</v>
      </c>
      <c r="C23" s="230">
        <v>184</v>
      </c>
      <c r="D23" s="230">
        <v>15</v>
      </c>
      <c r="E23" s="196">
        <f t="shared" si="0"/>
        <v>-169</v>
      </c>
      <c r="F23" s="230">
        <v>163</v>
      </c>
      <c r="G23" s="230">
        <v>7</v>
      </c>
      <c r="H23" s="196">
        <f t="shared" si="1"/>
        <v>-156</v>
      </c>
    </row>
    <row r="24" spans="1:8" s="170" customFormat="1" x14ac:dyDescent="0.25">
      <c r="A24" s="168">
        <v>16</v>
      </c>
      <c r="B24" s="240" t="s">
        <v>148</v>
      </c>
      <c r="C24" s="230">
        <v>181</v>
      </c>
      <c r="D24" s="230">
        <v>24</v>
      </c>
      <c r="E24" s="196">
        <f t="shared" si="0"/>
        <v>-157</v>
      </c>
      <c r="F24" s="230">
        <v>159</v>
      </c>
      <c r="G24" s="230">
        <v>15</v>
      </c>
      <c r="H24" s="196">
        <f t="shared" si="1"/>
        <v>-144</v>
      </c>
    </row>
    <row r="25" spans="1:8" s="170" customFormat="1" ht="31.5" x14ac:dyDescent="0.25">
      <c r="A25" s="168">
        <v>17</v>
      </c>
      <c r="B25" s="240" t="s">
        <v>137</v>
      </c>
      <c r="C25" s="230">
        <v>167</v>
      </c>
      <c r="D25" s="230">
        <v>17</v>
      </c>
      <c r="E25" s="196">
        <f t="shared" si="0"/>
        <v>-150</v>
      </c>
      <c r="F25" s="230">
        <v>146</v>
      </c>
      <c r="G25" s="230">
        <v>6</v>
      </c>
      <c r="H25" s="196">
        <f t="shared" si="1"/>
        <v>-140</v>
      </c>
    </row>
    <row r="26" spans="1:8" s="170" customFormat="1" x14ac:dyDescent="0.25">
      <c r="A26" s="168">
        <v>18</v>
      </c>
      <c r="B26" s="240" t="s">
        <v>143</v>
      </c>
      <c r="C26" s="230">
        <v>162</v>
      </c>
      <c r="D26" s="230">
        <v>18</v>
      </c>
      <c r="E26" s="196">
        <f t="shared" si="0"/>
        <v>-144</v>
      </c>
      <c r="F26" s="230">
        <v>155</v>
      </c>
      <c r="G26" s="230">
        <v>5</v>
      </c>
      <c r="H26" s="196">
        <f t="shared" si="1"/>
        <v>-150</v>
      </c>
    </row>
    <row r="27" spans="1:8" s="170" customFormat="1" ht="15.75" customHeight="1" x14ac:dyDescent="0.25">
      <c r="A27" s="168">
        <v>19</v>
      </c>
      <c r="B27" s="240" t="s">
        <v>141</v>
      </c>
      <c r="C27" s="230">
        <v>157</v>
      </c>
      <c r="D27" s="230">
        <v>35</v>
      </c>
      <c r="E27" s="196">
        <f t="shared" si="0"/>
        <v>-122</v>
      </c>
      <c r="F27" s="230">
        <v>125</v>
      </c>
      <c r="G27" s="230">
        <v>15</v>
      </c>
      <c r="H27" s="196">
        <f t="shared" si="1"/>
        <v>-110</v>
      </c>
    </row>
    <row r="28" spans="1:8" s="170" customFormat="1" x14ac:dyDescent="0.25">
      <c r="A28" s="168">
        <v>20</v>
      </c>
      <c r="B28" s="240" t="s">
        <v>155</v>
      </c>
      <c r="C28" s="230">
        <v>130</v>
      </c>
      <c r="D28" s="230">
        <v>10</v>
      </c>
      <c r="E28" s="196">
        <f t="shared" si="0"/>
        <v>-120</v>
      </c>
      <c r="F28" s="230">
        <v>105</v>
      </c>
      <c r="G28" s="230">
        <v>5</v>
      </c>
      <c r="H28" s="196">
        <f t="shared" si="1"/>
        <v>-100</v>
      </c>
    </row>
    <row r="29" spans="1:8" s="170" customFormat="1" x14ac:dyDescent="0.25">
      <c r="A29" s="168">
        <v>21</v>
      </c>
      <c r="B29" s="240" t="s">
        <v>251</v>
      </c>
      <c r="C29" s="230">
        <v>121</v>
      </c>
      <c r="D29" s="230">
        <v>21</v>
      </c>
      <c r="E29" s="196">
        <f t="shared" si="0"/>
        <v>-100</v>
      </c>
      <c r="F29" s="230">
        <v>110</v>
      </c>
      <c r="G29" s="230">
        <v>19</v>
      </c>
      <c r="H29" s="196">
        <f t="shared" si="1"/>
        <v>-91</v>
      </c>
    </row>
    <row r="30" spans="1:8" s="170" customFormat="1" x14ac:dyDescent="0.25">
      <c r="A30" s="168">
        <v>22</v>
      </c>
      <c r="B30" s="240" t="s">
        <v>147</v>
      </c>
      <c r="C30" s="230">
        <v>112</v>
      </c>
      <c r="D30" s="230">
        <v>7</v>
      </c>
      <c r="E30" s="196">
        <f t="shared" si="0"/>
        <v>-105</v>
      </c>
      <c r="F30" s="230">
        <v>110</v>
      </c>
      <c r="G30" s="230">
        <v>5</v>
      </c>
      <c r="H30" s="196">
        <f t="shared" si="1"/>
        <v>-105</v>
      </c>
    </row>
    <row r="31" spans="1:8" s="170" customFormat="1" x14ac:dyDescent="0.25">
      <c r="A31" s="168">
        <v>23</v>
      </c>
      <c r="B31" s="240" t="s">
        <v>152</v>
      </c>
      <c r="C31" s="230">
        <v>108</v>
      </c>
      <c r="D31" s="230">
        <v>15</v>
      </c>
      <c r="E31" s="196">
        <f t="shared" si="0"/>
        <v>-93</v>
      </c>
      <c r="F31" s="230">
        <v>87</v>
      </c>
      <c r="G31" s="230">
        <v>8</v>
      </c>
      <c r="H31" s="196">
        <f t="shared" si="1"/>
        <v>-79</v>
      </c>
    </row>
    <row r="32" spans="1:8" s="170" customFormat="1" x14ac:dyDescent="0.25">
      <c r="A32" s="168">
        <v>24</v>
      </c>
      <c r="B32" s="240" t="s">
        <v>303</v>
      </c>
      <c r="C32" s="230">
        <v>104</v>
      </c>
      <c r="D32" s="230">
        <v>0</v>
      </c>
      <c r="E32" s="196">
        <f t="shared" si="0"/>
        <v>-104</v>
      </c>
      <c r="F32" s="230">
        <v>90</v>
      </c>
      <c r="G32" s="230">
        <v>0</v>
      </c>
      <c r="H32" s="196">
        <f t="shared" si="1"/>
        <v>-90</v>
      </c>
    </row>
    <row r="33" spans="1:8" s="170" customFormat="1" x14ac:dyDescent="0.25">
      <c r="A33" s="168">
        <v>25</v>
      </c>
      <c r="B33" s="240" t="s">
        <v>160</v>
      </c>
      <c r="C33" s="230">
        <v>103</v>
      </c>
      <c r="D33" s="230">
        <v>19</v>
      </c>
      <c r="E33" s="196">
        <f t="shared" si="0"/>
        <v>-84</v>
      </c>
      <c r="F33" s="230">
        <v>83</v>
      </c>
      <c r="G33" s="230">
        <v>6</v>
      </c>
      <c r="H33" s="196">
        <f t="shared" si="1"/>
        <v>-77</v>
      </c>
    </row>
    <row r="34" spans="1:8" s="170" customFormat="1" x14ac:dyDescent="0.25">
      <c r="A34" s="168">
        <v>26</v>
      </c>
      <c r="B34" s="240" t="s">
        <v>298</v>
      </c>
      <c r="C34" s="230">
        <v>98</v>
      </c>
      <c r="D34" s="230">
        <v>3</v>
      </c>
      <c r="E34" s="196">
        <f t="shared" si="0"/>
        <v>-95</v>
      </c>
      <c r="F34" s="230">
        <v>85</v>
      </c>
      <c r="G34" s="230">
        <v>1</v>
      </c>
      <c r="H34" s="196">
        <f t="shared" si="1"/>
        <v>-84</v>
      </c>
    </row>
    <row r="35" spans="1:8" s="170" customFormat="1" x14ac:dyDescent="0.25">
      <c r="A35" s="168">
        <v>27</v>
      </c>
      <c r="B35" s="240" t="s">
        <v>156</v>
      </c>
      <c r="C35" s="230">
        <v>98</v>
      </c>
      <c r="D35" s="230">
        <v>30</v>
      </c>
      <c r="E35" s="196">
        <f t="shared" si="0"/>
        <v>-68</v>
      </c>
      <c r="F35" s="230">
        <v>87</v>
      </c>
      <c r="G35" s="230">
        <v>17</v>
      </c>
      <c r="H35" s="196">
        <f t="shared" si="1"/>
        <v>-70</v>
      </c>
    </row>
    <row r="36" spans="1:8" s="170" customFormat="1" x14ac:dyDescent="0.25">
      <c r="A36" s="168">
        <v>28</v>
      </c>
      <c r="B36" s="240" t="s">
        <v>248</v>
      </c>
      <c r="C36" s="230">
        <v>97</v>
      </c>
      <c r="D36" s="230">
        <v>37</v>
      </c>
      <c r="E36" s="196">
        <f t="shared" si="0"/>
        <v>-60</v>
      </c>
      <c r="F36" s="230">
        <v>74</v>
      </c>
      <c r="G36" s="230">
        <v>6</v>
      </c>
      <c r="H36" s="196">
        <f t="shared" si="1"/>
        <v>-68</v>
      </c>
    </row>
    <row r="37" spans="1:8" s="170" customFormat="1" ht="47.25" x14ac:dyDescent="0.25">
      <c r="A37" s="168">
        <v>29</v>
      </c>
      <c r="B37" s="240" t="s">
        <v>304</v>
      </c>
      <c r="C37" s="230">
        <v>95</v>
      </c>
      <c r="D37" s="230">
        <v>0</v>
      </c>
      <c r="E37" s="196">
        <f t="shared" si="0"/>
        <v>-95</v>
      </c>
      <c r="F37" s="230">
        <v>80</v>
      </c>
      <c r="G37" s="230">
        <v>0</v>
      </c>
      <c r="H37" s="196">
        <f t="shared" si="1"/>
        <v>-80</v>
      </c>
    </row>
    <row r="38" spans="1:8" s="170" customFormat="1" x14ac:dyDescent="0.25">
      <c r="A38" s="168">
        <v>30</v>
      </c>
      <c r="B38" s="240" t="s">
        <v>272</v>
      </c>
      <c r="C38" s="230">
        <v>91</v>
      </c>
      <c r="D38" s="230">
        <v>6</v>
      </c>
      <c r="E38" s="196">
        <f t="shared" si="0"/>
        <v>-85</v>
      </c>
      <c r="F38" s="230">
        <v>80</v>
      </c>
      <c r="G38" s="230">
        <v>5</v>
      </c>
      <c r="H38" s="196">
        <f t="shared" si="1"/>
        <v>-75</v>
      </c>
    </row>
    <row r="39" spans="1:8" s="170" customFormat="1" x14ac:dyDescent="0.25">
      <c r="A39" s="168">
        <v>31</v>
      </c>
      <c r="B39" s="240" t="s">
        <v>151</v>
      </c>
      <c r="C39" s="230">
        <v>88</v>
      </c>
      <c r="D39" s="230">
        <v>5</v>
      </c>
      <c r="E39" s="196">
        <f t="shared" si="0"/>
        <v>-83</v>
      </c>
      <c r="F39" s="230">
        <v>75</v>
      </c>
      <c r="G39" s="230">
        <v>3</v>
      </c>
      <c r="H39" s="196">
        <f t="shared" si="1"/>
        <v>-72</v>
      </c>
    </row>
    <row r="40" spans="1:8" s="170" customFormat="1" x14ac:dyDescent="0.25">
      <c r="A40" s="168">
        <v>32</v>
      </c>
      <c r="B40" s="240" t="s">
        <v>149</v>
      </c>
      <c r="C40" s="230">
        <v>88</v>
      </c>
      <c r="D40" s="230">
        <v>11</v>
      </c>
      <c r="E40" s="196">
        <f t="shared" si="0"/>
        <v>-77</v>
      </c>
      <c r="F40" s="230">
        <v>74</v>
      </c>
      <c r="G40" s="230">
        <v>4</v>
      </c>
      <c r="H40" s="196">
        <f t="shared" si="1"/>
        <v>-70</v>
      </c>
    </row>
    <row r="41" spans="1:8" s="170" customFormat="1" ht="31.5" x14ac:dyDescent="0.25">
      <c r="A41" s="168">
        <v>33</v>
      </c>
      <c r="B41" s="240" t="s">
        <v>163</v>
      </c>
      <c r="C41" s="230">
        <v>85</v>
      </c>
      <c r="D41" s="230">
        <v>7</v>
      </c>
      <c r="E41" s="196">
        <f t="shared" si="0"/>
        <v>-78</v>
      </c>
      <c r="F41" s="230">
        <v>75</v>
      </c>
      <c r="G41" s="230">
        <v>3</v>
      </c>
      <c r="H41" s="196">
        <f t="shared" si="1"/>
        <v>-72</v>
      </c>
    </row>
    <row r="42" spans="1:8" s="170" customFormat="1" x14ac:dyDescent="0.25">
      <c r="A42" s="168">
        <v>34</v>
      </c>
      <c r="B42" s="240" t="s">
        <v>131</v>
      </c>
      <c r="C42" s="230">
        <v>84</v>
      </c>
      <c r="D42" s="230">
        <v>3</v>
      </c>
      <c r="E42" s="196">
        <f t="shared" si="0"/>
        <v>-81</v>
      </c>
      <c r="F42" s="230">
        <v>78</v>
      </c>
      <c r="G42" s="230">
        <v>2</v>
      </c>
      <c r="H42" s="196">
        <f t="shared" si="1"/>
        <v>-76</v>
      </c>
    </row>
    <row r="43" spans="1:8" s="170" customFormat="1" x14ac:dyDescent="0.25">
      <c r="A43" s="168">
        <v>35</v>
      </c>
      <c r="B43" s="240" t="s">
        <v>299</v>
      </c>
      <c r="C43" s="230">
        <v>83</v>
      </c>
      <c r="D43" s="230">
        <v>0</v>
      </c>
      <c r="E43" s="196">
        <f t="shared" si="0"/>
        <v>-83</v>
      </c>
      <c r="F43" s="230">
        <v>81</v>
      </c>
      <c r="G43" s="230">
        <v>0</v>
      </c>
      <c r="H43" s="196">
        <f t="shared" si="1"/>
        <v>-81</v>
      </c>
    </row>
    <row r="44" spans="1:8" s="170" customFormat="1" x14ac:dyDescent="0.25">
      <c r="A44" s="168">
        <v>36</v>
      </c>
      <c r="B44" s="240" t="s">
        <v>132</v>
      </c>
      <c r="C44" s="230">
        <v>81</v>
      </c>
      <c r="D44" s="230">
        <v>17</v>
      </c>
      <c r="E44" s="196">
        <f t="shared" si="0"/>
        <v>-64</v>
      </c>
      <c r="F44" s="230">
        <v>66</v>
      </c>
      <c r="G44" s="230">
        <v>8</v>
      </c>
      <c r="H44" s="196">
        <f t="shared" si="1"/>
        <v>-58</v>
      </c>
    </row>
    <row r="45" spans="1:8" x14ac:dyDescent="0.25">
      <c r="A45" s="168">
        <v>37</v>
      </c>
      <c r="B45" s="240" t="s">
        <v>135</v>
      </c>
      <c r="C45" s="230">
        <v>79</v>
      </c>
      <c r="D45" s="230">
        <v>3</v>
      </c>
      <c r="E45" s="196">
        <f t="shared" si="0"/>
        <v>-76</v>
      </c>
      <c r="F45" s="230">
        <v>76</v>
      </c>
      <c r="G45" s="230">
        <v>2</v>
      </c>
      <c r="H45" s="196">
        <f t="shared" si="1"/>
        <v>-74</v>
      </c>
    </row>
    <row r="46" spans="1:8" x14ac:dyDescent="0.25">
      <c r="A46" s="168">
        <v>38</v>
      </c>
      <c r="B46" s="240" t="s">
        <v>249</v>
      </c>
      <c r="C46" s="230">
        <v>77</v>
      </c>
      <c r="D46" s="230">
        <v>25</v>
      </c>
      <c r="E46" s="196">
        <f t="shared" si="0"/>
        <v>-52</v>
      </c>
      <c r="F46" s="230">
        <v>52</v>
      </c>
      <c r="G46" s="230">
        <v>18</v>
      </c>
      <c r="H46" s="196">
        <f t="shared" si="1"/>
        <v>-34</v>
      </c>
    </row>
    <row r="47" spans="1:8" x14ac:dyDescent="0.25">
      <c r="A47" s="168">
        <v>39</v>
      </c>
      <c r="B47" s="240" t="s">
        <v>144</v>
      </c>
      <c r="C47" s="230">
        <v>74</v>
      </c>
      <c r="D47" s="230">
        <v>3</v>
      </c>
      <c r="E47" s="196">
        <f t="shared" si="0"/>
        <v>-71</v>
      </c>
      <c r="F47" s="230">
        <v>64</v>
      </c>
      <c r="G47" s="230">
        <v>2</v>
      </c>
      <c r="H47" s="196">
        <f t="shared" si="1"/>
        <v>-62</v>
      </c>
    </row>
    <row r="48" spans="1:8" x14ac:dyDescent="0.25">
      <c r="A48" s="168">
        <v>40</v>
      </c>
      <c r="B48" s="240" t="s">
        <v>134</v>
      </c>
      <c r="C48" s="230">
        <v>73</v>
      </c>
      <c r="D48" s="230">
        <v>10</v>
      </c>
      <c r="E48" s="196">
        <f t="shared" si="0"/>
        <v>-63</v>
      </c>
      <c r="F48" s="230">
        <v>64</v>
      </c>
      <c r="G48" s="230">
        <v>5</v>
      </c>
      <c r="H48" s="196">
        <f t="shared" si="1"/>
        <v>-59</v>
      </c>
    </row>
    <row r="49" spans="1:8" x14ac:dyDescent="0.25">
      <c r="A49" s="168">
        <v>41</v>
      </c>
      <c r="B49" s="240" t="s">
        <v>145</v>
      </c>
      <c r="C49" s="230">
        <v>72</v>
      </c>
      <c r="D49" s="230">
        <v>20</v>
      </c>
      <c r="E49" s="196">
        <f t="shared" si="0"/>
        <v>-52</v>
      </c>
      <c r="F49" s="230">
        <v>56</v>
      </c>
      <c r="G49" s="230">
        <v>15</v>
      </c>
      <c r="H49" s="196">
        <f t="shared" si="1"/>
        <v>-41</v>
      </c>
    </row>
    <row r="50" spans="1:8" x14ac:dyDescent="0.25">
      <c r="A50" s="168">
        <v>42</v>
      </c>
      <c r="B50" s="240" t="s">
        <v>300</v>
      </c>
      <c r="C50" s="230">
        <v>69</v>
      </c>
      <c r="D50" s="230">
        <v>4</v>
      </c>
      <c r="E50" s="196">
        <f t="shared" si="0"/>
        <v>-65</v>
      </c>
      <c r="F50" s="230">
        <v>64</v>
      </c>
      <c r="G50" s="230">
        <v>1</v>
      </c>
      <c r="H50" s="196">
        <f t="shared" si="1"/>
        <v>-63</v>
      </c>
    </row>
    <row r="51" spans="1:8" x14ac:dyDescent="0.25">
      <c r="A51" s="168">
        <v>43</v>
      </c>
      <c r="B51" s="240" t="s">
        <v>130</v>
      </c>
      <c r="C51" s="230">
        <v>69</v>
      </c>
      <c r="D51" s="230">
        <v>30</v>
      </c>
      <c r="E51" s="196">
        <f t="shared" si="0"/>
        <v>-39</v>
      </c>
      <c r="F51" s="230">
        <v>64</v>
      </c>
      <c r="G51" s="230">
        <v>28</v>
      </c>
      <c r="H51" s="196">
        <f t="shared" si="1"/>
        <v>-36</v>
      </c>
    </row>
    <row r="52" spans="1:8" x14ac:dyDescent="0.25">
      <c r="A52" s="168">
        <v>44</v>
      </c>
      <c r="B52" s="240" t="s">
        <v>301</v>
      </c>
      <c r="C52" s="230">
        <v>68</v>
      </c>
      <c r="D52" s="230">
        <v>3</v>
      </c>
      <c r="E52" s="196">
        <f t="shared" si="0"/>
        <v>-65</v>
      </c>
      <c r="F52" s="230">
        <v>60</v>
      </c>
      <c r="G52" s="230">
        <v>3</v>
      </c>
      <c r="H52" s="196">
        <f t="shared" si="1"/>
        <v>-57</v>
      </c>
    </row>
    <row r="53" spans="1:8" x14ac:dyDescent="0.25">
      <c r="A53" s="168">
        <v>45</v>
      </c>
      <c r="B53" s="240" t="s">
        <v>302</v>
      </c>
      <c r="C53" s="230">
        <v>68</v>
      </c>
      <c r="D53" s="230">
        <v>4</v>
      </c>
      <c r="E53" s="196">
        <f t="shared" si="0"/>
        <v>-64</v>
      </c>
      <c r="F53" s="230">
        <v>63</v>
      </c>
      <c r="G53" s="230">
        <v>2</v>
      </c>
      <c r="H53" s="196">
        <f t="shared" si="1"/>
        <v>-61</v>
      </c>
    </row>
    <row r="54" spans="1:8" x14ac:dyDescent="0.25">
      <c r="A54" s="168">
        <v>46</v>
      </c>
      <c r="B54" s="240" t="s">
        <v>157</v>
      </c>
      <c r="C54" s="230">
        <v>68</v>
      </c>
      <c r="D54" s="230">
        <v>19</v>
      </c>
      <c r="E54" s="196">
        <f t="shared" si="0"/>
        <v>-49</v>
      </c>
      <c r="F54" s="230">
        <v>64</v>
      </c>
      <c r="G54" s="230">
        <v>17</v>
      </c>
      <c r="H54" s="196">
        <f t="shared" si="1"/>
        <v>-47</v>
      </c>
    </row>
    <row r="55" spans="1:8" ht="15.6" customHeight="1" x14ac:dyDescent="0.25">
      <c r="A55" s="168">
        <v>47</v>
      </c>
      <c r="B55" s="240" t="s">
        <v>165</v>
      </c>
      <c r="C55" s="230">
        <v>68</v>
      </c>
      <c r="D55" s="230">
        <v>25</v>
      </c>
      <c r="E55" s="196">
        <f t="shared" si="0"/>
        <v>-43</v>
      </c>
      <c r="F55" s="230">
        <v>58</v>
      </c>
      <c r="G55" s="230">
        <v>0</v>
      </c>
      <c r="H55" s="196">
        <f t="shared" si="1"/>
        <v>-58</v>
      </c>
    </row>
    <row r="56" spans="1:8" ht="47.25" x14ac:dyDescent="0.25">
      <c r="A56" s="168">
        <v>48</v>
      </c>
      <c r="B56" s="240" t="s">
        <v>262</v>
      </c>
      <c r="C56" s="230">
        <v>61</v>
      </c>
      <c r="D56" s="230">
        <v>27</v>
      </c>
      <c r="E56" s="196">
        <f t="shared" si="0"/>
        <v>-34</v>
      </c>
      <c r="F56" s="230">
        <v>54</v>
      </c>
      <c r="G56" s="230">
        <v>2</v>
      </c>
      <c r="H56" s="196">
        <f t="shared" si="1"/>
        <v>-52</v>
      </c>
    </row>
    <row r="57" spans="1:8" x14ac:dyDescent="0.25">
      <c r="A57" s="168">
        <v>49</v>
      </c>
      <c r="B57" s="240" t="s">
        <v>138</v>
      </c>
      <c r="C57" s="230">
        <v>61</v>
      </c>
      <c r="D57" s="230">
        <v>5</v>
      </c>
      <c r="E57" s="196">
        <f t="shared" si="0"/>
        <v>-56</v>
      </c>
      <c r="F57" s="230">
        <v>56</v>
      </c>
      <c r="G57" s="230">
        <v>2</v>
      </c>
      <c r="H57" s="196">
        <f t="shared" si="1"/>
        <v>-54</v>
      </c>
    </row>
    <row r="58" spans="1:8" ht="15.75" customHeight="1" x14ac:dyDescent="0.25">
      <c r="A58" s="168">
        <v>50</v>
      </c>
      <c r="B58" s="240" t="s">
        <v>278</v>
      </c>
      <c r="C58" s="230">
        <v>60</v>
      </c>
      <c r="D58" s="230">
        <v>5</v>
      </c>
      <c r="E58" s="196">
        <f t="shared" si="0"/>
        <v>-55</v>
      </c>
      <c r="F58" s="230">
        <v>53</v>
      </c>
      <c r="G58" s="230">
        <v>4</v>
      </c>
      <c r="H58" s="196">
        <f t="shared" si="1"/>
        <v>-49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110"/>
  <sheetViews>
    <sheetView view="pageBreakPreview" zoomScale="90" zoomScaleNormal="90" zoomScaleSheetLayoutView="90" workbookViewId="0">
      <selection activeCell="H22" sqref="H22"/>
    </sheetView>
  </sheetViews>
  <sheetFormatPr defaultColWidth="8.85546875" defaultRowHeight="12.75" x14ac:dyDescent="0.2"/>
  <cols>
    <col min="1" max="1" width="36.28515625" style="175" customWidth="1"/>
    <col min="2" max="2" width="13" style="181" customWidth="1"/>
    <col min="3" max="3" width="9.7109375" style="181" customWidth="1"/>
    <col min="4" max="4" width="11.7109375" style="182" customWidth="1"/>
    <col min="5" max="5" width="12.85546875" style="181" customWidth="1"/>
    <col min="6" max="6" width="9.7109375" style="181" customWidth="1"/>
    <col min="7" max="7" width="11.7109375" style="182" customWidth="1"/>
    <col min="8" max="8" width="8.85546875" style="175"/>
    <col min="9" max="9" width="64" style="175" customWidth="1"/>
    <col min="10" max="16384" width="8.85546875" style="175"/>
  </cols>
  <sheetData>
    <row r="1" spans="1:13" s="173" customFormat="1" ht="22.5" customHeight="1" x14ac:dyDescent="0.3">
      <c r="A1" s="390" t="s">
        <v>172</v>
      </c>
      <c r="B1" s="391"/>
      <c r="C1" s="391"/>
      <c r="D1" s="391"/>
      <c r="E1" s="391"/>
      <c r="F1" s="391"/>
      <c r="G1" s="392"/>
    </row>
    <row r="2" spans="1:13" s="173" customFormat="1" ht="22.5" customHeight="1" x14ac:dyDescent="0.3">
      <c r="A2" s="397" t="s">
        <v>176</v>
      </c>
      <c r="B2" s="398"/>
      <c r="C2" s="398"/>
      <c r="D2" s="398"/>
      <c r="E2" s="398"/>
      <c r="F2" s="398"/>
      <c r="G2" s="399"/>
    </row>
    <row r="3" spans="1:13" s="173" customFormat="1" ht="20.25" x14ac:dyDescent="0.3">
      <c r="A3" s="393" t="s">
        <v>158</v>
      </c>
      <c r="B3" s="394"/>
      <c r="C3" s="394"/>
      <c r="D3" s="394"/>
      <c r="E3" s="394"/>
      <c r="F3" s="394"/>
      <c r="G3" s="395"/>
    </row>
    <row r="4" spans="1:13" x14ac:dyDescent="0.2">
      <c r="A4" s="233"/>
      <c r="B4" s="234"/>
      <c r="C4" s="234"/>
      <c r="D4" s="235"/>
      <c r="E4" s="234"/>
      <c r="F4" s="234"/>
      <c r="G4" s="236"/>
    </row>
    <row r="5" spans="1:13" s="167" customFormat="1" ht="35.450000000000003" customHeight="1" x14ac:dyDescent="0.25">
      <c r="A5" s="367" t="s">
        <v>114</v>
      </c>
      <c r="B5" s="368" t="s">
        <v>206</v>
      </c>
      <c r="C5" s="368"/>
      <c r="D5" s="368"/>
      <c r="E5" s="369" t="s">
        <v>207</v>
      </c>
      <c r="F5" s="369"/>
      <c r="G5" s="369"/>
    </row>
    <row r="6" spans="1:13" ht="18.600000000000001" customHeight="1" x14ac:dyDescent="0.2">
      <c r="A6" s="367"/>
      <c r="B6" s="362" t="s">
        <v>115</v>
      </c>
      <c r="C6" s="362" t="s">
        <v>117</v>
      </c>
      <c r="D6" s="396" t="s">
        <v>116</v>
      </c>
      <c r="E6" s="362" t="s">
        <v>115</v>
      </c>
      <c r="F6" s="362" t="s">
        <v>117</v>
      </c>
      <c r="G6" s="396" t="s">
        <v>116</v>
      </c>
    </row>
    <row r="7" spans="1:13" ht="52.15" customHeight="1" x14ac:dyDescent="0.2">
      <c r="A7" s="367"/>
      <c r="B7" s="362"/>
      <c r="C7" s="362"/>
      <c r="D7" s="396"/>
      <c r="E7" s="362"/>
      <c r="F7" s="362"/>
      <c r="G7" s="396"/>
    </row>
    <row r="8" spans="1:13" x14ac:dyDescent="0.2">
      <c r="A8" s="176" t="s">
        <v>31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</row>
    <row r="9" spans="1:13" ht="38.450000000000003" customHeight="1" x14ac:dyDescent="0.2">
      <c r="A9" s="376" t="s">
        <v>159</v>
      </c>
      <c r="B9" s="377"/>
      <c r="C9" s="377"/>
      <c r="D9" s="377"/>
      <c r="E9" s="377"/>
      <c r="F9" s="377"/>
      <c r="G9" s="400"/>
      <c r="M9" s="178"/>
    </row>
    <row r="10" spans="1:13" ht="31.9" customHeight="1" x14ac:dyDescent="0.2">
      <c r="A10" s="240" t="s">
        <v>296</v>
      </c>
      <c r="B10" s="230">
        <v>227</v>
      </c>
      <c r="C10" s="230">
        <v>0</v>
      </c>
      <c r="D10" s="209">
        <f>C10-B10</f>
        <v>-227</v>
      </c>
      <c r="E10" s="230">
        <v>219</v>
      </c>
      <c r="F10" s="230">
        <v>0</v>
      </c>
      <c r="G10" s="237">
        <f>F10-E10</f>
        <v>-219</v>
      </c>
      <c r="H10" s="210"/>
      <c r="M10" s="178"/>
    </row>
    <row r="11" spans="1:13" ht="15.95" customHeight="1" x14ac:dyDescent="0.2">
      <c r="A11" s="240" t="s">
        <v>161</v>
      </c>
      <c r="B11" s="230">
        <v>221</v>
      </c>
      <c r="C11" s="230">
        <v>11</v>
      </c>
      <c r="D11" s="209">
        <f t="shared" ref="D11:D21" si="0">C11-B11</f>
        <v>-210</v>
      </c>
      <c r="E11" s="230">
        <v>193</v>
      </c>
      <c r="F11" s="230">
        <v>4</v>
      </c>
      <c r="G11" s="237">
        <f t="shared" ref="G11:G21" si="1">F11-E11</f>
        <v>-189</v>
      </c>
    </row>
    <row r="12" spans="1:13" ht="15.95" customHeight="1" x14ac:dyDescent="0.2">
      <c r="A12" s="240" t="s">
        <v>143</v>
      </c>
      <c r="B12" s="230">
        <v>162</v>
      </c>
      <c r="C12" s="230">
        <v>18</v>
      </c>
      <c r="D12" s="209">
        <f t="shared" si="0"/>
        <v>-144</v>
      </c>
      <c r="E12" s="230">
        <v>155</v>
      </c>
      <c r="F12" s="230">
        <v>5</v>
      </c>
      <c r="G12" s="237">
        <f t="shared" si="1"/>
        <v>-150</v>
      </c>
    </row>
    <row r="13" spans="1:13" ht="15.95" customHeight="1" x14ac:dyDescent="0.2">
      <c r="A13" s="240" t="s">
        <v>160</v>
      </c>
      <c r="B13" s="230">
        <v>103</v>
      </c>
      <c r="C13" s="230">
        <v>19</v>
      </c>
      <c r="D13" s="209">
        <f t="shared" si="0"/>
        <v>-84</v>
      </c>
      <c r="E13" s="230">
        <v>83</v>
      </c>
      <c r="F13" s="230">
        <v>6</v>
      </c>
      <c r="G13" s="237">
        <f t="shared" si="1"/>
        <v>-77</v>
      </c>
    </row>
    <row r="14" spans="1:13" ht="46.15" customHeight="1" x14ac:dyDescent="0.2">
      <c r="A14" s="240" t="s">
        <v>304</v>
      </c>
      <c r="B14" s="230">
        <v>95</v>
      </c>
      <c r="C14" s="230">
        <v>0</v>
      </c>
      <c r="D14" s="209">
        <f t="shared" si="0"/>
        <v>-95</v>
      </c>
      <c r="E14" s="230">
        <v>80</v>
      </c>
      <c r="F14" s="230">
        <v>0</v>
      </c>
      <c r="G14" s="237">
        <f t="shared" si="1"/>
        <v>-80</v>
      </c>
    </row>
    <row r="15" spans="1:13" ht="31.9" customHeight="1" x14ac:dyDescent="0.2">
      <c r="A15" s="240" t="s">
        <v>163</v>
      </c>
      <c r="B15" s="230">
        <v>85</v>
      </c>
      <c r="C15" s="230">
        <v>7</v>
      </c>
      <c r="D15" s="209">
        <f t="shared" si="0"/>
        <v>-78</v>
      </c>
      <c r="E15" s="230">
        <v>75</v>
      </c>
      <c r="F15" s="230">
        <v>3</v>
      </c>
      <c r="G15" s="237">
        <f t="shared" si="1"/>
        <v>-72</v>
      </c>
    </row>
    <row r="16" spans="1:13" ht="15.95" customHeight="1" x14ac:dyDescent="0.2">
      <c r="A16" s="240" t="s">
        <v>300</v>
      </c>
      <c r="B16" s="230">
        <v>69</v>
      </c>
      <c r="C16" s="230">
        <v>4</v>
      </c>
      <c r="D16" s="209">
        <f t="shared" si="0"/>
        <v>-65</v>
      </c>
      <c r="E16" s="230">
        <v>64</v>
      </c>
      <c r="F16" s="230">
        <v>1</v>
      </c>
      <c r="G16" s="237">
        <f t="shared" si="1"/>
        <v>-63</v>
      </c>
    </row>
    <row r="17" spans="1:7" ht="15.95" customHeight="1" x14ac:dyDescent="0.2">
      <c r="A17" s="240" t="s">
        <v>265</v>
      </c>
      <c r="B17" s="230">
        <v>56</v>
      </c>
      <c r="C17" s="230">
        <v>11</v>
      </c>
      <c r="D17" s="209">
        <f t="shared" si="0"/>
        <v>-45</v>
      </c>
      <c r="E17" s="230">
        <v>51</v>
      </c>
      <c r="F17" s="230">
        <v>4</v>
      </c>
      <c r="G17" s="237">
        <f t="shared" si="1"/>
        <v>-47</v>
      </c>
    </row>
    <row r="18" spans="1:7" ht="31.9" customHeight="1" x14ac:dyDescent="0.2">
      <c r="A18" s="240" t="s">
        <v>307</v>
      </c>
      <c r="B18" s="230">
        <v>53</v>
      </c>
      <c r="C18" s="230">
        <v>0</v>
      </c>
      <c r="D18" s="209">
        <f t="shared" si="0"/>
        <v>-53</v>
      </c>
      <c r="E18" s="230">
        <v>42</v>
      </c>
      <c r="F18" s="230">
        <v>0</v>
      </c>
      <c r="G18" s="237">
        <f t="shared" si="1"/>
        <v>-42</v>
      </c>
    </row>
    <row r="19" spans="1:7" ht="15.95" customHeight="1" x14ac:dyDescent="0.2">
      <c r="A19" s="240" t="s">
        <v>305</v>
      </c>
      <c r="B19" s="230">
        <v>53</v>
      </c>
      <c r="C19" s="230">
        <v>3</v>
      </c>
      <c r="D19" s="209">
        <f t="shared" si="0"/>
        <v>-50</v>
      </c>
      <c r="E19" s="230">
        <v>45</v>
      </c>
      <c r="F19" s="230">
        <v>1</v>
      </c>
      <c r="G19" s="237">
        <f t="shared" si="1"/>
        <v>-44</v>
      </c>
    </row>
    <row r="20" spans="1:7" ht="15.95" customHeight="1" x14ac:dyDescent="0.2">
      <c r="A20" s="240" t="s">
        <v>308</v>
      </c>
      <c r="B20" s="230">
        <v>48</v>
      </c>
      <c r="C20" s="230">
        <v>1</v>
      </c>
      <c r="D20" s="209">
        <f t="shared" si="0"/>
        <v>-47</v>
      </c>
      <c r="E20" s="230">
        <v>45</v>
      </c>
      <c r="F20" s="230">
        <v>1</v>
      </c>
      <c r="G20" s="237">
        <f t="shared" si="1"/>
        <v>-44</v>
      </c>
    </row>
    <row r="21" spans="1:7" ht="15.95" customHeight="1" x14ac:dyDescent="0.2">
      <c r="A21" s="240" t="s">
        <v>306</v>
      </c>
      <c r="B21" s="230">
        <v>41</v>
      </c>
      <c r="C21" s="230">
        <v>0</v>
      </c>
      <c r="D21" s="209">
        <f t="shared" si="0"/>
        <v>-41</v>
      </c>
      <c r="E21" s="230">
        <v>39</v>
      </c>
      <c r="F21" s="230">
        <v>0</v>
      </c>
      <c r="G21" s="237">
        <f t="shared" si="1"/>
        <v>-39</v>
      </c>
    </row>
    <row r="22" spans="1:7" ht="38.450000000000003" customHeight="1" x14ac:dyDescent="0.2">
      <c r="A22" s="376" t="s">
        <v>63</v>
      </c>
      <c r="B22" s="377"/>
      <c r="C22" s="377"/>
      <c r="D22" s="377"/>
      <c r="E22" s="377"/>
      <c r="F22" s="377"/>
      <c r="G22" s="400"/>
    </row>
    <row r="23" spans="1:7" ht="31.5" x14ac:dyDescent="0.2">
      <c r="A23" s="240" t="s">
        <v>142</v>
      </c>
      <c r="B23" s="230">
        <v>198</v>
      </c>
      <c r="C23" s="230">
        <v>26</v>
      </c>
      <c r="D23" s="209">
        <f>C23-B23</f>
        <v>-172</v>
      </c>
      <c r="E23" s="230">
        <v>174</v>
      </c>
      <c r="F23" s="230">
        <v>8</v>
      </c>
      <c r="G23" s="237">
        <f>F23-E23</f>
        <v>-166</v>
      </c>
    </row>
    <row r="24" spans="1:7" ht="31.5" x14ac:dyDescent="0.2">
      <c r="A24" s="240" t="s">
        <v>137</v>
      </c>
      <c r="B24" s="230">
        <v>167</v>
      </c>
      <c r="C24" s="230">
        <v>17</v>
      </c>
      <c r="D24" s="209">
        <f t="shared" ref="D24:D72" si="2">C24-B24</f>
        <v>-150</v>
      </c>
      <c r="E24" s="230">
        <v>146</v>
      </c>
      <c r="F24" s="230">
        <v>6</v>
      </c>
      <c r="G24" s="237">
        <f t="shared" ref="G24:G72" si="3">F24-E24</f>
        <v>-140</v>
      </c>
    </row>
    <row r="25" spans="1:7" ht="15.75" x14ac:dyDescent="0.2">
      <c r="A25" s="240" t="s">
        <v>155</v>
      </c>
      <c r="B25" s="230">
        <v>130</v>
      </c>
      <c r="C25" s="230">
        <v>10</v>
      </c>
      <c r="D25" s="209">
        <f t="shared" si="2"/>
        <v>-120</v>
      </c>
      <c r="E25" s="230">
        <v>105</v>
      </c>
      <c r="F25" s="230">
        <v>5</v>
      </c>
      <c r="G25" s="237">
        <f t="shared" si="3"/>
        <v>-100</v>
      </c>
    </row>
    <row r="26" spans="1:7" ht="15.75" x14ac:dyDescent="0.2">
      <c r="A26" s="240" t="s">
        <v>272</v>
      </c>
      <c r="B26" s="230">
        <v>91</v>
      </c>
      <c r="C26" s="230">
        <v>6</v>
      </c>
      <c r="D26" s="209">
        <f t="shared" si="2"/>
        <v>-85</v>
      </c>
      <c r="E26" s="230">
        <v>80</v>
      </c>
      <c r="F26" s="230">
        <v>5</v>
      </c>
      <c r="G26" s="237">
        <f t="shared" si="3"/>
        <v>-75</v>
      </c>
    </row>
    <row r="27" spans="1:7" ht="15.75" x14ac:dyDescent="0.2">
      <c r="A27" s="240" t="s">
        <v>301</v>
      </c>
      <c r="B27" s="230">
        <v>68</v>
      </c>
      <c r="C27" s="230">
        <v>3</v>
      </c>
      <c r="D27" s="209">
        <f t="shared" si="2"/>
        <v>-65</v>
      </c>
      <c r="E27" s="230">
        <v>60</v>
      </c>
      <c r="F27" s="230">
        <v>3</v>
      </c>
      <c r="G27" s="237">
        <f t="shared" si="3"/>
        <v>-57</v>
      </c>
    </row>
    <row r="28" spans="1:7" ht="31.5" x14ac:dyDescent="0.2">
      <c r="A28" s="240" t="s">
        <v>312</v>
      </c>
      <c r="B28" s="230">
        <v>46</v>
      </c>
      <c r="C28" s="230">
        <v>0</v>
      </c>
      <c r="D28" s="209">
        <f t="shared" si="2"/>
        <v>-46</v>
      </c>
      <c r="E28" s="230">
        <v>40</v>
      </c>
      <c r="F28" s="230">
        <v>0</v>
      </c>
      <c r="G28" s="237">
        <f t="shared" si="3"/>
        <v>-40</v>
      </c>
    </row>
    <row r="29" spans="1:7" ht="15.75" x14ac:dyDescent="0.2">
      <c r="A29" s="240" t="s">
        <v>309</v>
      </c>
      <c r="B29" s="230">
        <v>43</v>
      </c>
      <c r="C29" s="230">
        <v>3</v>
      </c>
      <c r="D29" s="209">
        <f t="shared" si="2"/>
        <v>-40</v>
      </c>
      <c r="E29" s="230">
        <v>39</v>
      </c>
      <c r="F29" s="230">
        <v>1</v>
      </c>
      <c r="G29" s="237">
        <f t="shared" si="3"/>
        <v>-38</v>
      </c>
    </row>
    <row r="30" spans="1:7" ht="15.75" x14ac:dyDescent="0.2">
      <c r="A30" s="240" t="s">
        <v>269</v>
      </c>
      <c r="B30" s="230">
        <v>37</v>
      </c>
      <c r="C30" s="230">
        <v>7</v>
      </c>
      <c r="D30" s="209">
        <f t="shared" si="2"/>
        <v>-30</v>
      </c>
      <c r="E30" s="230">
        <v>33</v>
      </c>
      <c r="F30" s="230">
        <v>1</v>
      </c>
      <c r="G30" s="237">
        <f t="shared" si="3"/>
        <v>-32</v>
      </c>
    </row>
    <row r="31" spans="1:7" ht="15.75" x14ac:dyDescent="0.2">
      <c r="A31" s="240" t="s">
        <v>313</v>
      </c>
      <c r="B31" s="230">
        <v>37</v>
      </c>
      <c r="C31" s="230">
        <v>4</v>
      </c>
      <c r="D31" s="209">
        <f t="shared" si="2"/>
        <v>-33</v>
      </c>
      <c r="E31" s="230">
        <v>35</v>
      </c>
      <c r="F31" s="230">
        <v>1</v>
      </c>
      <c r="G31" s="237">
        <f t="shared" si="3"/>
        <v>-34</v>
      </c>
    </row>
    <row r="32" spans="1:7" ht="15.75" x14ac:dyDescent="0.2">
      <c r="A32" s="240" t="s">
        <v>310</v>
      </c>
      <c r="B32" s="230">
        <v>35</v>
      </c>
      <c r="C32" s="230">
        <v>0</v>
      </c>
      <c r="D32" s="209">
        <f t="shared" si="2"/>
        <v>-35</v>
      </c>
      <c r="E32" s="230">
        <v>34</v>
      </c>
      <c r="F32" s="230">
        <v>0</v>
      </c>
      <c r="G32" s="237">
        <f t="shared" si="3"/>
        <v>-34</v>
      </c>
    </row>
    <row r="33" spans="1:7" ht="15.75" x14ac:dyDescent="0.2">
      <c r="A33" s="240" t="s">
        <v>311</v>
      </c>
      <c r="B33" s="230">
        <v>30</v>
      </c>
      <c r="C33" s="230">
        <v>3</v>
      </c>
      <c r="D33" s="209">
        <f t="shared" si="2"/>
        <v>-27</v>
      </c>
      <c r="E33" s="230">
        <v>24</v>
      </c>
      <c r="F33" s="230">
        <v>1</v>
      </c>
      <c r="G33" s="237">
        <f t="shared" si="3"/>
        <v>-23</v>
      </c>
    </row>
    <row r="34" spans="1:7" ht="38.450000000000003" customHeight="1" x14ac:dyDescent="0.2">
      <c r="A34" s="376" t="s">
        <v>64</v>
      </c>
      <c r="B34" s="377"/>
      <c r="C34" s="377"/>
      <c r="D34" s="377"/>
      <c r="E34" s="377"/>
      <c r="F34" s="377"/>
      <c r="G34" s="400"/>
    </row>
    <row r="35" spans="1:7" ht="15.95" customHeight="1" x14ac:dyDescent="0.2">
      <c r="A35" s="241" t="s">
        <v>126</v>
      </c>
      <c r="B35" s="230">
        <v>380</v>
      </c>
      <c r="C35" s="230">
        <v>86</v>
      </c>
      <c r="D35" s="209">
        <f t="shared" si="2"/>
        <v>-294</v>
      </c>
      <c r="E35" s="230">
        <v>306</v>
      </c>
      <c r="F35" s="230">
        <v>25</v>
      </c>
      <c r="G35" s="237">
        <f t="shared" si="3"/>
        <v>-281</v>
      </c>
    </row>
    <row r="36" spans="1:7" ht="15.95" customHeight="1" x14ac:dyDescent="0.2">
      <c r="A36" s="241" t="s">
        <v>133</v>
      </c>
      <c r="B36" s="230">
        <v>251</v>
      </c>
      <c r="C36" s="230">
        <v>19</v>
      </c>
      <c r="D36" s="209">
        <f t="shared" si="2"/>
        <v>-232</v>
      </c>
      <c r="E36" s="230">
        <v>210</v>
      </c>
      <c r="F36" s="230">
        <v>3</v>
      </c>
      <c r="G36" s="237">
        <f t="shared" si="3"/>
        <v>-207</v>
      </c>
    </row>
    <row r="37" spans="1:7" ht="15.95" customHeight="1" x14ac:dyDescent="0.2">
      <c r="A37" s="241" t="s">
        <v>251</v>
      </c>
      <c r="B37" s="230">
        <v>121</v>
      </c>
      <c r="C37" s="230">
        <v>21</v>
      </c>
      <c r="D37" s="209">
        <f t="shared" si="2"/>
        <v>-100</v>
      </c>
      <c r="E37" s="230">
        <v>110</v>
      </c>
      <c r="F37" s="230">
        <v>19</v>
      </c>
      <c r="G37" s="237">
        <f t="shared" si="3"/>
        <v>-91</v>
      </c>
    </row>
    <row r="38" spans="1:7" ht="15.95" customHeight="1" x14ac:dyDescent="0.2">
      <c r="A38" s="241" t="s">
        <v>147</v>
      </c>
      <c r="B38" s="230">
        <v>112</v>
      </c>
      <c r="C38" s="230">
        <v>7</v>
      </c>
      <c r="D38" s="209">
        <f t="shared" si="2"/>
        <v>-105</v>
      </c>
      <c r="E38" s="230">
        <v>110</v>
      </c>
      <c r="F38" s="230">
        <v>5</v>
      </c>
      <c r="G38" s="237">
        <f t="shared" si="3"/>
        <v>-105</v>
      </c>
    </row>
    <row r="39" spans="1:7" ht="15.95" customHeight="1" x14ac:dyDescent="0.2">
      <c r="A39" s="241" t="s">
        <v>303</v>
      </c>
      <c r="B39" s="230">
        <v>104</v>
      </c>
      <c r="C39" s="230">
        <v>0</v>
      </c>
      <c r="D39" s="209">
        <f t="shared" si="2"/>
        <v>-104</v>
      </c>
      <c r="E39" s="230">
        <v>90</v>
      </c>
      <c r="F39" s="230">
        <v>0</v>
      </c>
      <c r="G39" s="237">
        <f t="shared" si="3"/>
        <v>-90</v>
      </c>
    </row>
    <row r="40" spans="1:7" ht="15.95" customHeight="1" x14ac:dyDescent="0.2">
      <c r="A40" s="241" t="s">
        <v>249</v>
      </c>
      <c r="B40" s="230">
        <v>77</v>
      </c>
      <c r="C40" s="230">
        <v>25</v>
      </c>
      <c r="D40" s="209">
        <f t="shared" si="2"/>
        <v>-52</v>
      </c>
      <c r="E40" s="230">
        <v>52</v>
      </c>
      <c r="F40" s="230">
        <v>18</v>
      </c>
      <c r="G40" s="237">
        <f t="shared" si="3"/>
        <v>-34</v>
      </c>
    </row>
    <row r="41" spans="1:7" ht="15.95" customHeight="1" x14ac:dyDescent="0.2">
      <c r="A41" s="241" t="s">
        <v>314</v>
      </c>
      <c r="B41" s="230">
        <v>58</v>
      </c>
      <c r="C41" s="230">
        <v>0</v>
      </c>
      <c r="D41" s="209">
        <f t="shared" si="2"/>
        <v>-58</v>
      </c>
      <c r="E41" s="230">
        <v>49</v>
      </c>
      <c r="F41" s="230">
        <v>0</v>
      </c>
      <c r="G41" s="237">
        <f t="shared" si="3"/>
        <v>-49</v>
      </c>
    </row>
    <row r="42" spans="1:7" ht="15.95" customHeight="1" x14ac:dyDescent="0.2">
      <c r="A42" s="241" t="s">
        <v>136</v>
      </c>
      <c r="B42" s="230">
        <v>55</v>
      </c>
      <c r="C42" s="230">
        <v>3</v>
      </c>
      <c r="D42" s="209">
        <f t="shared" si="2"/>
        <v>-52</v>
      </c>
      <c r="E42" s="230">
        <v>49</v>
      </c>
      <c r="F42" s="230">
        <v>0</v>
      </c>
      <c r="G42" s="237">
        <f t="shared" si="3"/>
        <v>-49</v>
      </c>
    </row>
    <row r="43" spans="1:7" ht="15.95" customHeight="1" x14ac:dyDescent="0.2">
      <c r="A43" s="241" t="s">
        <v>315</v>
      </c>
      <c r="B43" s="230">
        <v>48</v>
      </c>
      <c r="C43" s="230">
        <v>3</v>
      </c>
      <c r="D43" s="209">
        <f t="shared" si="2"/>
        <v>-45</v>
      </c>
      <c r="E43" s="230">
        <v>43</v>
      </c>
      <c r="F43" s="230">
        <v>2</v>
      </c>
      <c r="G43" s="237">
        <f t="shared" si="3"/>
        <v>-41</v>
      </c>
    </row>
    <row r="44" spans="1:7" ht="15.95" customHeight="1" x14ac:dyDescent="0.2">
      <c r="A44" s="241" t="s">
        <v>316</v>
      </c>
      <c r="B44" s="230">
        <v>38</v>
      </c>
      <c r="C44" s="230">
        <v>0</v>
      </c>
      <c r="D44" s="209">
        <f t="shared" si="2"/>
        <v>-38</v>
      </c>
      <c r="E44" s="230">
        <v>35</v>
      </c>
      <c r="F44" s="230">
        <v>0</v>
      </c>
      <c r="G44" s="237">
        <f t="shared" si="3"/>
        <v>-35</v>
      </c>
    </row>
    <row r="45" spans="1:7" ht="15.95" customHeight="1" x14ac:dyDescent="0.2">
      <c r="A45" s="241" t="s">
        <v>259</v>
      </c>
      <c r="B45" s="230">
        <v>32</v>
      </c>
      <c r="C45" s="230">
        <v>10</v>
      </c>
      <c r="D45" s="209">
        <f t="shared" si="2"/>
        <v>-22</v>
      </c>
      <c r="E45" s="230">
        <v>28</v>
      </c>
      <c r="F45" s="230">
        <v>10</v>
      </c>
      <c r="G45" s="237">
        <f t="shared" si="3"/>
        <v>-18</v>
      </c>
    </row>
    <row r="46" spans="1:7" ht="15.95" customHeight="1" x14ac:dyDescent="0.2">
      <c r="A46" s="241" t="s">
        <v>317</v>
      </c>
      <c r="B46" s="230">
        <v>30</v>
      </c>
      <c r="C46" s="230">
        <v>3</v>
      </c>
      <c r="D46" s="209">
        <f t="shared" si="2"/>
        <v>-27</v>
      </c>
      <c r="E46" s="230">
        <v>27</v>
      </c>
      <c r="F46" s="230">
        <v>0</v>
      </c>
      <c r="G46" s="237">
        <f t="shared" si="3"/>
        <v>-27</v>
      </c>
    </row>
    <row r="47" spans="1:7" ht="38.450000000000003" customHeight="1" x14ac:dyDescent="0.2">
      <c r="A47" s="376" t="s">
        <v>65</v>
      </c>
      <c r="B47" s="377"/>
      <c r="C47" s="377"/>
      <c r="D47" s="377"/>
      <c r="E47" s="377"/>
      <c r="F47" s="377"/>
      <c r="G47" s="400"/>
    </row>
    <row r="48" spans="1:7" ht="15.95" customHeight="1" x14ac:dyDescent="0.2">
      <c r="A48" s="240" t="s">
        <v>148</v>
      </c>
      <c r="B48" s="230">
        <v>181</v>
      </c>
      <c r="C48" s="230">
        <v>24</v>
      </c>
      <c r="D48" s="209">
        <f t="shared" si="2"/>
        <v>-157</v>
      </c>
      <c r="E48" s="230">
        <v>159</v>
      </c>
      <c r="F48" s="230">
        <v>15</v>
      </c>
      <c r="G48" s="237">
        <f t="shared" si="3"/>
        <v>-144</v>
      </c>
    </row>
    <row r="49" spans="1:9" ht="15.95" customHeight="1" x14ac:dyDescent="0.2">
      <c r="A49" s="240" t="s">
        <v>141</v>
      </c>
      <c r="B49" s="230">
        <v>157</v>
      </c>
      <c r="C49" s="230">
        <v>35</v>
      </c>
      <c r="D49" s="209">
        <f t="shared" si="2"/>
        <v>-122</v>
      </c>
      <c r="E49" s="230">
        <v>125</v>
      </c>
      <c r="F49" s="230">
        <v>15</v>
      </c>
      <c r="G49" s="237">
        <f t="shared" si="3"/>
        <v>-110</v>
      </c>
    </row>
    <row r="50" spans="1:9" ht="15.95" customHeight="1" x14ac:dyDescent="0.2">
      <c r="A50" s="240" t="s">
        <v>298</v>
      </c>
      <c r="B50" s="230">
        <v>98</v>
      </c>
      <c r="C50" s="230">
        <v>3</v>
      </c>
      <c r="D50" s="209">
        <f t="shared" si="2"/>
        <v>-95</v>
      </c>
      <c r="E50" s="230">
        <v>85</v>
      </c>
      <c r="F50" s="230">
        <v>1</v>
      </c>
      <c r="G50" s="237">
        <f t="shared" si="3"/>
        <v>-84</v>
      </c>
    </row>
    <row r="51" spans="1:9" ht="15.95" customHeight="1" x14ac:dyDescent="0.2">
      <c r="A51" s="240" t="s">
        <v>302</v>
      </c>
      <c r="B51" s="230">
        <v>68</v>
      </c>
      <c r="C51" s="230">
        <v>4</v>
      </c>
      <c r="D51" s="209">
        <f t="shared" si="2"/>
        <v>-64</v>
      </c>
      <c r="E51" s="230">
        <v>63</v>
      </c>
      <c r="F51" s="230">
        <v>2</v>
      </c>
      <c r="G51" s="237">
        <f t="shared" si="3"/>
        <v>-61</v>
      </c>
    </row>
    <row r="52" spans="1:9" ht="15.95" customHeight="1" x14ac:dyDescent="0.2">
      <c r="A52" s="240" t="s">
        <v>157</v>
      </c>
      <c r="B52" s="230">
        <v>68</v>
      </c>
      <c r="C52" s="230">
        <v>19</v>
      </c>
      <c r="D52" s="209">
        <f t="shared" si="2"/>
        <v>-49</v>
      </c>
      <c r="E52" s="230">
        <v>64</v>
      </c>
      <c r="F52" s="230">
        <v>17</v>
      </c>
      <c r="G52" s="237">
        <f t="shared" si="3"/>
        <v>-47</v>
      </c>
    </row>
    <row r="53" spans="1:9" ht="15.95" customHeight="1" x14ac:dyDescent="0.2">
      <c r="A53" s="240" t="s">
        <v>250</v>
      </c>
      <c r="B53" s="230">
        <v>57</v>
      </c>
      <c r="C53" s="230">
        <v>22</v>
      </c>
      <c r="D53" s="209">
        <f t="shared" si="2"/>
        <v>-35</v>
      </c>
      <c r="E53" s="230">
        <v>45</v>
      </c>
      <c r="F53" s="230">
        <v>3</v>
      </c>
      <c r="G53" s="237">
        <f t="shared" si="3"/>
        <v>-42</v>
      </c>
    </row>
    <row r="54" spans="1:9" ht="31.9" customHeight="1" x14ac:dyDescent="0.2">
      <c r="A54" s="240" t="s">
        <v>318</v>
      </c>
      <c r="B54" s="230">
        <v>48</v>
      </c>
      <c r="C54" s="230">
        <v>3</v>
      </c>
      <c r="D54" s="209">
        <f t="shared" si="2"/>
        <v>-45</v>
      </c>
      <c r="E54" s="230">
        <v>43</v>
      </c>
      <c r="F54" s="230">
        <v>1</v>
      </c>
      <c r="G54" s="237">
        <f t="shared" si="3"/>
        <v>-42</v>
      </c>
    </row>
    <row r="55" spans="1:9" ht="15.95" customHeight="1" x14ac:dyDescent="0.2">
      <c r="A55" s="240" t="s">
        <v>170</v>
      </c>
      <c r="B55" s="230">
        <v>39</v>
      </c>
      <c r="C55" s="230">
        <v>10</v>
      </c>
      <c r="D55" s="209">
        <f t="shared" si="2"/>
        <v>-29</v>
      </c>
      <c r="E55" s="230">
        <v>33</v>
      </c>
      <c r="F55" s="230">
        <v>5</v>
      </c>
      <c r="G55" s="237">
        <f t="shared" si="3"/>
        <v>-28</v>
      </c>
    </row>
    <row r="56" spans="1:9" ht="38.450000000000003" customHeight="1" x14ac:dyDescent="0.2">
      <c r="A56" s="376" t="s">
        <v>66</v>
      </c>
      <c r="B56" s="377"/>
      <c r="C56" s="377"/>
      <c r="D56" s="377"/>
      <c r="E56" s="377"/>
      <c r="F56" s="377"/>
      <c r="G56" s="400"/>
    </row>
    <row r="57" spans="1:9" ht="15.95" customHeight="1" x14ac:dyDescent="0.2">
      <c r="A57" s="240" t="s">
        <v>122</v>
      </c>
      <c r="B57" s="230">
        <v>689</v>
      </c>
      <c r="C57" s="230">
        <v>137</v>
      </c>
      <c r="D57" s="209">
        <f t="shared" si="2"/>
        <v>-552</v>
      </c>
      <c r="E57" s="230">
        <v>572</v>
      </c>
      <c r="F57" s="230">
        <v>67</v>
      </c>
      <c r="G57" s="237">
        <f t="shared" si="3"/>
        <v>-505</v>
      </c>
      <c r="H57" s="210"/>
      <c r="I57" s="210"/>
    </row>
    <row r="58" spans="1:9" ht="15.95" customHeight="1" x14ac:dyDescent="0.2">
      <c r="A58" s="240" t="s">
        <v>124</v>
      </c>
      <c r="B58" s="230">
        <v>427</v>
      </c>
      <c r="C58" s="230">
        <v>90</v>
      </c>
      <c r="D58" s="209">
        <f t="shared" si="2"/>
        <v>-337</v>
      </c>
      <c r="E58" s="230">
        <v>364</v>
      </c>
      <c r="F58" s="230">
        <v>53</v>
      </c>
      <c r="G58" s="237">
        <f t="shared" si="3"/>
        <v>-311</v>
      </c>
    </row>
    <row r="59" spans="1:9" ht="15.95" customHeight="1" x14ac:dyDescent="0.2">
      <c r="A59" s="240" t="s">
        <v>127</v>
      </c>
      <c r="B59" s="230">
        <v>406</v>
      </c>
      <c r="C59" s="230">
        <v>54</v>
      </c>
      <c r="D59" s="209">
        <f t="shared" si="2"/>
        <v>-352</v>
      </c>
      <c r="E59" s="230">
        <v>359</v>
      </c>
      <c r="F59" s="230">
        <v>30</v>
      </c>
      <c r="G59" s="237">
        <f t="shared" si="3"/>
        <v>-329</v>
      </c>
    </row>
    <row r="60" spans="1:9" ht="15.95" customHeight="1" x14ac:dyDescent="0.2">
      <c r="A60" s="240" t="s">
        <v>128</v>
      </c>
      <c r="B60" s="230">
        <v>396</v>
      </c>
      <c r="C60" s="230">
        <v>57</v>
      </c>
      <c r="D60" s="209">
        <f t="shared" si="2"/>
        <v>-339</v>
      </c>
      <c r="E60" s="230">
        <v>345</v>
      </c>
      <c r="F60" s="230">
        <v>29</v>
      </c>
      <c r="G60" s="237">
        <f t="shared" si="3"/>
        <v>-316</v>
      </c>
    </row>
    <row r="61" spans="1:9" ht="93" customHeight="1" x14ac:dyDescent="0.2">
      <c r="A61" s="240" t="s">
        <v>320</v>
      </c>
      <c r="B61" s="230">
        <v>245</v>
      </c>
      <c r="C61" s="230">
        <v>3</v>
      </c>
      <c r="D61" s="209">
        <f t="shared" si="2"/>
        <v>-242</v>
      </c>
      <c r="E61" s="230">
        <v>183</v>
      </c>
      <c r="F61" s="230">
        <v>1</v>
      </c>
      <c r="G61" s="237">
        <f t="shared" si="3"/>
        <v>-182</v>
      </c>
    </row>
    <row r="62" spans="1:9" ht="15.95" customHeight="1" x14ac:dyDescent="0.2">
      <c r="A62" s="240" t="s">
        <v>129</v>
      </c>
      <c r="B62" s="230">
        <v>184</v>
      </c>
      <c r="C62" s="230">
        <v>15</v>
      </c>
      <c r="D62" s="209">
        <f t="shared" si="2"/>
        <v>-169</v>
      </c>
      <c r="E62" s="230">
        <v>163</v>
      </c>
      <c r="F62" s="230">
        <v>7</v>
      </c>
      <c r="G62" s="237">
        <f t="shared" si="3"/>
        <v>-156</v>
      </c>
    </row>
    <row r="63" spans="1:9" ht="15.95" customHeight="1" x14ac:dyDescent="0.2">
      <c r="A63" s="240" t="s">
        <v>152</v>
      </c>
      <c r="B63" s="230">
        <v>108</v>
      </c>
      <c r="C63" s="230">
        <v>15</v>
      </c>
      <c r="D63" s="209">
        <f t="shared" si="2"/>
        <v>-93</v>
      </c>
      <c r="E63" s="230">
        <v>87</v>
      </c>
      <c r="F63" s="230">
        <v>8</v>
      </c>
      <c r="G63" s="237">
        <f t="shared" si="3"/>
        <v>-79</v>
      </c>
    </row>
    <row r="64" spans="1:9" ht="15.95" customHeight="1" x14ac:dyDescent="0.2">
      <c r="A64" s="240" t="s">
        <v>248</v>
      </c>
      <c r="B64" s="230">
        <v>97</v>
      </c>
      <c r="C64" s="230">
        <v>37</v>
      </c>
      <c r="D64" s="209">
        <f t="shared" si="2"/>
        <v>-60</v>
      </c>
      <c r="E64" s="230">
        <v>74</v>
      </c>
      <c r="F64" s="230">
        <v>6</v>
      </c>
      <c r="G64" s="237">
        <f t="shared" si="3"/>
        <v>-68</v>
      </c>
    </row>
    <row r="65" spans="1:7" ht="15.95" customHeight="1" x14ac:dyDescent="0.2">
      <c r="A65" s="240" t="s">
        <v>299</v>
      </c>
      <c r="B65" s="230">
        <v>83</v>
      </c>
      <c r="C65" s="230">
        <v>0</v>
      </c>
      <c r="D65" s="209">
        <f t="shared" si="2"/>
        <v>-83</v>
      </c>
      <c r="E65" s="230">
        <v>81</v>
      </c>
      <c r="F65" s="230">
        <v>0</v>
      </c>
      <c r="G65" s="237">
        <f t="shared" si="3"/>
        <v>-81</v>
      </c>
    </row>
    <row r="66" spans="1:7" ht="15.95" customHeight="1" x14ac:dyDescent="0.2">
      <c r="A66" s="240" t="s">
        <v>145</v>
      </c>
      <c r="B66" s="230">
        <v>72</v>
      </c>
      <c r="C66" s="230">
        <v>20</v>
      </c>
      <c r="D66" s="209">
        <f t="shared" si="2"/>
        <v>-52</v>
      </c>
      <c r="E66" s="230">
        <v>56</v>
      </c>
      <c r="F66" s="230">
        <v>15</v>
      </c>
      <c r="G66" s="237">
        <f t="shared" si="3"/>
        <v>-41</v>
      </c>
    </row>
    <row r="67" spans="1:7" ht="46.15" customHeight="1" x14ac:dyDescent="0.2">
      <c r="A67" s="240" t="s">
        <v>262</v>
      </c>
      <c r="B67" s="230">
        <v>61</v>
      </c>
      <c r="C67" s="230">
        <v>27</v>
      </c>
      <c r="D67" s="209">
        <f t="shared" si="2"/>
        <v>-34</v>
      </c>
      <c r="E67" s="230">
        <v>54</v>
      </c>
      <c r="F67" s="230">
        <v>2</v>
      </c>
      <c r="G67" s="237">
        <f t="shared" si="3"/>
        <v>-52</v>
      </c>
    </row>
    <row r="68" spans="1:7" ht="15.95" customHeight="1" x14ac:dyDescent="0.2">
      <c r="A68" s="240" t="s">
        <v>278</v>
      </c>
      <c r="B68" s="230">
        <v>60</v>
      </c>
      <c r="C68" s="230">
        <v>5</v>
      </c>
      <c r="D68" s="209">
        <f t="shared" si="2"/>
        <v>-55</v>
      </c>
      <c r="E68" s="230">
        <v>53</v>
      </c>
      <c r="F68" s="230">
        <v>4</v>
      </c>
      <c r="G68" s="237">
        <f t="shared" si="3"/>
        <v>-49</v>
      </c>
    </row>
    <row r="69" spans="1:7" ht="15.95" customHeight="1" x14ac:dyDescent="0.2">
      <c r="A69" s="240" t="s">
        <v>146</v>
      </c>
      <c r="B69" s="230">
        <v>55</v>
      </c>
      <c r="C69" s="230">
        <v>8</v>
      </c>
      <c r="D69" s="209">
        <f t="shared" si="2"/>
        <v>-47</v>
      </c>
      <c r="E69" s="230">
        <v>52</v>
      </c>
      <c r="F69" s="230">
        <v>3</v>
      </c>
      <c r="G69" s="237">
        <f t="shared" si="3"/>
        <v>-49</v>
      </c>
    </row>
    <row r="70" spans="1:7" ht="15.95" customHeight="1" x14ac:dyDescent="0.2">
      <c r="A70" s="240" t="s">
        <v>319</v>
      </c>
      <c r="B70" s="230">
        <v>49</v>
      </c>
      <c r="C70" s="230">
        <v>3</v>
      </c>
      <c r="D70" s="209">
        <f t="shared" si="2"/>
        <v>-46</v>
      </c>
      <c r="E70" s="230">
        <v>39</v>
      </c>
      <c r="F70" s="230">
        <v>3</v>
      </c>
      <c r="G70" s="237">
        <f t="shared" si="3"/>
        <v>-36</v>
      </c>
    </row>
    <row r="71" spans="1:7" ht="38.450000000000003" customHeight="1" x14ac:dyDescent="0.2">
      <c r="A71" s="376" t="s">
        <v>164</v>
      </c>
      <c r="B71" s="377"/>
      <c r="C71" s="377"/>
      <c r="D71" s="377"/>
      <c r="E71" s="377"/>
      <c r="F71" s="377"/>
      <c r="G71" s="400"/>
    </row>
    <row r="72" spans="1:7" ht="31.9" customHeight="1" x14ac:dyDescent="0.2">
      <c r="A72" s="240" t="s">
        <v>165</v>
      </c>
      <c r="B72" s="230">
        <v>68</v>
      </c>
      <c r="C72" s="230">
        <v>25</v>
      </c>
      <c r="D72" s="209">
        <f t="shared" si="2"/>
        <v>-43</v>
      </c>
      <c r="E72" s="230">
        <v>58</v>
      </c>
      <c r="F72" s="230">
        <v>0</v>
      </c>
      <c r="G72" s="237">
        <f t="shared" si="3"/>
        <v>-58</v>
      </c>
    </row>
    <row r="73" spans="1:7" ht="15.95" customHeight="1" x14ac:dyDescent="0.2">
      <c r="A73" s="240" t="s">
        <v>281</v>
      </c>
      <c r="B73" s="230">
        <v>58</v>
      </c>
      <c r="C73" s="230">
        <v>3</v>
      </c>
      <c r="D73" s="209">
        <f t="shared" ref="D73:D109" si="4">C73-B73</f>
        <v>-55</v>
      </c>
      <c r="E73" s="230">
        <v>57</v>
      </c>
      <c r="F73" s="230">
        <v>0</v>
      </c>
      <c r="G73" s="237">
        <f t="shared" ref="G73:G109" si="5">F73-E73</f>
        <v>-57</v>
      </c>
    </row>
    <row r="74" spans="1:7" ht="31.9" customHeight="1" x14ac:dyDescent="0.2">
      <c r="A74" s="240" t="s">
        <v>171</v>
      </c>
      <c r="B74" s="230">
        <v>51</v>
      </c>
      <c r="C74" s="230">
        <v>0</v>
      </c>
      <c r="D74" s="209">
        <f t="shared" si="4"/>
        <v>-51</v>
      </c>
      <c r="E74" s="230">
        <v>43</v>
      </c>
      <c r="F74" s="230">
        <v>0</v>
      </c>
      <c r="G74" s="237">
        <f t="shared" si="5"/>
        <v>-43</v>
      </c>
    </row>
    <row r="75" spans="1:7" ht="31.9" customHeight="1" x14ac:dyDescent="0.2">
      <c r="A75" s="240" t="s">
        <v>323</v>
      </c>
      <c r="B75" s="230">
        <v>37</v>
      </c>
      <c r="C75" s="230">
        <v>1</v>
      </c>
      <c r="D75" s="209">
        <f t="shared" si="4"/>
        <v>-36</v>
      </c>
      <c r="E75" s="230">
        <v>37</v>
      </c>
      <c r="F75" s="230">
        <v>0</v>
      </c>
      <c r="G75" s="237">
        <f t="shared" si="5"/>
        <v>-37</v>
      </c>
    </row>
    <row r="76" spans="1:7" ht="15.95" customHeight="1" x14ac:dyDescent="0.2">
      <c r="A76" s="240" t="s">
        <v>280</v>
      </c>
      <c r="B76" s="230">
        <v>32</v>
      </c>
      <c r="C76" s="230">
        <v>4</v>
      </c>
      <c r="D76" s="209">
        <f t="shared" si="4"/>
        <v>-28</v>
      </c>
      <c r="E76" s="230">
        <v>30</v>
      </c>
      <c r="F76" s="230">
        <v>0</v>
      </c>
      <c r="G76" s="237">
        <f t="shared" si="5"/>
        <v>-30</v>
      </c>
    </row>
    <row r="77" spans="1:7" ht="38.450000000000003" customHeight="1" x14ac:dyDescent="0.2">
      <c r="A77" s="376" t="s">
        <v>68</v>
      </c>
      <c r="B77" s="377"/>
      <c r="C77" s="377"/>
      <c r="D77" s="377"/>
      <c r="E77" s="377"/>
      <c r="F77" s="377"/>
      <c r="G77" s="400"/>
    </row>
    <row r="78" spans="1:7" ht="32.450000000000003" customHeight="1" x14ac:dyDescent="0.2">
      <c r="A78" s="240" t="s">
        <v>297</v>
      </c>
      <c r="B78" s="230">
        <v>186</v>
      </c>
      <c r="C78" s="230">
        <v>2</v>
      </c>
      <c r="D78" s="209">
        <f t="shared" si="4"/>
        <v>-184</v>
      </c>
      <c r="E78" s="230">
        <v>164</v>
      </c>
      <c r="F78" s="230">
        <v>0</v>
      </c>
      <c r="G78" s="237">
        <f t="shared" si="5"/>
        <v>-164</v>
      </c>
    </row>
    <row r="79" spans="1:7" ht="15.95" customHeight="1" x14ac:dyDescent="0.2">
      <c r="A79" s="240" t="s">
        <v>156</v>
      </c>
      <c r="B79" s="230">
        <v>98</v>
      </c>
      <c r="C79" s="230">
        <v>30</v>
      </c>
      <c r="D79" s="209">
        <f t="shared" si="4"/>
        <v>-68</v>
      </c>
      <c r="E79" s="230">
        <v>87</v>
      </c>
      <c r="F79" s="230">
        <v>17</v>
      </c>
      <c r="G79" s="237">
        <f t="shared" si="5"/>
        <v>-70</v>
      </c>
    </row>
    <row r="80" spans="1:7" ht="15.95" customHeight="1" x14ac:dyDescent="0.2">
      <c r="A80" s="240" t="s">
        <v>134</v>
      </c>
      <c r="B80" s="230">
        <v>73</v>
      </c>
      <c r="C80" s="230">
        <v>10</v>
      </c>
      <c r="D80" s="209">
        <f t="shared" si="4"/>
        <v>-63</v>
      </c>
      <c r="E80" s="230">
        <v>64</v>
      </c>
      <c r="F80" s="230">
        <v>5</v>
      </c>
      <c r="G80" s="237">
        <f t="shared" si="5"/>
        <v>-59</v>
      </c>
    </row>
    <row r="81" spans="1:7" ht="15.95" customHeight="1" x14ac:dyDescent="0.2">
      <c r="A81" s="240" t="s">
        <v>130</v>
      </c>
      <c r="B81" s="230">
        <v>69</v>
      </c>
      <c r="C81" s="230">
        <v>30</v>
      </c>
      <c r="D81" s="209">
        <f t="shared" si="4"/>
        <v>-39</v>
      </c>
      <c r="E81" s="230">
        <v>64</v>
      </c>
      <c r="F81" s="230">
        <v>28</v>
      </c>
      <c r="G81" s="237">
        <f t="shared" si="5"/>
        <v>-36</v>
      </c>
    </row>
    <row r="82" spans="1:7" ht="15.95" customHeight="1" x14ac:dyDescent="0.2">
      <c r="A82" s="240" t="s">
        <v>282</v>
      </c>
      <c r="B82" s="230">
        <v>47</v>
      </c>
      <c r="C82" s="230">
        <v>8</v>
      </c>
      <c r="D82" s="209">
        <f t="shared" si="4"/>
        <v>-39</v>
      </c>
      <c r="E82" s="230">
        <v>41</v>
      </c>
      <c r="F82" s="230">
        <v>4</v>
      </c>
      <c r="G82" s="237">
        <f t="shared" si="5"/>
        <v>-37</v>
      </c>
    </row>
    <row r="83" spans="1:7" ht="15.95" customHeight="1" x14ac:dyDescent="0.2">
      <c r="A83" s="240" t="s">
        <v>255</v>
      </c>
      <c r="B83" s="230">
        <v>41</v>
      </c>
      <c r="C83" s="230">
        <v>14</v>
      </c>
      <c r="D83" s="209">
        <f t="shared" si="4"/>
        <v>-27</v>
      </c>
      <c r="E83" s="230">
        <v>36</v>
      </c>
      <c r="F83" s="230">
        <v>9</v>
      </c>
      <c r="G83" s="237">
        <f t="shared" si="5"/>
        <v>-27</v>
      </c>
    </row>
    <row r="84" spans="1:7" ht="15.95" customHeight="1" x14ac:dyDescent="0.2">
      <c r="A84" s="240" t="s">
        <v>321</v>
      </c>
      <c r="B84" s="230">
        <v>39</v>
      </c>
      <c r="C84" s="230">
        <v>0</v>
      </c>
      <c r="D84" s="209">
        <f t="shared" si="4"/>
        <v>-39</v>
      </c>
      <c r="E84" s="230">
        <v>35</v>
      </c>
      <c r="F84" s="230">
        <v>0</v>
      </c>
      <c r="G84" s="237">
        <f t="shared" si="5"/>
        <v>-35</v>
      </c>
    </row>
    <row r="85" spans="1:7" ht="15.95" customHeight="1" x14ac:dyDescent="0.2">
      <c r="A85" s="240" t="s">
        <v>322</v>
      </c>
      <c r="B85" s="230">
        <v>39</v>
      </c>
      <c r="C85" s="230">
        <v>3</v>
      </c>
      <c r="D85" s="209">
        <f t="shared" si="4"/>
        <v>-36</v>
      </c>
      <c r="E85" s="230">
        <v>34</v>
      </c>
      <c r="F85" s="230">
        <v>3</v>
      </c>
      <c r="G85" s="237">
        <f t="shared" si="5"/>
        <v>-31</v>
      </c>
    </row>
    <row r="86" spans="1:7" ht="31.9" customHeight="1" x14ac:dyDescent="0.2">
      <c r="A86" s="240" t="s">
        <v>324</v>
      </c>
      <c r="B86" s="230">
        <v>37</v>
      </c>
      <c r="C86" s="230">
        <v>1</v>
      </c>
      <c r="D86" s="209">
        <f t="shared" si="4"/>
        <v>-36</v>
      </c>
      <c r="E86" s="230">
        <v>36</v>
      </c>
      <c r="F86" s="230">
        <v>1</v>
      </c>
      <c r="G86" s="237">
        <f t="shared" si="5"/>
        <v>-35</v>
      </c>
    </row>
    <row r="87" spans="1:7" ht="31.9" customHeight="1" x14ac:dyDescent="0.2">
      <c r="A87" s="240" t="s">
        <v>256</v>
      </c>
      <c r="B87" s="230">
        <v>37</v>
      </c>
      <c r="C87" s="230">
        <v>14</v>
      </c>
      <c r="D87" s="209">
        <f t="shared" si="4"/>
        <v>-23</v>
      </c>
      <c r="E87" s="230">
        <v>36</v>
      </c>
      <c r="F87" s="230">
        <v>8</v>
      </c>
      <c r="G87" s="237">
        <f t="shared" si="5"/>
        <v>-28</v>
      </c>
    </row>
    <row r="88" spans="1:7" ht="38.450000000000003" customHeight="1" x14ac:dyDescent="0.2">
      <c r="A88" s="376" t="s">
        <v>166</v>
      </c>
      <c r="B88" s="377"/>
      <c r="C88" s="377"/>
      <c r="D88" s="377"/>
      <c r="E88" s="377"/>
      <c r="F88" s="377"/>
      <c r="G88" s="400"/>
    </row>
    <row r="89" spans="1:7" ht="15.95" customHeight="1" x14ac:dyDescent="0.2">
      <c r="A89" s="240" t="s">
        <v>120</v>
      </c>
      <c r="B89" s="230">
        <v>424</v>
      </c>
      <c r="C89" s="230">
        <v>75</v>
      </c>
      <c r="D89" s="209">
        <f t="shared" si="4"/>
        <v>-349</v>
      </c>
      <c r="E89" s="230">
        <v>375</v>
      </c>
      <c r="F89" s="230">
        <v>43</v>
      </c>
      <c r="G89" s="237">
        <f t="shared" si="5"/>
        <v>-332</v>
      </c>
    </row>
    <row r="90" spans="1:7" ht="15.95" customHeight="1" x14ac:dyDescent="0.2">
      <c r="A90" s="240" t="s">
        <v>151</v>
      </c>
      <c r="B90" s="230">
        <v>88</v>
      </c>
      <c r="C90" s="230">
        <v>5</v>
      </c>
      <c r="D90" s="209">
        <f t="shared" si="4"/>
        <v>-83</v>
      </c>
      <c r="E90" s="230">
        <v>75</v>
      </c>
      <c r="F90" s="230">
        <v>3</v>
      </c>
      <c r="G90" s="237">
        <f t="shared" si="5"/>
        <v>-72</v>
      </c>
    </row>
    <row r="91" spans="1:7" ht="15.95" customHeight="1" x14ac:dyDescent="0.2">
      <c r="A91" s="240" t="s">
        <v>131</v>
      </c>
      <c r="B91" s="230">
        <v>84</v>
      </c>
      <c r="C91" s="230">
        <v>3</v>
      </c>
      <c r="D91" s="209">
        <f t="shared" si="4"/>
        <v>-81</v>
      </c>
      <c r="E91" s="230">
        <v>78</v>
      </c>
      <c r="F91" s="230">
        <v>2</v>
      </c>
      <c r="G91" s="237">
        <f t="shared" si="5"/>
        <v>-76</v>
      </c>
    </row>
    <row r="92" spans="1:7" ht="15.95" customHeight="1" x14ac:dyDescent="0.2">
      <c r="A92" s="240" t="s">
        <v>325</v>
      </c>
      <c r="B92" s="230">
        <v>49</v>
      </c>
      <c r="C92" s="230">
        <v>2</v>
      </c>
      <c r="D92" s="209">
        <f t="shared" si="4"/>
        <v>-47</v>
      </c>
      <c r="E92" s="230">
        <v>49</v>
      </c>
      <c r="F92" s="230">
        <v>1</v>
      </c>
      <c r="G92" s="237">
        <f t="shared" si="5"/>
        <v>-48</v>
      </c>
    </row>
    <row r="93" spans="1:7" ht="15.95" customHeight="1" x14ac:dyDescent="0.2">
      <c r="A93" s="240" t="s">
        <v>123</v>
      </c>
      <c r="B93" s="230">
        <v>48</v>
      </c>
      <c r="C93" s="230">
        <v>8</v>
      </c>
      <c r="D93" s="209">
        <f t="shared" si="4"/>
        <v>-40</v>
      </c>
      <c r="E93" s="230">
        <v>41</v>
      </c>
      <c r="F93" s="230">
        <v>1</v>
      </c>
      <c r="G93" s="237">
        <f t="shared" si="5"/>
        <v>-40</v>
      </c>
    </row>
    <row r="94" spans="1:7" ht="31.9" customHeight="1" x14ac:dyDescent="0.2">
      <c r="A94" s="240" t="s">
        <v>326</v>
      </c>
      <c r="B94" s="230">
        <v>48</v>
      </c>
      <c r="C94" s="230">
        <v>2</v>
      </c>
      <c r="D94" s="209">
        <f t="shared" si="4"/>
        <v>-46</v>
      </c>
      <c r="E94" s="230">
        <v>38</v>
      </c>
      <c r="F94" s="230">
        <v>1</v>
      </c>
      <c r="G94" s="237">
        <f t="shared" si="5"/>
        <v>-37</v>
      </c>
    </row>
    <row r="95" spans="1:7" ht="15.95" customHeight="1" x14ac:dyDescent="0.2">
      <c r="A95" s="240" t="s">
        <v>291</v>
      </c>
      <c r="B95" s="230">
        <v>32</v>
      </c>
      <c r="C95" s="230">
        <v>5</v>
      </c>
      <c r="D95" s="209">
        <f t="shared" si="4"/>
        <v>-27</v>
      </c>
      <c r="E95" s="230">
        <v>29</v>
      </c>
      <c r="F95" s="230">
        <v>2</v>
      </c>
      <c r="G95" s="237">
        <f t="shared" si="5"/>
        <v>-27</v>
      </c>
    </row>
    <row r="96" spans="1:7" ht="15.95" customHeight="1" x14ac:dyDescent="0.2">
      <c r="A96" s="240" t="s">
        <v>327</v>
      </c>
      <c r="B96" s="230">
        <v>27</v>
      </c>
      <c r="C96" s="230">
        <v>0</v>
      </c>
      <c r="D96" s="209">
        <f t="shared" si="4"/>
        <v>-27</v>
      </c>
      <c r="E96" s="230">
        <v>25</v>
      </c>
      <c r="F96" s="230">
        <v>0</v>
      </c>
      <c r="G96" s="237">
        <f t="shared" si="5"/>
        <v>-25</v>
      </c>
    </row>
    <row r="97" spans="1:7" ht="15.95" customHeight="1" x14ac:dyDescent="0.2">
      <c r="A97" s="240" t="s">
        <v>288</v>
      </c>
      <c r="B97" s="230">
        <v>26</v>
      </c>
      <c r="C97" s="230">
        <v>5</v>
      </c>
      <c r="D97" s="209">
        <f t="shared" si="4"/>
        <v>-21</v>
      </c>
      <c r="E97" s="230">
        <v>23</v>
      </c>
      <c r="F97" s="230">
        <v>5</v>
      </c>
      <c r="G97" s="237">
        <f t="shared" si="5"/>
        <v>-18</v>
      </c>
    </row>
    <row r="98" spans="1:7" ht="31.9" customHeight="1" x14ac:dyDescent="0.2">
      <c r="A98" s="240" t="s">
        <v>328</v>
      </c>
      <c r="B98" s="230">
        <v>26</v>
      </c>
      <c r="C98" s="230">
        <v>0</v>
      </c>
      <c r="D98" s="209">
        <f t="shared" si="4"/>
        <v>-26</v>
      </c>
      <c r="E98" s="230">
        <v>26</v>
      </c>
      <c r="F98" s="230">
        <v>0</v>
      </c>
      <c r="G98" s="237">
        <f t="shared" si="5"/>
        <v>-26</v>
      </c>
    </row>
    <row r="99" spans="1:7" ht="38.450000000000003" customHeight="1" x14ac:dyDescent="0.2">
      <c r="A99" s="376" t="s">
        <v>167</v>
      </c>
      <c r="B99" s="377"/>
      <c r="C99" s="377"/>
      <c r="D99" s="377"/>
      <c r="E99" s="377"/>
      <c r="F99" s="377"/>
      <c r="G99" s="400"/>
    </row>
    <row r="100" spans="1:7" ht="31.9" customHeight="1" x14ac:dyDescent="0.2">
      <c r="A100" s="240" t="s">
        <v>125</v>
      </c>
      <c r="B100" s="230">
        <v>311</v>
      </c>
      <c r="C100" s="230">
        <v>15</v>
      </c>
      <c r="D100" s="209">
        <f t="shared" si="4"/>
        <v>-296</v>
      </c>
      <c r="E100" s="230">
        <v>278</v>
      </c>
      <c r="F100" s="230">
        <v>6</v>
      </c>
      <c r="G100" s="237">
        <f t="shared" si="5"/>
        <v>-272</v>
      </c>
    </row>
    <row r="101" spans="1:7" ht="15.95" customHeight="1" x14ac:dyDescent="0.2">
      <c r="A101" s="241" t="s">
        <v>121</v>
      </c>
      <c r="B101" s="230">
        <v>272</v>
      </c>
      <c r="C101" s="230">
        <v>20</v>
      </c>
      <c r="D101" s="209">
        <f t="shared" si="4"/>
        <v>-252</v>
      </c>
      <c r="E101" s="230">
        <v>241</v>
      </c>
      <c r="F101" s="230">
        <v>9</v>
      </c>
      <c r="G101" s="237">
        <f t="shared" si="5"/>
        <v>-232</v>
      </c>
    </row>
    <row r="102" spans="1:7" ht="15.95" customHeight="1" x14ac:dyDescent="0.2">
      <c r="A102" s="241" t="s">
        <v>149</v>
      </c>
      <c r="B102" s="230">
        <v>88</v>
      </c>
      <c r="C102" s="230">
        <v>11</v>
      </c>
      <c r="D102" s="209">
        <f t="shared" si="4"/>
        <v>-77</v>
      </c>
      <c r="E102" s="230">
        <v>74</v>
      </c>
      <c r="F102" s="230">
        <v>4</v>
      </c>
      <c r="G102" s="237">
        <f t="shared" si="5"/>
        <v>-70</v>
      </c>
    </row>
    <row r="103" spans="1:7" ht="15.95" customHeight="1" x14ac:dyDescent="0.2">
      <c r="A103" s="241" t="s">
        <v>132</v>
      </c>
      <c r="B103" s="230">
        <v>81</v>
      </c>
      <c r="C103" s="230">
        <v>17</v>
      </c>
      <c r="D103" s="209">
        <f t="shared" si="4"/>
        <v>-64</v>
      </c>
      <c r="E103" s="230">
        <v>66</v>
      </c>
      <c r="F103" s="230">
        <v>8</v>
      </c>
      <c r="G103" s="237">
        <f t="shared" si="5"/>
        <v>-58</v>
      </c>
    </row>
    <row r="104" spans="1:7" ht="15.95" customHeight="1" x14ac:dyDescent="0.2">
      <c r="A104" s="241" t="s">
        <v>135</v>
      </c>
      <c r="B104" s="230">
        <v>79</v>
      </c>
      <c r="C104" s="230">
        <v>3</v>
      </c>
      <c r="D104" s="209">
        <f t="shared" si="4"/>
        <v>-76</v>
      </c>
      <c r="E104" s="230">
        <v>76</v>
      </c>
      <c r="F104" s="230">
        <v>2</v>
      </c>
      <c r="G104" s="237">
        <f t="shared" si="5"/>
        <v>-74</v>
      </c>
    </row>
    <row r="105" spans="1:7" ht="15.95" customHeight="1" x14ac:dyDescent="0.2">
      <c r="A105" s="241" t="s">
        <v>144</v>
      </c>
      <c r="B105" s="230">
        <v>74</v>
      </c>
      <c r="C105" s="230">
        <v>3</v>
      </c>
      <c r="D105" s="209">
        <f t="shared" si="4"/>
        <v>-71</v>
      </c>
      <c r="E105" s="230">
        <v>64</v>
      </c>
      <c r="F105" s="230">
        <v>2</v>
      </c>
      <c r="G105" s="237">
        <f t="shared" si="5"/>
        <v>-62</v>
      </c>
    </row>
    <row r="106" spans="1:7" ht="15.95" customHeight="1" x14ac:dyDescent="0.2">
      <c r="A106" s="241" t="s">
        <v>138</v>
      </c>
      <c r="B106" s="230">
        <v>61</v>
      </c>
      <c r="C106" s="230">
        <v>5</v>
      </c>
      <c r="D106" s="209">
        <f t="shared" si="4"/>
        <v>-56</v>
      </c>
      <c r="E106" s="230">
        <v>56</v>
      </c>
      <c r="F106" s="230">
        <v>2</v>
      </c>
      <c r="G106" s="237">
        <f t="shared" si="5"/>
        <v>-54</v>
      </c>
    </row>
    <row r="107" spans="1:7" ht="15.95" customHeight="1" x14ac:dyDescent="0.2">
      <c r="A107" s="241" t="s">
        <v>329</v>
      </c>
      <c r="B107" s="230">
        <v>48</v>
      </c>
      <c r="C107" s="230">
        <v>3</v>
      </c>
      <c r="D107" s="209">
        <f t="shared" si="4"/>
        <v>-45</v>
      </c>
      <c r="E107" s="230">
        <v>45</v>
      </c>
      <c r="F107" s="230">
        <v>1</v>
      </c>
      <c r="G107" s="237">
        <f t="shared" si="5"/>
        <v>-44</v>
      </c>
    </row>
    <row r="108" spans="1:7" ht="15.95" customHeight="1" x14ac:dyDescent="0.2">
      <c r="A108" s="241" t="s">
        <v>330</v>
      </c>
      <c r="B108" s="230">
        <v>38</v>
      </c>
      <c r="C108" s="230">
        <v>1</v>
      </c>
      <c r="D108" s="209">
        <f t="shared" si="4"/>
        <v>-37</v>
      </c>
      <c r="E108" s="230">
        <v>36</v>
      </c>
      <c r="F108" s="230">
        <v>0</v>
      </c>
      <c r="G108" s="237">
        <f t="shared" si="5"/>
        <v>-36</v>
      </c>
    </row>
    <row r="109" spans="1:7" ht="15.95" customHeight="1" x14ac:dyDescent="0.2">
      <c r="A109" s="241" t="s">
        <v>331</v>
      </c>
      <c r="B109" s="230">
        <v>28</v>
      </c>
      <c r="C109" s="230">
        <v>1</v>
      </c>
      <c r="D109" s="209">
        <f t="shared" si="4"/>
        <v>-27</v>
      </c>
      <c r="E109" s="230">
        <v>22</v>
      </c>
      <c r="F109" s="230">
        <v>0</v>
      </c>
      <c r="G109" s="237">
        <f t="shared" si="5"/>
        <v>-22</v>
      </c>
    </row>
    <row r="110" spans="1:7" ht="15.75" x14ac:dyDescent="0.25">
      <c r="A110" s="166"/>
      <c r="B110" s="179"/>
      <c r="C110" s="179"/>
      <c r="D110" s="180"/>
      <c r="E110" s="179"/>
      <c r="F110" s="179"/>
      <c r="G110" s="180"/>
    </row>
  </sheetData>
  <mergeCells count="21">
    <mergeCell ref="A71:G71"/>
    <mergeCell ref="A77:G77"/>
    <mergeCell ref="A88:G88"/>
    <mergeCell ref="A99:G99"/>
    <mergeCell ref="G6:G7"/>
    <mergeCell ref="A9:G9"/>
    <mergeCell ref="A22:G22"/>
    <mergeCell ref="A34:G34"/>
    <mergeCell ref="A47:G47"/>
    <mergeCell ref="A56:G5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30"/>
  <sheetViews>
    <sheetView view="pageBreakPreview" topLeftCell="B1" zoomScale="80" zoomScaleNormal="55" zoomScaleSheetLayoutView="80" workbookViewId="0">
      <selection activeCell="H22" sqref="H22"/>
    </sheetView>
  </sheetViews>
  <sheetFormatPr defaultRowHeight="18.75" x14ac:dyDescent="0.3"/>
  <cols>
    <col min="1" max="1" width="1.28515625" style="91" hidden="1" customWidth="1"/>
    <col min="2" max="2" width="87.28515625" style="91" customWidth="1"/>
    <col min="3" max="6" width="11.7109375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7.28515625" style="91" customWidth="1"/>
    <col min="259" max="262" width="11.7109375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7.28515625" style="91" customWidth="1"/>
    <col min="515" max="518" width="11.7109375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7.28515625" style="91" customWidth="1"/>
    <col min="771" max="774" width="11.7109375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7.28515625" style="91" customWidth="1"/>
    <col min="1027" max="1030" width="11.7109375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7.28515625" style="91" customWidth="1"/>
    <col min="1283" max="1286" width="11.7109375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7.28515625" style="91" customWidth="1"/>
    <col min="1539" max="1542" width="11.7109375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7.28515625" style="91" customWidth="1"/>
    <col min="1795" max="1798" width="11.7109375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7.28515625" style="91" customWidth="1"/>
    <col min="2051" max="2054" width="11.7109375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7.28515625" style="91" customWidth="1"/>
    <col min="2307" max="2310" width="11.7109375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7.28515625" style="91" customWidth="1"/>
    <col min="2563" max="2566" width="11.7109375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7.28515625" style="91" customWidth="1"/>
    <col min="2819" max="2822" width="11.7109375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7.28515625" style="91" customWidth="1"/>
    <col min="3075" max="3078" width="11.7109375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7.28515625" style="91" customWidth="1"/>
    <col min="3331" max="3334" width="11.7109375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7.28515625" style="91" customWidth="1"/>
    <col min="3587" max="3590" width="11.7109375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7.28515625" style="91" customWidth="1"/>
    <col min="3843" max="3846" width="11.7109375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7.28515625" style="91" customWidth="1"/>
    <col min="4099" max="4102" width="11.7109375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7.28515625" style="91" customWidth="1"/>
    <col min="4355" max="4358" width="11.7109375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7.28515625" style="91" customWidth="1"/>
    <col min="4611" max="4614" width="11.7109375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7.28515625" style="91" customWidth="1"/>
    <col min="4867" max="4870" width="11.7109375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7.28515625" style="91" customWidth="1"/>
    <col min="5123" max="5126" width="11.7109375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7.28515625" style="91" customWidth="1"/>
    <col min="5379" max="5382" width="11.7109375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7.28515625" style="91" customWidth="1"/>
    <col min="5635" max="5638" width="11.7109375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7.28515625" style="91" customWidth="1"/>
    <col min="5891" max="5894" width="11.7109375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7.28515625" style="91" customWidth="1"/>
    <col min="6147" max="6150" width="11.7109375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7.28515625" style="91" customWidth="1"/>
    <col min="6403" max="6406" width="11.7109375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7.28515625" style="91" customWidth="1"/>
    <col min="6659" max="6662" width="11.7109375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7.28515625" style="91" customWidth="1"/>
    <col min="6915" max="6918" width="11.7109375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7.28515625" style="91" customWidth="1"/>
    <col min="7171" max="7174" width="11.7109375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7.28515625" style="91" customWidth="1"/>
    <col min="7427" max="7430" width="11.7109375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7.28515625" style="91" customWidth="1"/>
    <col min="7683" max="7686" width="11.7109375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7.28515625" style="91" customWidth="1"/>
    <col min="7939" max="7942" width="11.7109375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7.28515625" style="91" customWidth="1"/>
    <col min="8195" max="8198" width="11.7109375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7.28515625" style="91" customWidth="1"/>
    <col min="8451" max="8454" width="11.7109375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7.28515625" style="91" customWidth="1"/>
    <col min="8707" max="8710" width="11.7109375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7.28515625" style="91" customWidth="1"/>
    <col min="8963" max="8966" width="11.7109375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7.28515625" style="91" customWidth="1"/>
    <col min="9219" max="9222" width="11.7109375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7.28515625" style="91" customWidth="1"/>
    <col min="9475" max="9478" width="11.7109375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7.28515625" style="91" customWidth="1"/>
    <col min="9731" max="9734" width="11.7109375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7.28515625" style="91" customWidth="1"/>
    <col min="9987" max="9990" width="11.7109375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7.28515625" style="91" customWidth="1"/>
    <col min="10243" max="10246" width="11.7109375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7.28515625" style="91" customWidth="1"/>
    <col min="10499" max="10502" width="11.7109375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7.28515625" style="91" customWidth="1"/>
    <col min="10755" max="10758" width="11.7109375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7.28515625" style="91" customWidth="1"/>
    <col min="11011" max="11014" width="11.7109375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7.28515625" style="91" customWidth="1"/>
    <col min="11267" max="11270" width="11.7109375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7.28515625" style="91" customWidth="1"/>
    <col min="11523" max="11526" width="11.7109375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7.28515625" style="91" customWidth="1"/>
    <col min="11779" max="11782" width="11.7109375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7.28515625" style="91" customWidth="1"/>
    <col min="12035" max="12038" width="11.7109375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7.28515625" style="91" customWidth="1"/>
    <col min="12291" max="12294" width="11.7109375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7.28515625" style="91" customWidth="1"/>
    <col min="12547" max="12550" width="11.7109375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7.28515625" style="91" customWidth="1"/>
    <col min="12803" max="12806" width="11.7109375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7.28515625" style="91" customWidth="1"/>
    <col min="13059" max="13062" width="11.7109375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7.28515625" style="91" customWidth="1"/>
    <col min="13315" max="13318" width="11.7109375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7.28515625" style="91" customWidth="1"/>
    <col min="13571" max="13574" width="11.7109375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7.28515625" style="91" customWidth="1"/>
    <col min="13827" max="13830" width="11.7109375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7.28515625" style="91" customWidth="1"/>
    <col min="14083" max="14086" width="11.7109375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7.28515625" style="91" customWidth="1"/>
    <col min="14339" max="14342" width="11.7109375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7.28515625" style="91" customWidth="1"/>
    <col min="14595" max="14598" width="11.7109375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7.28515625" style="91" customWidth="1"/>
    <col min="14851" max="14854" width="11.7109375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7.28515625" style="91" customWidth="1"/>
    <col min="15107" max="15110" width="11.7109375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7.28515625" style="91" customWidth="1"/>
    <col min="15363" max="15366" width="11.7109375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7.28515625" style="91" customWidth="1"/>
    <col min="15619" max="15622" width="11.7109375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7.28515625" style="91" customWidth="1"/>
    <col min="15875" max="15878" width="11.7109375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7.28515625" style="91" customWidth="1"/>
    <col min="16131" max="16134" width="11.7109375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0.25" x14ac:dyDescent="0.25">
      <c r="A1" s="353" t="s">
        <v>38</v>
      </c>
      <c r="B1" s="353"/>
      <c r="C1" s="353"/>
      <c r="D1" s="353"/>
      <c r="E1" s="353"/>
      <c r="F1" s="353"/>
    </row>
    <row r="2" spans="1:14" s="78" customFormat="1" ht="20.25" x14ac:dyDescent="0.25">
      <c r="A2" s="221"/>
      <c r="B2" s="353" t="s">
        <v>176</v>
      </c>
      <c r="C2" s="353"/>
      <c r="D2" s="353"/>
      <c r="E2" s="353"/>
      <c r="F2" s="353"/>
    </row>
    <row r="3" spans="1:14" s="78" customFormat="1" ht="20.25" x14ac:dyDescent="0.25">
      <c r="A3" s="79"/>
      <c r="B3" s="352" t="s">
        <v>39</v>
      </c>
      <c r="C3" s="353"/>
      <c r="D3" s="353"/>
      <c r="E3" s="353"/>
      <c r="F3" s="353"/>
    </row>
    <row r="4" spans="1:14" s="61" customFormat="1" ht="15.6" customHeight="1" x14ac:dyDescent="0.25">
      <c r="A4" s="63"/>
      <c r="B4" s="354" t="s">
        <v>34</v>
      </c>
      <c r="C4" s="355"/>
      <c r="D4" s="355"/>
      <c r="E4" s="355"/>
      <c r="F4" s="355"/>
    </row>
    <row r="5" spans="1:14" s="61" customFormat="1" ht="15.6" customHeight="1" x14ac:dyDescent="0.25">
      <c r="A5" s="63"/>
      <c r="B5" s="354" t="s">
        <v>35</v>
      </c>
      <c r="C5" s="355"/>
      <c r="D5" s="355"/>
      <c r="E5" s="355"/>
      <c r="F5" s="355"/>
    </row>
    <row r="6" spans="1:14" s="82" customFormat="1" x14ac:dyDescent="0.25">
      <c r="A6" s="80"/>
      <c r="B6" s="80"/>
      <c r="C6" s="80"/>
      <c r="D6" s="80"/>
      <c r="E6" s="80"/>
      <c r="F6" s="81" t="s">
        <v>168</v>
      </c>
    </row>
    <row r="7" spans="1:14" s="66" customFormat="1" ht="24.75" customHeight="1" x14ac:dyDescent="0.25">
      <c r="A7" s="65"/>
      <c r="B7" s="348"/>
      <c r="C7" s="349" t="s">
        <v>199</v>
      </c>
      <c r="D7" s="349" t="s">
        <v>198</v>
      </c>
      <c r="E7" s="350" t="s">
        <v>37</v>
      </c>
      <c r="F7" s="350"/>
    </row>
    <row r="8" spans="1:14" s="66" customFormat="1" ht="24.6" customHeight="1" x14ac:dyDescent="0.25">
      <c r="A8" s="65"/>
      <c r="B8" s="348"/>
      <c r="C8" s="349"/>
      <c r="D8" s="349"/>
      <c r="E8" s="183" t="s">
        <v>3</v>
      </c>
      <c r="F8" s="183" t="s">
        <v>28</v>
      </c>
    </row>
    <row r="9" spans="1:14" s="83" customFormat="1" ht="22.15" customHeight="1" x14ac:dyDescent="0.25">
      <c r="B9" s="84" t="s">
        <v>27</v>
      </c>
      <c r="C9" s="85">
        <f>SUM(C11:C29)</f>
        <v>1980</v>
      </c>
      <c r="D9" s="85">
        <f>SUM(D11:D29)</f>
        <v>1551</v>
      </c>
      <c r="E9" s="86">
        <f>ROUND(D9/C9*100,1)</f>
        <v>78.3</v>
      </c>
      <c r="F9" s="85">
        <f>D9-C9</f>
        <v>-429</v>
      </c>
      <c r="H9" s="70"/>
      <c r="I9" s="70"/>
      <c r="J9" s="87"/>
      <c r="L9" s="88"/>
      <c r="N9" s="88"/>
    </row>
    <row r="10" spans="1:14" s="83" customFormat="1" ht="22.15" customHeight="1" x14ac:dyDescent="0.25">
      <c r="B10" s="89" t="s">
        <v>40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x14ac:dyDescent="0.25">
      <c r="B11" s="90" t="s">
        <v>41</v>
      </c>
      <c r="C11" s="228">
        <v>0</v>
      </c>
      <c r="D11" s="73">
        <v>0</v>
      </c>
      <c r="E11" s="74" t="s">
        <v>109</v>
      </c>
      <c r="F11" s="73">
        <f t="shared" ref="F11:F29" si="0">D11-C11</f>
        <v>0</v>
      </c>
      <c r="H11" s="70"/>
      <c r="I11" s="70"/>
      <c r="J11" s="87"/>
      <c r="K11" s="76"/>
      <c r="L11" s="88"/>
      <c r="N11" s="88"/>
    </row>
    <row r="12" spans="1:14" s="72" customFormat="1" x14ac:dyDescent="0.25">
      <c r="B12" s="90" t="s">
        <v>42</v>
      </c>
      <c r="C12" s="228">
        <v>0</v>
      </c>
      <c r="D12" s="73">
        <v>0</v>
      </c>
      <c r="E12" s="74" t="s">
        <v>109</v>
      </c>
      <c r="F12" s="73">
        <f t="shared" si="0"/>
        <v>0</v>
      </c>
      <c r="H12" s="70"/>
      <c r="I12" s="70"/>
      <c r="J12" s="87"/>
      <c r="K12" s="76"/>
      <c r="L12" s="88"/>
      <c r="N12" s="88"/>
    </row>
    <row r="13" spans="1:14" s="72" customFormat="1" x14ac:dyDescent="0.25">
      <c r="B13" s="90" t="s">
        <v>43</v>
      </c>
      <c r="C13" s="228">
        <v>38</v>
      </c>
      <c r="D13" s="73">
        <v>0</v>
      </c>
      <c r="E13" s="74">
        <f>ROUND(D13/C13*100,1)</f>
        <v>0</v>
      </c>
      <c r="F13" s="73">
        <f t="shared" si="0"/>
        <v>-38</v>
      </c>
      <c r="H13" s="70"/>
      <c r="I13" s="70"/>
      <c r="J13" s="87"/>
      <c r="K13" s="76"/>
      <c r="L13" s="88"/>
      <c r="N13" s="88"/>
    </row>
    <row r="14" spans="1:14" s="72" customFormat="1" x14ac:dyDescent="0.25">
      <c r="B14" s="90" t="s">
        <v>44</v>
      </c>
      <c r="C14" s="228">
        <v>5</v>
      </c>
      <c r="D14" s="73">
        <v>25</v>
      </c>
      <c r="E14" s="74" t="s">
        <v>349</v>
      </c>
      <c r="F14" s="73">
        <f t="shared" si="0"/>
        <v>20</v>
      </c>
      <c r="H14" s="70"/>
      <c r="I14" s="70"/>
      <c r="J14" s="87"/>
      <c r="K14" s="76"/>
      <c r="L14" s="88"/>
      <c r="N14" s="88"/>
    </row>
    <row r="15" spans="1:14" s="72" customFormat="1" x14ac:dyDescent="0.25">
      <c r="B15" s="90" t="s">
        <v>45</v>
      </c>
      <c r="C15" s="228">
        <v>0</v>
      </c>
      <c r="D15" s="73">
        <v>0</v>
      </c>
      <c r="E15" s="74" t="s">
        <v>109</v>
      </c>
      <c r="F15" s="73">
        <f t="shared" si="0"/>
        <v>0</v>
      </c>
      <c r="H15" s="70"/>
      <c r="I15" s="70"/>
      <c r="J15" s="87"/>
      <c r="K15" s="76"/>
      <c r="L15" s="88"/>
      <c r="N15" s="88"/>
    </row>
    <row r="16" spans="1:14" s="72" customFormat="1" x14ac:dyDescent="0.25">
      <c r="B16" s="90" t="s">
        <v>46</v>
      </c>
      <c r="C16" s="228">
        <v>0</v>
      </c>
      <c r="D16" s="73">
        <v>8</v>
      </c>
      <c r="E16" s="74" t="s">
        <v>109</v>
      </c>
      <c r="F16" s="73">
        <f t="shared" si="0"/>
        <v>8</v>
      </c>
      <c r="H16" s="70"/>
      <c r="I16" s="70"/>
      <c r="J16" s="87"/>
      <c r="K16" s="76"/>
      <c r="L16" s="88"/>
      <c r="N16" s="88"/>
    </row>
    <row r="17" spans="2:14" s="72" customFormat="1" ht="36" customHeight="1" x14ac:dyDescent="0.25">
      <c r="B17" s="90" t="s">
        <v>47</v>
      </c>
      <c r="C17" s="228">
        <v>0</v>
      </c>
      <c r="D17" s="73">
        <v>0</v>
      </c>
      <c r="E17" s="74" t="s">
        <v>109</v>
      </c>
      <c r="F17" s="73">
        <f t="shared" si="0"/>
        <v>0</v>
      </c>
      <c r="H17" s="70"/>
      <c r="I17" s="70"/>
      <c r="J17" s="87"/>
      <c r="K17" s="76"/>
      <c r="L17" s="88"/>
      <c r="N17" s="88"/>
    </row>
    <row r="18" spans="2:14" s="72" customFormat="1" x14ac:dyDescent="0.25">
      <c r="B18" s="90" t="s">
        <v>48</v>
      </c>
      <c r="C18" s="228">
        <v>100</v>
      </c>
      <c r="D18" s="73">
        <v>0</v>
      </c>
      <c r="E18" s="74">
        <f>ROUND(D18/C18*100,1)</f>
        <v>0</v>
      </c>
      <c r="F18" s="73">
        <f t="shared" si="0"/>
        <v>-100</v>
      </c>
      <c r="H18" s="70"/>
      <c r="I18" s="70"/>
      <c r="J18" s="87"/>
      <c r="K18" s="76"/>
      <c r="L18" s="88"/>
      <c r="N18" s="88"/>
    </row>
    <row r="19" spans="2:14" s="72" customFormat="1" x14ac:dyDescent="0.25">
      <c r="B19" s="90" t="s">
        <v>49</v>
      </c>
      <c r="C19" s="228">
        <v>0</v>
      </c>
      <c r="D19" s="73">
        <v>0</v>
      </c>
      <c r="E19" s="74" t="s">
        <v>109</v>
      </c>
      <c r="F19" s="73">
        <f t="shared" si="0"/>
        <v>0</v>
      </c>
      <c r="H19" s="70"/>
      <c r="I19" s="70"/>
      <c r="J19" s="87"/>
      <c r="K19" s="76"/>
      <c r="L19" s="88"/>
      <c r="N19" s="88"/>
    </row>
    <row r="20" spans="2:14" s="72" customFormat="1" x14ac:dyDescent="0.25">
      <c r="B20" s="90" t="s">
        <v>50</v>
      </c>
      <c r="C20" s="228">
        <v>0</v>
      </c>
      <c r="D20" s="73">
        <v>0</v>
      </c>
      <c r="E20" s="74" t="s">
        <v>109</v>
      </c>
      <c r="F20" s="73">
        <f t="shared" si="0"/>
        <v>0</v>
      </c>
      <c r="H20" s="70"/>
      <c r="I20" s="70"/>
      <c r="J20" s="87"/>
      <c r="K20" s="76"/>
      <c r="L20" s="88"/>
      <c r="N20" s="88"/>
    </row>
    <row r="21" spans="2:14" s="72" customFormat="1" x14ac:dyDescent="0.25">
      <c r="B21" s="90" t="s">
        <v>51</v>
      </c>
      <c r="C21" s="228">
        <v>0</v>
      </c>
      <c r="D21" s="73">
        <v>0</v>
      </c>
      <c r="E21" s="74" t="s">
        <v>109</v>
      </c>
      <c r="F21" s="73">
        <f t="shared" si="0"/>
        <v>0</v>
      </c>
      <c r="H21" s="70"/>
      <c r="I21" s="70"/>
      <c r="J21" s="87"/>
      <c r="K21" s="76"/>
      <c r="L21" s="88"/>
      <c r="N21" s="88"/>
    </row>
    <row r="22" spans="2:14" s="72" customFormat="1" x14ac:dyDescent="0.25">
      <c r="B22" s="90" t="s">
        <v>52</v>
      </c>
      <c r="C22" s="228">
        <v>0</v>
      </c>
      <c r="D22" s="73">
        <v>0</v>
      </c>
      <c r="E22" s="74" t="s">
        <v>109</v>
      </c>
      <c r="F22" s="73">
        <f t="shared" si="0"/>
        <v>0</v>
      </c>
      <c r="H22" s="70"/>
      <c r="I22" s="70"/>
      <c r="J22" s="87"/>
      <c r="K22" s="76"/>
      <c r="L22" s="88"/>
      <c r="N22" s="88"/>
    </row>
    <row r="23" spans="2:14" s="72" customFormat="1" x14ac:dyDescent="0.25">
      <c r="B23" s="90" t="s">
        <v>53</v>
      </c>
      <c r="C23" s="228">
        <v>50</v>
      </c>
      <c r="D23" s="73">
        <v>63</v>
      </c>
      <c r="E23" s="74">
        <f>ROUND(D23/C23*100,1)</f>
        <v>126</v>
      </c>
      <c r="F23" s="73">
        <f t="shared" si="0"/>
        <v>13</v>
      </c>
      <c r="H23" s="70"/>
      <c r="I23" s="70"/>
      <c r="J23" s="87"/>
      <c r="K23" s="76"/>
      <c r="L23" s="88"/>
      <c r="N23" s="88"/>
    </row>
    <row r="24" spans="2:14" s="72" customFormat="1" x14ac:dyDescent="0.25">
      <c r="B24" s="90" t="s">
        <v>54</v>
      </c>
      <c r="C24" s="228">
        <v>0</v>
      </c>
      <c r="D24" s="73">
        <v>0</v>
      </c>
      <c r="E24" s="74" t="s">
        <v>109</v>
      </c>
      <c r="F24" s="73">
        <f t="shared" si="0"/>
        <v>0</v>
      </c>
      <c r="H24" s="70"/>
      <c r="I24" s="70"/>
      <c r="J24" s="87"/>
      <c r="K24" s="76"/>
      <c r="L24" s="88"/>
      <c r="N24" s="88"/>
    </row>
    <row r="25" spans="2:14" s="72" customFormat="1" x14ac:dyDescent="0.25">
      <c r="B25" s="90" t="s">
        <v>55</v>
      </c>
      <c r="C25" s="228">
        <v>309</v>
      </c>
      <c r="D25" s="73">
        <v>1041</v>
      </c>
      <c r="E25" s="74" t="s">
        <v>350</v>
      </c>
      <c r="F25" s="73">
        <f t="shared" si="0"/>
        <v>732</v>
      </c>
      <c r="H25" s="70"/>
      <c r="I25" s="70"/>
      <c r="J25" s="87"/>
      <c r="K25" s="76"/>
      <c r="L25" s="88"/>
      <c r="N25" s="88"/>
    </row>
    <row r="26" spans="2:14" s="72" customFormat="1" x14ac:dyDescent="0.25">
      <c r="B26" s="90" t="s">
        <v>56</v>
      </c>
      <c r="C26" s="228">
        <v>32</v>
      </c>
      <c r="D26" s="73">
        <v>56</v>
      </c>
      <c r="E26" s="74">
        <f>ROUND(D26/C26*100,1)</f>
        <v>175</v>
      </c>
      <c r="F26" s="73">
        <f t="shared" si="0"/>
        <v>24</v>
      </c>
      <c r="H26" s="70"/>
      <c r="I26" s="70"/>
      <c r="J26" s="87"/>
      <c r="K26" s="76"/>
      <c r="L26" s="88"/>
      <c r="N26" s="88"/>
    </row>
    <row r="27" spans="2:14" s="72" customFormat="1" x14ac:dyDescent="0.25">
      <c r="B27" s="90" t="s">
        <v>57</v>
      </c>
      <c r="C27" s="228">
        <v>1440</v>
      </c>
      <c r="D27" s="73">
        <v>355</v>
      </c>
      <c r="E27" s="74">
        <f>ROUND(D27/C27*100,1)</f>
        <v>24.7</v>
      </c>
      <c r="F27" s="73">
        <f t="shared" si="0"/>
        <v>-1085</v>
      </c>
      <c r="H27" s="70"/>
      <c r="I27" s="70"/>
      <c r="J27" s="87"/>
      <c r="K27" s="76"/>
      <c r="L27" s="88"/>
      <c r="N27" s="88"/>
    </row>
    <row r="28" spans="2:14" s="72" customFormat="1" x14ac:dyDescent="0.25">
      <c r="B28" s="90" t="s">
        <v>58</v>
      </c>
      <c r="C28" s="228">
        <v>6</v>
      </c>
      <c r="D28" s="73">
        <v>3</v>
      </c>
      <c r="E28" s="74">
        <f>ROUND(D28/C28*100,1)</f>
        <v>50</v>
      </c>
      <c r="F28" s="73">
        <f t="shared" si="0"/>
        <v>-3</v>
      </c>
      <c r="H28" s="70"/>
      <c r="I28" s="70"/>
      <c r="J28" s="87"/>
      <c r="K28" s="76"/>
      <c r="L28" s="88"/>
      <c r="N28" s="88"/>
    </row>
    <row r="29" spans="2:14" s="72" customFormat="1" x14ac:dyDescent="0.25">
      <c r="B29" s="90" t="s">
        <v>59</v>
      </c>
      <c r="C29" s="228">
        <v>0</v>
      </c>
      <c r="D29" s="73">
        <v>0</v>
      </c>
      <c r="E29" s="74" t="s">
        <v>109</v>
      </c>
      <c r="F29" s="73">
        <f t="shared" si="0"/>
        <v>0</v>
      </c>
      <c r="H29" s="70"/>
      <c r="I29" s="70"/>
      <c r="J29" s="87"/>
      <c r="K29" s="76"/>
      <c r="L29" s="88"/>
      <c r="N29" s="88"/>
    </row>
    <row r="30" spans="2:14" ht="18" x14ac:dyDescent="0.35">
      <c r="H30" s="70"/>
      <c r="I3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5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2" style="171" customWidth="1"/>
    <col min="3" max="3" width="22.140625" style="166" customWidth="1"/>
    <col min="4" max="4" width="26.42578125" style="166" customWidth="1"/>
    <col min="5" max="16384" width="9.140625" style="166"/>
  </cols>
  <sheetData>
    <row r="1" spans="1:6" ht="19.899999999999999" customHeight="1" x14ac:dyDescent="0.25">
      <c r="B1" s="363" t="s">
        <v>412</v>
      </c>
      <c r="C1" s="363"/>
      <c r="D1" s="363"/>
    </row>
    <row r="2" spans="1:6" ht="19.899999999999999" customHeight="1" x14ac:dyDescent="0.25">
      <c r="B2" s="363" t="s">
        <v>176</v>
      </c>
      <c r="C2" s="363"/>
      <c r="D2" s="363"/>
    </row>
    <row r="3" spans="1:6" ht="20.25" customHeight="1" x14ac:dyDescent="0.25">
      <c r="B3" s="363" t="s">
        <v>113</v>
      </c>
      <c r="C3" s="363"/>
      <c r="D3" s="363"/>
    </row>
    <row r="4" spans="1:6" ht="12.6" customHeight="1" x14ac:dyDescent="0.3"/>
    <row r="5" spans="1:6" s="167" customFormat="1" ht="35.450000000000003" customHeight="1" x14ac:dyDescent="0.25">
      <c r="A5" s="290"/>
      <c r="B5" s="291" t="s">
        <v>114</v>
      </c>
      <c r="C5" s="292" t="s">
        <v>204</v>
      </c>
      <c r="D5" s="293" t="s">
        <v>352</v>
      </c>
    </row>
    <row r="6" spans="1:6" x14ac:dyDescent="0.25">
      <c r="A6" s="168">
        <v>1</v>
      </c>
      <c r="B6" s="240" t="s">
        <v>122</v>
      </c>
      <c r="C6" s="230">
        <v>657</v>
      </c>
      <c r="D6" s="230">
        <v>546</v>
      </c>
      <c r="F6" s="179"/>
    </row>
    <row r="7" spans="1:6" x14ac:dyDescent="0.25">
      <c r="A7" s="168">
        <v>2</v>
      </c>
      <c r="B7" s="240" t="s">
        <v>124</v>
      </c>
      <c r="C7" s="230">
        <v>395</v>
      </c>
      <c r="D7" s="230">
        <v>334</v>
      </c>
      <c r="F7" s="179"/>
    </row>
    <row r="8" spans="1:6" x14ac:dyDescent="0.25">
      <c r="A8" s="168">
        <v>3</v>
      </c>
      <c r="B8" s="240" t="s">
        <v>126</v>
      </c>
      <c r="C8" s="230">
        <v>369</v>
      </c>
      <c r="D8" s="230">
        <v>299</v>
      </c>
      <c r="F8" s="179"/>
    </row>
    <row r="9" spans="1:6" s="170" customFormat="1" x14ac:dyDescent="0.25">
      <c r="A9" s="168">
        <v>4</v>
      </c>
      <c r="B9" s="240" t="s">
        <v>127</v>
      </c>
      <c r="C9" s="230">
        <v>358</v>
      </c>
      <c r="D9" s="230">
        <v>319</v>
      </c>
      <c r="F9" s="179"/>
    </row>
    <row r="10" spans="1:6" s="170" customFormat="1" x14ac:dyDescent="0.25">
      <c r="A10" s="168">
        <v>5</v>
      </c>
      <c r="B10" s="240" t="s">
        <v>128</v>
      </c>
      <c r="C10" s="230">
        <v>350</v>
      </c>
      <c r="D10" s="230">
        <v>304</v>
      </c>
      <c r="F10" s="179"/>
    </row>
    <row r="11" spans="1:6" s="170" customFormat="1" x14ac:dyDescent="0.25">
      <c r="A11" s="168">
        <v>6</v>
      </c>
      <c r="B11" s="240" t="s">
        <v>125</v>
      </c>
      <c r="C11" s="230">
        <v>296</v>
      </c>
      <c r="D11" s="230">
        <v>264</v>
      </c>
      <c r="F11" s="179"/>
    </row>
    <row r="12" spans="1:6" s="170" customFormat="1" x14ac:dyDescent="0.25">
      <c r="A12" s="168">
        <v>7</v>
      </c>
      <c r="B12" s="240" t="s">
        <v>133</v>
      </c>
      <c r="C12" s="230">
        <v>246</v>
      </c>
      <c r="D12" s="230">
        <v>205</v>
      </c>
      <c r="F12" s="179"/>
    </row>
    <row r="13" spans="1:6" s="170" customFormat="1" ht="78.75" x14ac:dyDescent="0.25">
      <c r="A13" s="168">
        <v>8</v>
      </c>
      <c r="B13" s="240" t="s">
        <v>471</v>
      </c>
      <c r="C13" s="230">
        <v>241</v>
      </c>
      <c r="D13" s="230">
        <v>181</v>
      </c>
      <c r="F13" s="179"/>
    </row>
    <row r="14" spans="1:6" s="170" customFormat="1" x14ac:dyDescent="0.25">
      <c r="A14" s="168">
        <v>9</v>
      </c>
      <c r="B14" s="240" t="s">
        <v>148</v>
      </c>
      <c r="C14" s="230">
        <v>162</v>
      </c>
      <c r="D14" s="230">
        <v>141</v>
      </c>
      <c r="F14" s="179"/>
    </row>
    <row r="15" spans="1:6" s="170" customFormat="1" x14ac:dyDescent="0.25">
      <c r="A15" s="168">
        <v>10</v>
      </c>
      <c r="B15" s="240" t="s">
        <v>161</v>
      </c>
      <c r="C15" s="230">
        <v>160</v>
      </c>
      <c r="D15" s="230">
        <v>140</v>
      </c>
      <c r="F15" s="179"/>
    </row>
    <row r="16" spans="1:6" s="170" customFormat="1" ht="31.5" x14ac:dyDescent="0.25">
      <c r="A16" s="168">
        <v>11</v>
      </c>
      <c r="B16" s="240" t="s">
        <v>296</v>
      </c>
      <c r="C16" s="230">
        <v>149</v>
      </c>
      <c r="D16" s="230">
        <v>143</v>
      </c>
      <c r="F16" s="179"/>
    </row>
    <row r="17" spans="1:6" s="170" customFormat="1" ht="31.5" x14ac:dyDescent="0.25">
      <c r="A17" s="168">
        <v>12</v>
      </c>
      <c r="B17" s="240" t="s">
        <v>142</v>
      </c>
      <c r="C17" s="230">
        <v>143</v>
      </c>
      <c r="D17" s="230">
        <v>123</v>
      </c>
      <c r="F17" s="179"/>
    </row>
    <row r="18" spans="1:6" s="170" customFormat="1" ht="15" customHeight="1" x14ac:dyDescent="0.25">
      <c r="A18" s="168">
        <v>13</v>
      </c>
      <c r="B18" s="240" t="s">
        <v>141</v>
      </c>
      <c r="C18" s="230">
        <v>136</v>
      </c>
      <c r="D18" s="230">
        <v>111</v>
      </c>
      <c r="F18" s="179"/>
    </row>
    <row r="19" spans="1:6" s="170" customFormat="1" ht="31.5" x14ac:dyDescent="0.25">
      <c r="A19" s="168">
        <v>14</v>
      </c>
      <c r="B19" s="240" t="s">
        <v>297</v>
      </c>
      <c r="C19" s="230">
        <v>136</v>
      </c>
      <c r="D19" s="230">
        <v>123</v>
      </c>
      <c r="F19" s="179"/>
    </row>
    <row r="20" spans="1:6" s="170" customFormat="1" ht="31.5" x14ac:dyDescent="0.25">
      <c r="A20" s="168">
        <v>15</v>
      </c>
      <c r="B20" s="240" t="s">
        <v>137</v>
      </c>
      <c r="C20" s="230">
        <v>134</v>
      </c>
      <c r="D20" s="230">
        <v>119</v>
      </c>
      <c r="F20" s="179"/>
    </row>
    <row r="21" spans="1:6" s="170" customFormat="1" x14ac:dyDescent="0.25">
      <c r="A21" s="168">
        <v>16</v>
      </c>
      <c r="B21" s="240" t="s">
        <v>155</v>
      </c>
      <c r="C21" s="230">
        <v>117</v>
      </c>
      <c r="D21" s="230">
        <v>92</v>
      </c>
      <c r="F21" s="179"/>
    </row>
    <row r="22" spans="1:6" s="170" customFormat="1" x14ac:dyDescent="0.25">
      <c r="A22" s="168">
        <v>17</v>
      </c>
      <c r="B22" s="240" t="s">
        <v>121</v>
      </c>
      <c r="C22" s="230">
        <v>117</v>
      </c>
      <c r="D22" s="230">
        <v>96</v>
      </c>
      <c r="F22" s="179"/>
    </row>
    <row r="23" spans="1:6" s="170" customFormat="1" x14ac:dyDescent="0.25">
      <c r="A23" s="168">
        <v>18</v>
      </c>
      <c r="B23" s="240" t="s">
        <v>147</v>
      </c>
      <c r="C23" s="230">
        <v>108</v>
      </c>
      <c r="D23" s="230">
        <v>106</v>
      </c>
      <c r="F23" s="179"/>
    </row>
    <row r="24" spans="1:6" s="170" customFormat="1" x14ac:dyDescent="0.25">
      <c r="A24" s="168">
        <v>19</v>
      </c>
      <c r="B24" s="240" t="s">
        <v>143</v>
      </c>
      <c r="C24" s="230">
        <v>97</v>
      </c>
      <c r="D24" s="230">
        <v>93</v>
      </c>
      <c r="F24" s="179"/>
    </row>
    <row r="25" spans="1:6" s="170" customFormat="1" x14ac:dyDescent="0.25">
      <c r="A25" s="168">
        <v>20</v>
      </c>
      <c r="B25" s="240" t="s">
        <v>160</v>
      </c>
      <c r="C25" s="230">
        <v>94</v>
      </c>
      <c r="D25" s="230">
        <v>77</v>
      </c>
      <c r="F25" s="179"/>
    </row>
    <row r="26" spans="1:6" s="170" customFormat="1" x14ac:dyDescent="0.25">
      <c r="A26" s="168">
        <v>21</v>
      </c>
      <c r="B26" s="240" t="s">
        <v>156</v>
      </c>
      <c r="C26" s="230">
        <v>94</v>
      </c>
      <c r="D26" s="230">
        <v>83</v>
      </c>
      <c r="F26" s="179"/>
    </row>
    <row r="27" spans="1:6" s="170" customFormat="1" x14ac:dyDescent="0.25">
      <c r="A27" s="168">
        <v>22</v>
      </c>
      <c r="B27" s="240" t="s">
        <v>251</v>
      </c>
      <c r="C27" s="230">
        <v>92</v>
      </c>
      <c r="D27" s="230">
        <v>84</v>
      </c>
      <c r="F27" s="179"/>
    </row>
    <row r="28" spans="1:6" s="170" customFormat="1" x14ac:dyDescent="0.25">
      <c r="A28" s="168">
        <v>23</v>
      </c>
      <c r="B28" s="240" t="s">
        <v>248</v>
      </c>
      <c r="C28" s="230">
        <v>91</v>
      </c>
      <c r="D28" s="230">
        <v>68</v>
      </c>
      <c r="F28" s="179"/>
    </row>
    <row r="29" spans="1:6" s="170" customFormat="1" x14ac:dyDescent="0.25">
      <c r="A29" s="168">
        <v>24</v>
      </c>
      <c r="B29" s="240" t="s">
        <v>149</v>
      </c>
      <c r="C29" s="230">
        <v>87</v>
      </c>
      <c r="D29" s="230">
        <v>74</v>
      </c>
      <c r="F29" s="179"/>
    </row>
    <row r="30" spans="1:6" s="170" customFormat="1" x14ac:dyDescent="0.25">
      <c r="A30" s="168">
        <v>25</v>
      </c>
      <c r="B30" s="240" t="s">
        <v>303</v>
      </c>
      <c r="C30" s="230">
        <v>85</v>
      </c>
      <c r="D30" s="230">
        <v>73</v>
      </c>
      <c r="F30" s="179"/>
    </row>
    <row r="31" spans="1:6" s="170" customFormat="1" x14ac:dyDescent="0.25">
      <c r="A31" s="168">
        <v>26</v>
      </c>
      <c r="B31" s="240" t="s">
        <v>298</v>
      </c>
      <c r="C31" s="230">
        <v>84</v>
      </c>
      <c r="D31" s="230">
        <v>73</v>
      </c>
      <c r="F31" s="179"/>
    </row>
    <row r="32" spans="1:6" s="170" customFormat="1" x14ac:dyDescent="0.25">
      <c r="A32" s="168">
        <v>27</v>
      </c>
      <c r="B32" s="240" t="s">
        <v>152</v>
      </c>
      <c r="C32" s="230">
        <v>82</v>
      </c>
      <c r="D32" s="230">
        <v>68</v>
      </c>
      <c r="F32" s="179"/>
    </row>
    <row r="33" spans="1:6" s="170" customFormat="1" x14ac:dyDescent="0.25">
      <c r="A33" s="168">
        <v>28</v>
      </c>
      <c r="B33" s="240" t="s">
        <v>249</v>
      </c>
      <c r="C33" s="230">
        <v>74</v>
      </c>
      <c r="D33" s="230">
        <v>50</v>
      </c>
      <c r="F33" s="179"/>
    </row>
    <row r="34" spans="1:6" s="170" customFormat="1" ht="15" customHeight="1" x14ac:dyDescent="0.25">
      <c r="A34" s="168">
        <v>29</v>
      </c>
      <c r="B34" s="240" t="s">
        <v>130</v>
      </c>
      <c r="C34" s="230">
        <v>69</v>
      </c>
      <c r="D34" s="230">
        <v>64</v>
      </c>
      <c r="F34" s="179"/>
    </row>
    <row r="35" spans="1:6" s="170" customFormat="1" x14ac:dyDescent="0.25">
      <c r="A35" s="168">
        <v>30</v>
      </c>
      <c r="B35" s="240" t="s">
        <v>272</v>
      </c>
      <c r="C35" s="230">
        <v>60</v>
      </c>
      <c r="D35" s="230">
        <v>52</v>
      </c>
      <c r="F35" s="179"/>
    </row>
    <row r="36" spans="1:6" s="170" customFormat="1" ht="31.5" x14ac:dyDescent="0.25">
      <c r="A36" s="168">
        <v>31</v>
      </c>
      <c r="B36" s="240" t="s">
        <v>262</v>
      </c>
      <c r="C36" s="230">
        <v>60</v>
      </c>
      <c r="D36" s="230">
        <v>53</v>
      </c>
      <c r="F36" s="179"/>
    </row>
    <row r="37" spans="1:6" s="170" customFormat="1" x14ac:dyDescent="0.25">
      <c r="A37" s="168">
        <v>32</v>
      </c>
      <c r="B37" s="240" t="s">
        <v>145</v>
      </c>
      <c r="C37" s="230">
        <v>59</v>
      </c>
      <c r="D37" s="230">
        <v>46</v>
      </c>
      <c r="F37" s="179"/>
    </row>
    <row r="38" spans="1:6" s="170" customFormat="1" x14ac:dyDescent="0.25">
      <c r="A38" s="168">
        <v>33</v>
      </c>
      <c r="B38" s="240" t="s">
        <v>157</v>
      </c>
      <c r="C38" s="230">
        <v>58</v>
      </c>
      <c r="D38" s="230">
        <v>55</v>
      </c>
      <c r="F38" s="179"/>
    </row>
    <row r="39" spans="1:6" s="170" customFormat="1" x14ac:dyDescent="0.25">
      <c r="A39" s="168">
        <v>34</v>
      </c>
      <c r="B39" s="240" t="s">
        <v>278</v>
      </c>
      <c r="C39" s="230">
        <v>58</v>
      </c>
      <c r="D39" s="230">
        <v>52</v>
      </c>
      <c r="F39" s="179"/>
    </row>
    <row r="40" spans="1:6" s="170" customFormat="1" x14ac:dyDescent="0.25">
      <c r="A40" s="168">
        <v>35</v>
      </c>
      <c r="B40" s="240" t="s">
        <v>302</v>
      </c>
      <c r="C40" s="230">
        <v>57</v>
      </c>
      <c r="D40" s="230">
        <v>54</v>
      </c>
      <c r="F40" s="179"/>
    </row>
    <row r="41" spans="1:6" s="170" customFormat="1" x14ac:dyDescent="0.25">
      <c r="A41" s="168">
        <v>36</v>
      </c>
      <c r="B41" s="240" t="s">
        <v>281</v>
      </c>
      <c r="C41" s="230">
        <v>56</v>
      </c>
      <c r="D41" s="230">
        <v>55</v>
      </c>
      <c r="F41" s="179"/>
    </row>
    <row r="42" spans="1:6" x14ac:dyDescent="0.25">
      <c r="A42" s="168">
        <v>37</v>
      </c>
      <c r="B42" s="240" t="s">
        <v>146</v>
      </c>
      <c r="C42" s="230">
        <v>55</v>
      </c>
      <c r="D42" s="230">
        <v>52</v>
      </c>
      <c r="F42" s="179"/>
    </row>
    <row r="43" spans="1:6" x14ac:dyDescent="0.25">
      <c r="A43" s="168">
        <v>38</v>
      </c>
      <c r="B43" s="240" t="s">
        <v>165</v>
      </c>
      <c r="C43" s="230">
        <v>53</v>
      </c>
      <c r="D43" s="230">
        <v>47</v>
      </c>
      <c r="F43" s="179"/>
    </row>
    <row r="44" spans="1:6" x14ac:dyDescent="0.25">
      <c r="A44" s="168">
        <v>39</v>
      </c>
      <c r="B44" s="240" t="s">
        <v>250</v>
      </c>
      <c r="C44" s="230">
        <v>52</v>
      </c>
      <c r="D44" s="230">
        <v>41</v>
      </c>
      <c r="F44" s="179"/>
    </row>
    <row r="45" spans="1:6" x14ac:dyDescent="0.25">
      <c r="A45" s="168">
        <v>40</v>
      </c>
      <c r="B45" s="240" t="s">
        <v>305</v>
      </c>
      <c r="C45" s="230">
        <v>50</v>
      </c>
      <c r="D45" s="230">
        <v>42</v>
      </c>
      <c r="F45" s="179"/>
    </row>
    <row r="46" spans="1:6" x14ac:dyDescent="0.25">
      <c r="A46" s="168">
        <v>41</v>
      </c>
      <c r="B46" s="240" t="s">
        <v>319</v>
      </c>
      <c r="C46" s="230">
        <v>49</v>
      </c>
      <c r="D46" s="230">
        <v>39</v>
      </c>
      <c r="F46" s="179"/>
    </row>
    <row r="47" spans="1:6" ht="31.5" x14ac:dyDescent="0.25">
      <c r="A47" s="168">
        <v>42</v>
      </c>
      <c r="B47" s="240" t="s">
        <v>312</v>
      </c>
      <c r="C47" s="230">
        <v>46</v>
      </c>
      <c r="D47" s="230">
        <v>40</v>
      </c>
      <c r="F47" s="179"/>
    </row>
    <row r="48" spans="1:6" ht="31.5" x14ac:dyDescent="0.25">
      <c r="A48" s="168">
        <v>43</v>
      </c>
      <c r="B48" s="240" t="s">
        <v>318</v>
      </c>
      <c r="C48" s="230">
        <v>45</v>
      </c>
      <c r="D48" s="230">
        <v>42</v>
      </c>
      <c r="F48" s="179"/>
    </row>
    <row r="49" spans="1:6" x14ac:dyDescent="0.25">
      <c r="A49" s="168">
        <v>44</v>
      </c>
      <c r="B49" s="240" t="s">
        <v>136</v>
      </c>
      <c r="C49" s="230">
        <v>44</v>
      </c>
      <c r="D49" s="230">
        <v>39</v>
      </c>
      <c r="F49" s="179"/>
    </row>
    <row r="50" spans="1:6" x14ac:dyDescent="0.25">
      <c r="A50" s="168">
        <v>45</v>
      </c>
      <c r="B50" s="240" t="s">
        <v>301</v>
      </c>
      <c r="C50" s="230">
        <v>43</v>
      </c>
      <c r="D50" s="230">
        <v>40</v>
      </c>
      <c r="F50" s="179"/>
    </row>
    <row r="51" spans="1:6" ht="31.5" x14ac:dyDescent="0.25">
      <c r="A51" s="168">
        <v>46</v>
      </c>
      <c r="B51" s="240" t="s">
        <v>307</v>
      </c>
      <c r="C51" s="230">
        <v>41</v>
      </c>
      <c r="D51" s="230">
        <v>31</v>
      </c>
      <c r="F51" s="179"/>
    </row>
    <row r="52" spans="1:6" ht="31.5" x14ac:dyDescent="0.25">
      <c r="A52" s="168">
        <v>47</v>
      </c>
      <c r="B52" s="240" t="s">
        <v>171</v>
      </c>
      <c r="C52" s="230">
        <v>41</v>
      </c>
      <c r="D52" s="230">
        <v>35</v>
      </c>
      <c r="F52" s="179"/>
    </row>
    <row r="53" spans="1:6" x14ac:dyDescent="0.25">
      <c r="A53" s="168">
        <v>48</v>
      </c>
      <c r="B53" s="240" t="s">
        <v>308</v>
      </c>
      <c r="C53" s="230">
        <v>40</v>
      </c>
      <c r="D53" s="230">
        <v>37</v>
      </c>
      <c r="F53" s="179"/>
    </row>
    <row r="54" spans="1:6" ht="31.5" x14ac:dyDescent="0.25">
      <c r="A54" s="168">
        <v>49</v>
      </c>
      <c r="B54" s="240" t="s">
        <v>163</v>
      </c>
      <c r="C54" s="230">
        <v>39</v>
      </c>
      <c r="D54" s="230">
        <v>34</v>
      </c>
      <c r="F54" s="179"/>
    </row>
    <row r="55" spans="1:6" x14ac:dyDescent="0.25">
      <c r="A55" s="168">
        <v>50</v>
      </c>
      <c r="B55" s="240" t="s">
        <v>309</v>
      </c>
      <c r="C55" s="230">
        <v>38</v>
      </c>
      <c r="D55" s="230">
        <v>35</v>
      </c>
      <c r="F55" s="179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99"/>
  <sheetViews>
    <sheetView view="pageBreakPreview" zoomScale="90" zoomScaleNormal="90" zoomScaleSheetLayoutView="90" workbookViewId="0">
      <selection activeCell="H22" sqref="H22"/>
    </sheetView>
  </sheetViews>
  <sheetFormatPr defaultColWidth="8.85546875" defaultRowHeight="12.75" x14ac:dyDescent="0.2"/>
  <cols>
    <col min="1" max="1" width="43.28515625" style="175" customWidth="1"/>
    <col min="2" max="3" width="20.28515625" style="181" customWidth="1"/>
    <col min="4" max="4" width="8.85546875" style="175"/>
    <col min="5" max="5" width="64" style="175" customWidth="1"/>
    <col min="6" max="16384" width="8.85546875" style="175"/>
  </cols>
  <sheetData>
    <row r="1" spans="1:9" s="173" customFormat="1" ht="44.25" customHeight="1" x14ac:dyDescent="0.3">
      <c r="A1" s="363" t="s">
        <v>470</v>
      </c>
      <c r="B1" s="363"/>
      <c r="C1" s="363"/>
    </row>
    <row r="2" spans="1:9" s="173" customFormat="1" ht="20.25" x14ac:dyDescent="0.3">
      <c r="A2" s="371" t="s">
        <v>158</v>
      </c>
      <c r="B2" s="371"/>
      <c r="C2" s="371"/>
    </row>
    <row r="4" spans="1:9" s="167" customFormat="1" ht="35.450000000000003" customHeight="1" x14ac:dyDescent="0.25">
      <c r="A4" s="291" t="s">
        <v>114</v>
      </c>
      <c r="B4" s="292" t="s">
        <v>204</v>
      </c>
      <c r="C4" s="293" t="s">
        <v>352</v>
      </c>
    </row>
    <row r="5" spans="1:9" ht="38.450000000000003" customHeight="1" x14ac:dyDescent="0.2">
      <c r="A5" s="401" t="s">
        <v>159</v>
      </c>
      <c r="B5" s="401"/>
      <c r="C5" s="401"/>
      <c r="I5" s="178"/>
    </row>
    <row r="6" spans="1:9" ht="15.6" customHeight="1" x14ac:dyDescent="0.2">
      <c r="A6" s="240" t="s">
        <v>161</v>
      </c>
      <c r="B6" s="230">
        <v>160</v>
      </c>
      <c r="C6" s="230">
        <v>140</v>
      </c>
      <c r="D6" s="210"/>
      <c r="I6" s="178"/>
    </row>
    <row r="7" spans="1:9" ht="32.450000000000003" customHeight="1" x14ac:dyDescent="0.2">
      <c r="A7" s="240" t="s">
        <v>296</v>
      </c>
      <c r="B7" s="230">
        <v>149</v>
      </c>
      <c r="C7" s="230">
        <v>143</v>
      </c>
    </row>
    <row r="8" spans="1:9" ht="15.6" customHeight="1" x14ac:dyDescent="0.2">
      <c r="A8" s="240" t="s">
        <v>143</v>
      </c>
      <c r="B8" s="230">
        <v>97</v>
      </c>
      <c r="C8" s="230">
        <v>93</v>
      </c>
      <c r="D8" s="210"/>
    </row>
    <row r="9" spans="1:9" ht="15.6" customHeight="1" x14ac:dyDescent="0.2">
      <c r="A9" s="240" t="s">
        <v>160</v>
      </c>
      <c r="B9" s="230">
        <v>94</v>
      </c>
      <c r="C9" s="230">
        <v>77</v>
      </c>
    </row>
    <row r="10" spans="1:9" ht="15.6" customHeight="1" x14ac:dyDescent="0.2">
      <c r="A10" s="240" t="s">
        <v>305</v>
      </c>
      <c r="B10" s="230">
        <v>50</v>
      </c>
      <c r="C10" s="230">
        <v>42</v>
      </c>
      <c r="D10" s="210"/>
    </row>
    <row r="11" spans="1:9" ht="31.9" customHeight="1" x14ac:dyDescent="0.2">
      <c r="A11" s="240" t="s">
        <v>307</v>
      </c>
      <c r="B11" s="230">
        <v>41</v>
      </c>
      <c r="C11" s="230">
        <v>31</v>
      </c>
    </row>
    <row r="12" spans="1:9" ht="15.6" customHeight="1" x14ac:dyDescent="0.2">
      <c r="A12" s="240" t="s">
        <v>308</v>
      </c>
      <c r="B12" s="230">
        <v>40</v>
      </c>
      <c r="C12" s="230">
        <v>37</v>
      </c>
      <c r="D12" s="210"/>
    </row>
    <row r="13" spans="1:9" ht="31.9" customHeight="1" x14ac:dyDescent="0.2">
      <c r="A13" s="240" t="s">
        <v>163</v>
      </c>
      <c r="B13" s="230">
        <v>39</v>
      </c>
      <c r="C13" s="230">
        <v>34</v>
      </c>
    </row>
    <row r="14" spans="1:9" ht="15.6" customHeight="1" x14ac:dyDescent="0.2">
      <c r="A14" s="240" t="s">
        <v>300</v>
      </c>
      <c r="B14" s="230">
        <v>37</v>
      </c>
      <c r="C14" s="230">
        <v>35</v>
      </c>
      <c r="D14" s="210"/>
    </row>
    <row r="15" spans="1:9" ht="15.6" customHeight="1" x14ac:dyDescent="0.2">
      <c r="A15" s="240" t="s">
        <v>265</v>
      </c>
      <c r="B15" s="230">
        <v>29</v>
      </c>
      <c r="C15" s="230">
        <v>26</v>
      </c>
    </row>
    <row r="16" spans="1:9" ht="15.6" customHeight="1" x14ac:dyDescent="0.2">
      <c r="A16" s="240" t="s">
        <v>469</v>
      </c>
      <c r="B16" s="230">
        <v>29</v>
      </c>
      <c r="C16" s="230">
        <v>28</v>
      </c>
      <c r="D16" s="210"/>
    </row>
    <row r="17" spans="1:4" ht="15.6" customHeight="1" x14ac:dyDescent="0.2">
      <c r="A17" s="240" t="s">
        <v>252</v>
      </c>
      <c r="B17" s="230">
        <v>25</v>
      </c>
      <c r="C17" s="230">
        <v>20</v>
      </c>
    </row>
    <row r="18" spans="1:4" ht="38.450000000000003" customHeight="1" x14ac:dyDescent="0.2">
      <c r="A18" s="401" t="s">
        <v>63</v>
      </c>
      <c r="B18" s="401"/>
      <c r="C18" s="401"/>
    </row>
    <row r="19" spans="1:4" ht="31.5" x14ac:dyDescent="0.2">
      <c r="A19" s="240" t="s">
        <v>142</v>
      </c>
      <c r="B19" s="230">
        <v>143</v>
      </c>
      <c r="C19" s="230">
        <v>123</v>
      </c>
      <c r="D19" s="210"/>
    </row>
    <row r="20" spans="1:4" ht="15" customHeight="1" x14ac:dyDescent="0.2">
      <c r="A20" s="240" t="s">
        <v>137</v>
      </c>
      <c r="B20" s="230">
        <v>134</v>
      </c>
      <c r="C20" s="230">
        <v>119</v>
      </c>
    </row>
    <row r="21" spans="1:4" ht="15.6" customHeight="1" x14ac:dyDescent="0.2">
      <c r="A21" s="240" t="s">
        <v>155</v>
      </c>
      <c r="B21" s="230">
        <v>117</v>
      </c>
      <c r="C21" s="230">
        <v>92</v>
      </c>
      <c r="D21" s="210"/>
    </row>
    <row r="22" spans="1:4" ht="15.75" x14ac:dyDescent="0.2">
      <c r="A22" s="240" t="s">
        <v>272</v>
      </c>
      <c r="B22" s="230">
        <v>60</v>
      </c>
      <c r="C22" s="230">
        <v>52</v>
      </c>
    </row>
    <row r="23" spans="1:4" ht="31.5" x14ac:dyDescent="0.2">
      <c r="A23" s="240" t="s">
        <v>312</v>
      </c>
      <c r="B23" s="230">
        <v>46</v>
      </c>
      <c r="C23" s="230">
        <v>40</v>
      </c>
      <c r="D23" s="210"/>
    </row>
    <row r="24" spans="1:4" ht="15.75" x14ac:dyDescent="0.2">
      <c r="A24" s="240" t="s">
        <v>301</v>
      </c>
      <c r="B24" s="230">
        <v>43</v>
      </c>
      <c r="C24" s="230">
        <v>40</v>
      </c>
    </row>
    <row r="25" spans="1:4" ht="15.75" x14ac:dyDescent="0.2">
      <c r="A25" s="240" t="s">
        <v>309</v>
      </c>
      <c r="B25" s="230">
        <v>38</v>
      </c>
      <c r="C25" s="230">
        <v>35</v>
      </c>
      <c r="D25" s="210"/>
    </row>
    <row r="26" spans="1:4" ht="15.75" x14ac:dyDescent="0.2">
      <c r="A26" s="240" t="s">
        <v>313</v>
      </c>
      <c r="B26" s="230">
        <v>37</v>
      </c>
      <c r="C26" s="230">
        <v>35</v>
      </c>
    </row>
    <row r="27" spans="1:4" ht="15.75" x14ac:dyDescent="0.2">
      <c r="A27" s="240" t="s">
        <v>257</v>
      </c>
      <c r="B27" s="230">
        <v>27</v>
      </c>
      <c r="C27" s="230">
        <v>24</v>
      </c>
      <c r="D27" s="210"/>
    </row>
    <row r="28" spans="1:4" ht="15.75" x14ac:dyDescent="0.2">
      <c r="A28" s="240" t="s">
        <v>310</v>
      </c>
      <c r="B28" s="230">
        <v>26</v>
      </c>
      <c r="C28" s="230">
        <v>25</v>
      </c>
    </row>
    <row r="29" spans="1:4" ht="38.450000000000003" customHeight="1" x14ac:dyDescent="0.2">
      <c r="A29" s="401" t="s">
        <v>64</v>
      </c>
      <c r="B29" s="401"/>
      <c r="C29" s="401"/>
    </row>
    <row r="30" spans="1:4" ht="15.6" customHeight="1" x14ac:dyDescent="0.2">
      <c r="A30" s="241" t="s">
        <v>126</v>
      </c>
      <c r="B30" s="230">
        <v>369</v>
      </c>
      <c r="C30" s="230">
        <v>299</v>
      </c>
      <c r="D30" s="210"/>
    </row>
    <row r="31" spans="1:4" ht="15.6" customHeight="1" x14ac:dyDescent="0.2">
      <c r="A31" s="241" t="s">
        <v>133</v>
      </c>
      <c r="B31" s="230">
        <v>246</v>
      </c>
      <c r="C31" s="230">
        <v>205</v>
      </c>
    </row>
    <row r="32" spans="1:4" ht="15.6" customHeight="1" x14ac:dyDescent="0.2">
      <c r="A32" s="241" t="s">
        <v>147</v>
      </c>
      <c r="B32" s="230">
        <v>108</v>
      </c>
      <c r="C32" s="230">
        <v>106</v>
      </c>
      <c r="D32" s="210"/>
    </row>
    <row r="33" spans="1:4" ht="15.6" customHeight="1" x14ac:dyDescent="0.2">
      <c r="A33" s="241" t="s">
        <v>251</v>
      </c>
      <c r="B33" s="230">
        <v>92</v>
      </c>
      <c r="C33" s="230">
        <v>84</v>
      </c>
    </row>
    <row r="34" spans="1:4" ht="15.6" customHeight="1" x14ac:dyDescent="0.2">
      <c r="A34" s="241" t="s">
        <v>303</v>
      </c>
      <c r="B34" s="230">
        <v>85</v>
      </c>
      <c r="C34" s="230">
        <v>73</v>
      </c>
      <c r="D34" s="210"/>
    </row>
    <row r="35" spans="1:4" ht="15.6" customHeight="1" x14ac:dyDescent="0.2">
      <c r="A35" s="241" t="s">
        <v>249</v>
      </c>
      <c r="B35" s="230">
        <v>74</v>
      </c>
      <c r="C35" s="230">
        <v>50</v>
      </c>
    </row>
    <row r="36" spans="1:4" ht="15.6" customHeight="1" x14ac:dyDescent="0.2">
      <c r="A36" s="241" t="s">
        <v>136</v>
      </c>
      <c r="B36" s="230">
        <v>44</v>
      </c>
      <c r="C36" s="230">
        <v>39</v>
      </c>
      <c r="D36" s="210"/>
    </row>
    <row r="37" spans="1:4" ht="15.6" customHeight="1" x14ac:dyDescent="0.2">
      <c r="A37" s="241" t="s">
        <v>415</v>
      </c>
      <c r="B37" s="230">
        <v>24</v>
      </c>
      <c r="C37" s="230">
        <v>23</v>
      </c>
    </row>
    <row r="38" spans="1:4" ht="15.6" customHeight="1" x14ac:dyDescent="0.2">
      <c r="A38" s="241" t="s">
        <v>314</v>
      </c>
      <c r="B38" s="230">
        <v>22</v>
      </c>
      <c r="C38" s="230">
        <v>18</v>
      </c>
      <c r="D38" s="210"/>
    </row>
    <row r="39" spans="1:4" ht="38.450000000000003" customHeight="1" x14ac:dyDescent="0.2">
      <c r="A39" s="401" t="s">
        <v>65</v>
      </c>
      <c r="B39" s="401"/>
      <c r="C39" s="401"/>
    </row>
    <row r="40" spans="1:4" ht="15.6" customHeight="1" x14ac:dyDescent="0.2">
      <c r="A40" s="240" t="s">
        <v>148</v>
      </c>
      <c r="B40" s="230">
        <v>162</v>
      </c>
      <c r="C40" s="230">
        <v>141</v>
      </c>
      <c r="D40" s="210"/>
    </row>
    <row r="41" spans="1:4" ht="15.6" customHeight="1" x14ac:dyDescent="0.2">
      <c r="A41" s="240" t="s">
        <v>141</v>
      </c>
      <c r="B41" s="230">
        <v>136</v>
      </c>
      <c r="C41" s="230">
        <v>111</v>
      </c>
    </row>
    <row r="42" spans="1:4" ht="15.6" customHeight="1" x14ac:dyDescent="0.2">
      <c r="A42" s="240" t="s">
        <v>298</v>
      </c>
      <c r="B42" s="230">
        <v>84</v>
      </c>
      <c r="C42" s="230">
        <v>73</v>
      </c>
      <c r="D42" s="210"/>
    </row>
    <row r="43" spans="1:4" ht="15.6" customHeight="1" x14ac:dyDescent="0.2">
      <c r="A43" s="240" t="s">
        <v>157</v>
      </c>
      <c r="B43" s="230">
        <v>58</v>
      </c>
      <c r="C43" s="230">
        <v>55</v>
      </c>
    </row>
    <row r="44" spans="1:4" ht="15.6" customHeight="1" x14ac:dyDescent="0.2">
      <c r="A44" s="240" t="s">
        <v>302</v>
      </c>
      <c r="B44" s="230">
        <v>57</v>
      </c>
      <c r="C44" s="230">
        <v>54</v>
      </c>
      <c r="D44" s="210"/>
    </row>
    <row r="45" spans="1:4" ht="15.6" customHeight="1" x14ac:dyDescent="0.2">
      <c r="A45" s="240" t="s">
        <v>250</v>
      </c>
      <c r="B45" s="230">
        <v>52</v>
      </c>
      <c r="C45" s="230">
        <v>41</v>
      </c>
    </row>
    <row r="46" spans="1:4" ht="31.9" customHeight="1" x14ac:dyDescent="0.2">
      <c r="A46" s="240" t="s">
        <v>318</v>
      </c>
      <c r="B46" s="230">
        <v>45</v>
      </c>
      <c r="C46" s="230">
        <v>42</v>
      </c>
      <c r="D46" s="210"/>
    </row>
    <row r="47" spans="1:4" ht="15.6" customHeight="1" x14ac:dyDescent="0.2">
      <c r="A47" s="240" t="s">
        <v>170</v>
      </c>
      <c r="B47" s="230">
        <v>34</v>
      </c>
      <c r="C47" s="230">
        <v>28</v>
      </c>
    </row>
    <row r="48" spans="1:4" ht="15.6" customHeight="1" x14ac:dyDescent="0.2">
      <c r="A48" s="240" t="s">
        <v>263</v>
      </c>
      <c r="B48" s="230">
        <v>27</v>
      </c>
      <c r="C48" s="230">
        <v>24</v>
      </c>
      <c r="D48" s="210"/>
    </row>
    <row r="49" spans="1:4" ht="15.6" customHeight="1" x14ac:dyDescent="0.2">
      <c r="A49" s="240" t="s">
        <v>416</v>
      </c>
      <c r="B49" s="230">
        <v>26</v>
      </c>
      <c r="C49" s="230">
        <v>25</v>
      </c>
    </row>
    <row r="50" spans="1:4" ht="15.6" customHeight="1" x14ac:dyDescent="0.2">
      <c r="A50" s="240" t="s">
        <v>413</v>
      </c>
      <c r="B50" s="230">
        <v>26</v>
      </c>
      <c r="C50" s="230">
        <v>23</v>
      </c>
      <c r="D50" s="210"/>
    </row>
    <row r="51" spans="1:4" ht="15.6" customHeight="1" x14ac:dyDescent="0.2">
      <c r="A51" s="240" t="s">
        <v>254</v>
      </c>
      <c r="B51" s="230">
        <v>23</v>
      </c>
      <c r="C51" s="230">
        <v>23</v>
      </c>
    </row>
    <row r="52" spans="1:4" ht="38.450000000000003" customHeight="1" x14ac:dyDescent="0.2">
      <c r="A52" s="401" t="s">
        <v>66</v>
      </c>
      <c r="B52" s="401"/>
      <c r="C52" s="401"/>
    </row>
    <row r="53" spans="1:4" ht="15.75" x14ac:dyDescent="0.2">
      <c r="A53" s="240" t="s">
        <v>122</v>
      </c>
      <c r="B53" s="230">
        <v>657</v>
      </c>
      <c r="C53" s="230">
        <v>546</v>
      </c>
      <c r="D53" s="210"/>
    </row>
    <row r="54" spans="1:4" ht="15.75" x14ac:dyDescent="0.2">
      <c r="A54" s="240" t="s">
        <v>124</v>
      </c>
      <c r="B54" s="230">
        <v>395</v>
      </c>
      <c r="C54" s="230">
        <v>334</v>
      </c>
    </row>
    <row r="55" spans="1:4" ht="15.75" x14ac:dyDescent="0.2">
      <c r="A55" s="240" t="s">
        <v>127</v>
      </c>
      <c r="B55" s="230">
        <v>358</v>
      </c>
      <c r="C55" s="230">
        <v>319</v>
      </c>
      <c r="D55" s="210"/>
    </row>
    <row r="56" spans="1:4" ht="15.75" x14ac:dyDescent="0.2">
      <c r="A56" s="240" t="s">
        <v>128</v>
      </c>
      <c r="B56" s="230">
        <v>350</v>
      </c>
      <c r="C56" s="230">
        <v>304</v>
      </c>
    </row>
    <row r="57" spans="1:4" ht="78.75" x14ac:dyDescent="0.2">
      <c r="A57" s="240" t="s">
        <v>471</v>
      </c>
      <c r="B57" s="230">
        <v>241</v>
      </c>
      <c r="C57" s="230">
        <v>181</v>
      </c>
      <c r="D57" s="210"/>
    </row>
    <row r="58" spans="1:4" ht="15.75" x14ac:dyDescent="0.2">
      <c r="A58" s="240" t="s">
        <v>248</v>
      </c>
      <c r="B58" s="230">
        <v>91</v>
      </c>
      <c r="C58" s="230">
        <v>68</v>
      </c>
    </row>
    <row r="59" spans="1:4" ht="15.75" x14ac:dyDescent="0.2">
      <c r="A59" s="240" t="s">
        <v>152</v>
      </c>
      <c r="B59" s="230">
        <v>82</v>
      </c>
      <c r="C59" s="230">
        <v>68</v>
      </c>
      <c r="D59" s="210"/>
    </row>
    <row r="60" spans="1:4" ht="31.5" x14ac:dyDescent="0.2">
      <c r="A60" s="240" t="s">
        <v>262</v>
      </c>
      <c r="B60" s="230">
        <v>60</v>
      </c>
      <c r="C60" s="230">
        <v>53</v>
      </c>
    </row>
    <row r="61" spans="1:4" ht="15.75" x14ac:dyDescent="0.2">
      <c r="A61" s="240" t="s">
        <v>145</v>
      </c>
      <c r="B61" s="230">
        <v>59</v>
      </c>
      <c r="C61" s="230">
        <v>46</v>
      </c>
      <c r="D61" s="210"/>
    </row>
    <row r="62" spans="1:4" ht="15.75" x14ac:dyDescent="0.2">
      <c r="A62" s="240" t="s">
        <v>278</v>
      </c>
      <c r="B62" s="230">
        <v>58</v>
      </c>
      <c r="C62" s="230">
        <v>52</v>
      </c>
    </row>
    <row r="63" spans="1:4" ht="15.75" x14ac:dyDescent="0.2">
      <c r="A63" s="240" t="s">
        <v>146</v>
      </c>
      <c r="B63" s="230">
        <v>55</v>
      </c>
      <c r="C63" s="230">
        <v>52</v>
      </c>
      <c r="D63" s="210"/>
    </row>
    <row r="64" spans="1:4" ht="15.75" x14ac:dyDescent="0.2">
      <c r="A64" s="240" t="s">
        <v>319</v>
      </c>
      <c r="B64" s="230">
        <v>49</v>
      </c>
      <c r="C64" s="230">
        <v>39</v>
      </c>
    </row>
    <row r="65" spans="1:4" ht="38.450000000000003" customHeight="1" x14ac:dyDescent="0.2">
      <c r="A65" s="401" t="s">
        <v>164</v>
      </c>
      <c r="B65" s="401"/>
      <c r="C65" s="401"/>
    </row>
    <row r="66" spans="1:4" ht="15.6" customHeight="1" x14ac:dyDescent="0.2">
      <c r="A66" s="240" t="s">
        <v>281</v>
      </c>
      <c r="B66" s="230">
        <v>56</v>
      </c>
      <c r="C66" s="230">
        <v>55</v>
      </c>
      <c r="D66" s="210"/>
    </row>
    <row r="67" spans="1:4" ht="15.6" customHeight="1" x14ac:dyDescent="0.2">
      <c r="A67" s="240" t="s">
        <v>165</v>
      </c>
      <c r="B67" s="230">
        <v>53</v>
      </c>
      <c r="C67" s="230">
        <v>47</v>
      </c>
    </row>
    <row r="68" spans="1:4" ht="31.9" customHeight="1" x14ac:dyDescent="0.2">
      <c r="A68" s="240" t="s">
        <v>171</v>
      </c>
      <c r="B68" s="230">
        <v>41</v>
      </c>
      <c r="C68" s="230">
        <v>35</v>
      </c>
      <c r="D68" s="210"/>
    </row>
    <row r="69" spans="1:4" ht="15.6" customHeight="1" x14ac:dyDescent="0.2">
      <c r="A69" s="240" t="s">
        <v>417</v>
      </c>
      <c r="B69" s="230">
        <v>11</v>
      </c>
      <c r="C69" s="230">
        <v>11</v>
      </c>
    </row>
    <row r="70" spans="1:4" ht="15.6" customHeight="1" x14ac:dyDescent="0.2">
      <c r="A70" s="240" t="s">
        <v>418</v>
      </c>
      <c r="B70" s="230">
        <v>11</v>
      </c>
      <c r="C70" s="230">
        <v>6</v>
      </c>
      <c r="D70" s="210"/>
    </row>
    <row r="71" spans="1:4" ht="38.450000000000003" customHeight="1" x14ac:dyDescent="0.2">
      <c r="A71" s="401" t="s">
        <v>68</v>
      </c>
      <c r="B71" s="401"/>
      <c r="C71" s="401"/>
    </row>
    <row r="72" spans="1:4" ht="31.9" customHeight="1" x14ac:dyDescent="0.2">
      <c r="A72" s="240" t="s">
        <v>297</v>
      </c>
      <c r="B72" s="230">
        <v>136</v>
      </c>
      <c r="C72" s="230">
        <v>123</v>
      </c>
      <c r="D72" s="210"/>
    </row>
    <row r="73" spans="1:4" ht="15.6" customHeight="1" x14ac:dyDescent="0.2">
      <c r="A73" s="240" t="s">
        <v>156</v>
      </c>
      <c r="B73" s="230">
        <v>94</v>
      </c>
      <c r="C73" s="230">
        <v>83</v>
      </c>
    </row>
    <row r="74" spans="1:4" ht="15.6" customHeight="1" x14ac:dyDescent="0.2">
      <c r="A74" s="240" t="s">
        <v>130</v>
      </c>
      <c r="B74" s="230">
        <v>69</v>
      </c>
      <c r="C74" s="230">
        <v>64</v>
      </c>
      <c r="D74" s="210"/>
    </row>
    <row r="75" spans="1:4" ht="15.6" customHeight="1" x14ac:dyDescent="0.2">
      <c r="A75" s="240" t="s">
        <v>286</v>
      </c>
      <c r="B75" s="230">
        <v>31</v>
      </c>
      <c r="C75" s="230">
        <v>29</v>
      </c>
    </row>
    <row r="76" spans="1:4" ht="15.6" customHeight="1" x14ac:dyDescent="0.2">
      <c r="A76" s="240" t="s">
        <v>255</v>
      </c>
      <c r="B76" s="230">
        <v>29</v>
      </c>
      <c r="C76" s="230">
        <v>25</v>
      </c>
      <c r="D76" s="210"/>
    </row>
    <row r="77" spans="1:4" ht="15.6" customHeight="1" x14ac:dyDescent="0.2">
      <c r="A77" s="240" t="s">
        <v>420</v>
      </c>
      <c r="B77" s="230">
        <v>20</v>
      </c>
      <c r="C77" s="230">
        <v>15</v>
      </c>
    </row>
    <row r="78" spans="1:4" ht="31.9" customHeight="1" x14ac:dyDescent="0.2">
      <c r="A78" s="240" t="s">
        <v>472</v>
      </c>
      <c r="B78" s="230">
        <v>17</v>
      </c>
      <c r="C78" s="230">
        <v>15</v>
      </c>
      <c r="D78" s="210"/>
    </row>
    <row r="79" spans="1:4" ht="15.6" customHeight="1" x14ac:dyDescent="0.2">
      <c r="A79" s="240" t="s">
        <v>266</v>
      </c>
      <c r="B79" s="230">
        <v>16</v>
      </c>
      <c r="C79" s="230">
        <v>15</v>
      </c>
    </row>
    <row r="80" spans="1:4" ht="63.75" customHeight="1" x14ac:dyDescent="0.2">
      <c r="A80" s="401" t="s">
        <v>69</v>
      </c>
      <c r="B80" s="401"/>
      <c r="C80" s="401"/>
    </row>
    <row r="81" spans="1:4" ht="15.6" customHeight="1" x14ac:dyDescent="0.25">
      <c r="A81" s="240" t="s">
        <v>151</v>
      </c>
      <c r="B81" s="230">
        <v>37</v>
      </c>
      <c r="C81" s="322">
        <v>32</v>
      </c>
      <c r="D81" s="210"/>
    </row>
    <row r="82" spans="1:4" ht="31.9" customHeight="1" x14ac:dyDescent="0.25">
      <c r="A82" s="240" t="s">
        <v>326</v>
      </c>
      <c r="B82" s="230">
        <v>33</v>
      </c>
      <c r="C82" s="322">
        <v>26</v>
      </c>
    </row>
    <row r="83" spans="1:4" ht="15.6" customHeight="1" x14ac:dyDescent="0.25">
      <c r="A83" s="240" t="s">
        <v>328</v>
      </c>
      <c r="B83" s="230">
        <v>20</v>
      </c>
      <c r="C83" s="322">
        <v>20</v>
      </c>
      <c r="D83" s="210"/>
    </row>
    <row r="84" spans="1:4" ht="15.6" customHeight="1" x14ac:dyDescent="0.25">
      <c r="A84" s="240" t="s">
        <v>421</v>
      </c>
      <c r="B84" s="230">
        <v>14</v>
      </c>
      <c r="C84" s="322">
        <v>12</v>
      </c>
    </row>
    <row r="85" spans="1:4" ht="15.6" customHeight="1" x14ac:dyDescent="0.25">
      <c r="A85" s="240" t="s">
        <v>422</v>
      </c>
      <c r="B85" s="230">
        <v>13</v>
      </c>
      <c r="C85" s="322">
        <v>12</v>
      </c>
      <c r="D85" s="210"/>
    </row>
    <row r="86" spans="1:4" ht="15.6" customHeight="1" x14ac:dyDescent="0.25">
      <c r="A86" s="240" t="s">
        <v>327</v>
      </c>
      <c r="B86" s="230">
        <v>11</v>
      </c>
      <c r="C86" s="322">
        <v>10</v>
      </c>
    </row>
    <row r="87" spans="1:4" ht="38.450000000000003" customHeight="1" x14ac:dyDescent="0.2">
      <c r="A87" s="401" t="s">
        <v>167</v>
      </c>
      <c r="B87" s="401"/>
      <c r="C87" s="401"/>
    </row>
    <row r="88" spans="1:4" ht="15.6" customHeight="1" x14ac:dyDescent="0.25">
      <c r="A88" s="241" t="s">
        <v>125</v>
      </c>
      <c r="B88" s="230">
        <v>296</v>
      </c>
      <c r="C88" s="322">
        <v>264</v>
      </c>
      <c r="D88" s="210"/>
    </row>
    <row r="89" spans="1:4" ht="15.6" customHeight="1" x14ac:dyDescent="0.25">
      <c r="A89" s="241" t="s">
        <v>121</v>
      </c>
      <c r="B89" s="230">
        <v>117</v>
      </c>
      <c r="C89" s="322">
        <v>96</v>
      </c>
    </row>
    <row r="90" spans="1:4" ht="15.6" customHeight="1" x14ac:dyDescent="0.25">
      <c r="A90" s="241" t="s">
        <v>149</v>
      </c>
      <c r="B90" s="230">
        <v>87</v>
      </c>
      <c r="C90" s="322">
        <v>74</v>
      </c>
      <c r="D90" s="210"/>
    </row>
    <row r="91" spans="1:4" ht="15.6" customHeight="1" x14ac:dyDescent="0.25">
      <c r="A91" s="241" t="s">
        <v>138</v>
      </c>
      <c r="B91" s="230">
        <v>38</v>
      </c>
      <c r="C91" s="322">
        <v>34</v>
      </c>
    </row>
    <row r="92" spans="1:4" ht="15.6" customHeight="1" x14ac:dyDescent="0.25">
      <c r="A92" s="241" t="s">
        <v>330</v>
      </c>
      <c r="B92" s="230">
        <v>35</v>
      </c>
      <c r="C92" s="322">
        <v>33</v>
      </c>
      <c r="D92" s="210"/>
    </row>
    <row r="93" spans="1:4" ht="15.6" customHeight="1" x14ac:dyDescent="0.25">
      <c r="A93" s="241" t="s">
        <v>144</v>
      </c>
      <c r="B93" s="230">
        <v>29</v>
      </c>
      <c r="C93" s="322">
        <v>26</v>
      </c>
    </row>
    <row r="94" spans="1:4" ht="15.6" customHeight="1" x14ac:dyDescent="0.25">
      <c r="A94" s="241" t="s">
        <v>331</v>
      </c>
      <c r="B94" s="230">
        <v>28</v>
      </c>
      <c r="C94" s="322">
        <v>22</v>
      </c>
      <c r="D94" s="210"/>
    </row>
    <row r="95" spans="1:4" ht="15.6" customHeight="1" x14ac:dyDescent="0.25">
      <c r="A95" s="241" t="s">
        <v>329</v>
      </c>
      <c r="B95" s="230">
        <v>28</v>
      </c>
      <c r="C95" s="322">
        <v>26</v>
      </c>
    </row>
    <row r="96" spans="1:4" ht="15.6" customHeight="1" x14ac:dyDescent="0.25">
      <c r="A96" s="241" t="s">
        <v>292</v>
      </c>
      <c r="B96" s="230">
        <v>23</v>
      </c>
      <c r="C96" s="322">
        <v>22</v>
      </c>
      <c r="D96" s="210"/>
    </row>
    <row r="97" spans="1:4" ht="15.6" customHeight="1" x14ac:dyDescent="0.25">
      <c r="A97" s="241" t="s">
        <v>473</v>
      </c>
      <c r="B97" s="230">
        <v>22</v>
      </c>
      <c r="C97" s="322">
        <v>21</v>
      </c>
    </row>
    <row r="98" spans="1:4" ht="15.6" customHeight="1" x14ac:dyDescent="0.25">
      <c r="A98" s="241" t="s">
        <v>135</v>
      </c>
      <c r="B98" s="230">
        <v>18</v>
      </c>
      <c r="C98" s="322">
        <v>18</v>
      </c>
      <c r="D98" s="210"/>
    </row>
    <row r="99" spans="1:4" ht="15.75" x14ac:dyDescent="0.25">
      <c r="A99" s="166"/>
      <c r="B99" s="179"/>
      <c r="C99" s="179"/>
    </row>
  </sheetData>
  <mergeCells count="11">
    <mergeCell ref="A52:C52"/>
    <mergeCell ref="A65:C65"/>
    <mergeCell ref="A71:C71"/>
    <mergeCell ref="A80:C80"/>
    <mergeCell ref="A87:C87"/>
    <mergeCell ref="A39:C39"/>
    <mergeCell ref="A1:C1"/>
    <mergeCell ref="A2:C2"/>
    <mergeCell ref="A5:C5"/>
    <mergeCell ref="A18:C18"/>
    <mergeCell ref="A29:C29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4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2" style="171" customWidth="1"/>
    <col min="3" max="3" width="23.7109375" style="166" customWidth="1"/>
    <col min="4" max="4" width="26.42578125" style="166" customWidth="1"/>
    <col min="5" max="16384" width="9.140625" style="166"/>
  </cols>
  <sheetData>
    <row r="1" spans="1:6" ht="45" customHeight="1" x14ac:dyDescent="0.25">
      <c r="B1" s="363" t="s">
        <v>518</v>
      </c>
      <c r="C1" s="363"/>
      <c r="D1" s="363"/>
    </row>
    <row r="2" spans="1:6" ht="20.25" customHeight="1" x14ac:dyDescent="0.25">
      <c r="B2" s="363" t="s">
        <v>113</v>
      </c>
      <c r="C2" s="363"/>
      <c r="D2" s="363"/>
    </row>
    <row r="3" spans="1:6" ht="13.9" customHeight="1" x14ac:dyDescent="0.3"/>
    <row r="4" spans="1:6" s="167" customFormat="1" ht="35.450000000000003" customHeight="1" x14ac:dyDescent="0.25">
      <c r="A4" s="290"/>
      <c r="B4" s="291" t="s">
        <v>114</v>
      </c>
      <c r="C4" s="292" t="s">
        <v>204</v>
      </c>
      <c r="D4" s="293" t="s">
        <v>352</v>
      </c>
    </row>
    <row r="5" spans="1:6" x14ac:dyDescent="0.25">
      <c r="A5" s="168">
        <v>1</v>
      </c>
      <c r="B5" s="240" t="s">
        <v>120</v>
      </c>
      <c r="C5" s="230">
        <v>420</v>
      </c>
      <c r="D5" s="230">
        <v>371</v>
      </c>
      <c r="F5" s="179"/>
    </row>
    <row r="6" spans="1:6" x14ac:dyDescent="0.25">
      <c r="A6" s="168">
        <v>2</v>
      </c>
      <c r="B6" s="240" t="s">
        <v>129</v>
      </c>
      <c r="C6" s="230">
        <v>172</v>
      </c>
      <c r="D6" s="230">
        <v>153</v>
      </c>
      <c r="F6" s="179"/>
    </row>
    <row r="7" spans="1:6" x14ac:dyDescent="0.25">
      <c r="A7" s="168">
        <v>3</v>
      </c>
      <c r="B7" s="240" t="s">
        <v>121</v>
      </c>
      <c r="C7" s="230">
        <v>155</v>
      </c>
      <c r="D7" s="230">
        <v>145</v>
      </c>
      <c r="F7" s="179"/>
    </row>
    <row r="8" spans="1:6" s="170" customFormat="1" x14ac:dyDescent="0.25">
      <c r="A8" s="168">
        <v>4</v>
      </c>
      <c r="B8" s="240" t="s">
        <v>131</v>
      </c>
      <c r="C8" s="230">
        <v>84</v>
      </c>
      <c r="D8" s="230">
        <v>78</v>
      </c>
      <c r="F8" s="179"/>
    </row>
    <row r="9" spans="1:6" s="170" customFormat="1" ht="47.25" x14ac:dyDescent="0.25">
      <c r="A9" s="168">
        <v>5</v>
      </c>
      <c r="B9" s="240" t="s">
        <v>304</v>
      </c>
      <c r="C9" s="230">
        <v>83</v>
      </c>
      <c r="D9" s="230">
        <v>71</v>
      </c>
      <c r="F9" s="179"/>
    </row>
    <row r="10" spans="1:6" s="170" customFormat="1" x14ac:dyDescent="0.25">
      <c r="A10" s="168">
        <v>6</v>
      </c>
      <c r="B10" s="240" t="s">
        <v>299</v>
      </c>
      <c r="C10" s="230">
        <v>83</v>
      </c>
      <c r="D10" s="230">
        <v>81</v>
      </c>
      <c r="F10" s="179"/>
    </row>
    <row r="11" spans="1:6" s="170" customFormat="1" ht="31.5" x14ac:dyDescent="0.25">
      <c r="A11" s="168">
        <v>7</v>
      </c>
      <c r="B11" s="240" t="s">
        <v>296</v>
      </c>
      <c r="C11" s="230">
        <v>78</v>
      </c>
      <c r="D11" s="230">
        <v>76</v>
      </c>
      <c r="F11" s="179"/>
    </row>
    <row r="12" spans="1:6" s="170" customFormat="1" x14ac:dyDescent="0.25">
      <c r="A12" s="168">
        <v>8</v>
      </c>
      <c r="B12" s="240" t="s">
        <v>132</v>
      </c>
      <c r="C12" s="230">
        <v>76</v>
      </c>
      <c r="D12" s="230">
        <v>62</v>
      </c>
      <c r="F12" s="179"/>
    </row>
    <row r="13" spans="1:6" s="170" customFormat="1" x14ac:dyDescent="0.25">
      <c r="A13" s="168">
        <v>9</v>
      </c>
      <c r="B13" s="240" t="s">
        <v>134</v>
      </c>
      <c r="C13" s="230">
        <v>73</v>
      </c>
      <c r="D13" s="230">
        <v>64</v>
      </c>
      <c r="F13" s="179"/>
    </row>
    <row r="14" spans="1:6" s="170" customFormat="1" ht="15" customHeight="1" x14ac:dyDescent="0.25">
      <c r="A14" s="168">
        <v>10</v>
      </c>
      <c r="B14" s="240" t="s">
        <v>143</v>
      </c>
      <c r="C14" s="230">
        <v>65</v>
      </c>
      <c r="D14" s="230">
        <v>62</v>
      </c>
      <c r="F14" s="179"/>
    </row>
    <row r="15" spans="1:6" s="170" customFormat="1" x14ac:dyDescent="0.25">
      <c r="A15" s="168">
        <v>11</v>
      </c>
      <c r="B15" s="240" t="s">
        <v>161</v>
      </c>
      <c r="C15" s="230">
        <v>61</v>
      </c>
      <c r="D15" s="230">
        <v>53</v>
      </c>
      <c r="F15" s="179"/>
    </row>
    <row r="16" spans="1:6" s="170" customFormat="1" x14ac:dyDescent="0.25">
      <c r="A16" s="168">
        <v>12</v>
      </c>
      <c r="B16" s="240" t="s">
        <v>135</v>
      </c>
      <c r="C16" s="230">
        <v>61</v>
      </c>
      <c r="D16" s="230">
        <v>58</v>
      </c>
      <c r="F16" s="179"/>
    </row>
    <row r="17" spans="1:6" s="170" customFormat="1" ht="31.5" x14ac:dyDescent="0.25">
      <c r="A17" s="168">
        <v>13</v>
      </c>
      <c r="B17" s="240" t="s">
        <v>142</v>
      </c>
      <c r="C17" s="230">
        <v>55</v>
      </c>
      <c r="D17" s="230">
        <v>51</v>
      </c>
      <c r="F17" s="179"/>
    </row>
    <row r="18" spans="1:6" s="170" customFormat="1" x14ac:dyDescent="0.25">
      <c r="A18" s="168">
        <v>14</v>
      </c>
      <c r="B18" s="240" t="s">
        <v>151</v>
      </c>
      <c r="C18" s="230">
        <v>51</v>
      </c>
      <c r="D18" s="230">
        <v>43</v>
      </c>
      <c r="F18" s="179"/>
    </row>
    <row r="19" spans="1:6" s="170" customFormat="1" ht="31.5" x14ac:dyDescent="0.25">
      <c r="A19" s="168">
        <v>15</v>
      </c>
      <c r="B19" s="240" t="s">
        <v>297</v>
      </c>
      <c r="C19" s="230">
        <v>50</v>
      </c>
      <c r="D19" s="230">
        <v>41</v>
      </c>
      <c r="F19" s="179"/>
    </row>
    <row r="20" spans="1:6" s="170" customFormat="1" x14ac:dyDescent="0.25">
      <c r="A20" s="168">
        <v>16</v>
      </c>
      <c r="B20" s="240" t="s">
        <v>127</v>
      </c>
      <c r="C20" s="230">
        <v>48</v>
      </c>
      <c r="D20" s="230">
        <v>40</v>
      </c>
      <c r="F20" s="179"/>
    </row>
    <row r="21" spans="1:6" s="170" customFormat="1" ht="31.5" x14ac:dyDescent="0.25">
      <c r="A21" s="168">
        <v>17</v>
      </c>
      <c r="B21" s="240" t="s">
        <v>163</v>
      </c>
      <c r="C21" s="230">
        <v>46</v>
      </c>
      <c r="D21" s="230">
        <v>41</v>
      </c>
      <c r="F21" s="179"/>
    </row>
    <row r="22" spans="1:6" s="170" customFormat="1" x14ac:dyDescent="0.25">
      <c r="A22" s="168">
        <v>18</v>
      </c>
      <c r="B22" s="240" t="s">
        <v>128</v>
      </c>
      <c r="C22" s="230">
        <v>46</v>
      </c>
      <c r="D22" s="230">
        <v>41</v>
      </c>
      <c r="F22" s="179"/>
    </row>
    <row r="23" spans="1:6" s="170" customFormat="1" x14ac:dyDescent="0.25">
      <c r="A23" s="168">
        <v>19</v>
      </c>
      <c r="B23" s="240" t="s">
        <v>282</v>
      </c>
      <c r="C23" s="230">
        <v>46</v>
      </c>
      <c r="D23" s="230">
        <v>40</v>
      </c>
      <c r="F23" s="179"/>
    </row>
    <row r="24" spans="1:6" s="170" customFormat="1" x14ac:dyDescent="0.25">
      <c r="A24" s="168">
        <v>20</v>
      </c>
      <c r="B24" s="240" t="s">
        <v>144</v>
      </c>
      <c r="C24" s="230">
        <v>45</v>
      </c>
      <c r="D24" s="230">
        <v>38</v>
      </c>
      <c r="F24" s="179"/>
    </row>
    <row r="25" spans="1:6" s="170" customFormat="1" x14ac:dyDescent="0.25">
      <c r="A25" s="168">
        <v>21</v>
      </c>
      <c r="B25" s="240" t="s">
        <v>315</v>
      </c>
      <c r="C25" s="230">
        <v>42</v>
      </c>
      <c r="D25" s="230">
        <v>38</v>
      </c>
      <c r="F25" s="179"/>
    </row>
    <row r="26" spans="1:6" s="170" customFormat="1" x14ac:dyDescent="0.25">
      <c r="A26" s="168">
        <v>22</v>
      </c>
      <c r="B26" s="240" t="s">
        <v>123</v>
      </c>
      <c r="C26" s="230">
        <v>42</v>
      </c>
      <c r="D26" s="230">
        <v>35</v>
      </c>
      <c r="F26" s="179"/>
    </row>
    <row r="27" spans="1:6" s="170" customFormat="1" x14ac:dyDescent="0.25">
      <c r="A27" s="168">
        <v>23</v>
      </c>
      <c r="B27" s="240" t="s">
        <v>325</v>
      </c>
      <c r="C27" s="230">
        <v>42</v>
      </c>
      <c r="D27" s="230">
        <v>42</v>
      </c>
      <c r="F27" s="179"/>
    </row>
    <row r="28" spans="1:6" s="170" customFormat="1" x14ac:dyDescent="0.25">
      <c r="A28" s="168">
        <v>24</v>
      </c>
      <c r="B28" s="240" t="s">
        <v>306</v>
      </c>
      <c r="C28" s="230">
        <v>41</v>
      </c>
      <c r="D28" s="230">
        <v>39</v>
      </c>
      <c r="F28" s="179"/>
    </row>
    <row r="29" spans="1:6" s="170" customFormat="1" x14ac:dyDescent="0.25">
      <c r="A29" s="168">
        <v>25</v>
      </c>
      <c r="B29" s="240" t="s">
        <v>321</v>
      </c>
      <c r="C29" s="230">
        <v>39</v>
      </c>
      <c r="D29" s="230">
        <v>35</v>
      </c>
      <c r="F29" s="179"/>
    </row>
    <row r="30" spans="1:6" s="170" customFormat="1" x14ac:dyDescent="0.25">
      <c r="A30" s="168">
        <v>26</v>
      </c>
      <c r="B30" s="240" t="s">
        <v>322</v>
      </c>
      <c r="C30" s="230">
        <v>39</v>
      </c>
      <c r="D30" s="230">
        <v>34</v>
      </c>
      <c r="F30" s="179"/>
    </row>
    <row r="31" spans="1:6" s="170" customFormat="1" x14ac:dyDescent="0.25">
      <c r="A31" s="168">
        <v>27</v>
      </c>
      <c r="B31" s="240" t="s">
        <v>324</v>
      </c>
      <c r="C31" s="230">
        <v>37</v>
      </c>
      <c r="D31" s="230">
        <v>36</v>
      </c>
      <c r="F31" s="179"/>
    </row>
    <row r="32" spans="1:6" s="170" customFormat="1" x14ac:dyDescent="0.25">
      <c r="A32" s="168">
        <v>28</v>
      </c>
      <c r="B32" s="240" t="s">
        <v>314</v>
      </c>
      <c r="C32" s="230">
        <v>36</v>
      </c>
      <c r="D32" s="230">
        <v>31</v>
      </c>
      <c r="F32" s="179"/>
    </row>
    <row r="33" spans="1:6" s="170" customFormat="1" ht="31.5" x14ac:dyDescent="0.25">
      <c r="A33" s="168">
        <v>29</v>
      </c>
      <c r="B33" s="240" t="s">
        <v>323</v>
      </c>
      <c r="C33" s="230">
        <v>34</v>
      </c>
      <c r="D33" s="230">
        <v>34</v>
      </c>
      <c r="F33" s="179"/>
    </row>
    <row r="34" spans="1:6" s="170" customFormat="1" ht="31.5" x14ac:dyDescent="0.25">
      <c r="A34" s="168">
        <v>30</v>
      </c>
      <c r="B34" s="240" t="s">
        <v>137</v>
      </c>
      <c r="C34" s="230">
        <v>33</v>
      </c>
      <c r="D34" s="230">
        <v>27</v>
      </c>
      <c r="F34" s="179"/>
    </row>
    <row r="35" spans="1:6" s="170" customFormat="1" x14ac:dyDescent="0.25">
      <c r="A35" s="168">
        <v>31</v>
      </c>
      <c r="B35" s="240" t="s">
        <v>300</v>
      </c>
      <c r="C35" s="230">
        <v>32</v>
      </c>
      <c r="D35" s="230">
        <v>29</v>
      </c>
      <c r="F35" s="179"/>
    </row>
    <row r="36" spans="1:6" s="170" customFormat="1" x14ac:dyDescent="0.25">
      <c r="A36" s="168">
        <v>32</v>
      </c>
      <c r="B36" s="240" t="s">
        <v>124</v>
      </c>
      <c r="C36" s="230">
        <v>32</v>
      </c>
      <c r="D36" s="230">
        <v>30</v>
      </c>
      <c r="F36" s="179"/>
    </row>
    <row r="37" spans="1:6" s="170" customFormat="1" x14ac:dyDescent="0.25">
      <c r="A37" s="168">
        <v>33</v>
      </c>
      <c r="B37" s="240" t="s">
        <v>122</v>
      </c>
      <c r="C37" s="230">
        <v>32</v>
      </c>
      <c r="D37" s="230">
        <v>26</v>
      </c>
      <c r="F37" s="179"/>
    </row>
    <row r="38" spans="1:6" s="170" customFormat="1" x14ac:dyDescent="0.25">
      <c r="A38" s="168">
        <v>34</v>
      </c>
      <c r="B38" s="240" t="s">
        <v>280</v>
      </c>
      <c r="C38" s="230">
        <v>32</v>
      </c>
      <c r="D38" s="230">
        <v>30</v>
      </c>
      <c r="F38" s="179"/>
    </row>
    <row r="39" spans="1:6" s="170" customFormat="1" x14ac:dyDescent="0.25">
      <c r="A39" s="168">
        <v>35</v>
      </c>
      <c r="B39" s="240" t="s">
        <v>291</v>
      </c>
      <c r="C39" s="230">
        <v>32</v>
      </c>
      <c r="D39" s="230">
        <v>29</v>
      </c>
      <c r="F39" s="179"/>
    </row>
    <row r="40" spans="1:6" s="170" customFormat="1" x14ac:dyDescent="0.25">
      <c r="A40" s="168">
        <v>36</v>
      </c>
      <c r="B40" s="240" t="s">
        <v>272</v>
      </c>
      <c r="C40" s="230">
        <v>31</v>
      </c>
      <c r="D40" s="230">
        <v>28</v>
      </c>
      <c r="F40" s="179"/>
    </row>
    <row r="41" spans="1:6" ht="31.5" x14ac:dyDescent="0.25">
      <c r="A41" s="168">
        <v>37</v>
      </c>
      <c r="B41" s="240" t="s">
        <v>140</v>
      </c>
      <c r="C41" s="230">
        <v>31</v>
      </c>
      <c r="D41" s="230">
        <v>28</v>
      </c>
      <c r="F41" s="179"/>
    </row>
    <row r="42" spans="1:6" x14ac:dyDescent="0.25">
      <c r="A42" s="168">
        <v>38</v>
      </c>
      <c r="B42" s="240" t="s">
        <v>256</v>
      </c>
      <c r="C42" s="230">
        <v>31</v>
      </c>
      <c r="D42" s="230">
        <v>30</v>
      </c>
      <c r="F42" s="179"/>
    </row>
    <row r="43" spans="1:6" x14ac:dyDescent="0.25">
      <c r="A43" s="168">
        <v>39</v>
      </c>
      <c r="B43" s="240" t="s">
        <v>251</v>
      </c>
      <c r="C43" s="230">
        <v>29</v>
      </c>
      <c r="D43" s="230">
        <v>26</v>
      </c>
      <c r="F43" s="179"/>
    </row>
    <row r="44" spans="1:6" x14ac:dyDescent="0.25">
      <c r="A44" s="168">
        <v>40</v>
      </c>
      <c r="B44" s="240" t="s">
        <v>336</v>
      </c>
      <c r="C44" s="230">
        <v>28</v>
      </c>
      <c r="D44" s="230">
        <v>27</v>
      </c>
      <c r="F44" s="179"/>
    </row>
    <row r="45" spans="1:6" x14ac:dyDescent="0.25">
      <c r="A45" s="168">
        <v>41</v>
      </c>
      <c r="B45" s="240" t="s">
        <v>265</v>
      </c>
      <c r="C45" s="230">
        <v>27</v>
      </c>
      <c r="D45" s="230">
        <v>25</v>
      </c>
      <c r="F45" s="179"/>
    </row>
    <row r="46" spans="1:6" x14ac:dyDescent="0.25">
      <c r="A46" s="168">
        <v>42</v>
      </c>
      <c r="B46" s="240" t="s">
        <v>316</v>
      </c>
      <c r="C46" s="230">
        <v>27</v>
      </c>
      <c r="D46" s="230">
        <v>25</v>
      </c>
      <c r="F46" s="179"/>
    </row>
    <row r="47" spans="1:6" ht="31.5" x14ac:dyDescent="0.25">
      <c r="A47" s="168">
        <v>43</v>
      </c>
      <c r="B47" s="240" t="s">
        <v>153</v>
      </c>
      <c r="C47" s="230">
        <v>27</v>
      </c>
      <c r="D47" s="230">
        <v>23</v>
      </c>
      <c r="F47" s="179"/>
    </row>
    <row r="48" spans="1:6" x14ac:dyDescent="0.25">
      <c r="A48" s="168">
        <v>44</v>
      </c>
      <c r="B48" s="240" t="s">
        <v>269</v>
      </c>
      <c r="C48" s="230">
        <v>26</v>
      </c>
      <c r="D48" s="230">
        <v>24</v>
      </c>
      <c r="F48" s="179"/>
    </row>
    <row r="49" spans="1:6" x14ac:dyDescent="0.25">
      <c r="A49" s="168">
        <v>45</v>
      </c>
      <c r="B49" s="240" t="s">
        <v>425</v>
      </c>
      <c r="C49" s="230">
        <v>26</v>
      </c>
      <c r="D49" s="230">
        <v>19</v>
      </c>
      <c r="F49" s="179"/>
    </row>
    <row r="50" spans="1:6" x14ac:dyDescent="0.25">
      <c r="A50" s="168">
        <v>46</v>
      </c>
      <c r="B50" s="240" t="s">
        <v>152</v>
      </c>
      <c r="C50" s="230">
        <v>26</v>
      </c>
      <c r="D50" s="230">
        <v>19</v>
      </c>
      <c r="F50" s="179"/>
    </row>
    <row r="51" spans="1:6" x14ac:dyDescent="0.25">
      <c r="A51" s="168">
        <v>47</v>
      </c>
      <c r="B51" s="240" t="s">
        <v>288</v>
      </c>
      <c r="C51" s="230">
        <v>26</v>
      </c>
      <c r="D51" s="230">
        <v>23</v>
      </c>
      <c r="F51" s="179"/>
    </row>
    <row r="52" spans="1:6" x14ac:dyDescent="0.25">
      <c r="A52" s="168">
        <v>48</v>
      </c>
      <c r="B52" s="240" t="s">
        <v>261</v>
      </c>
      <c r="C52" s="230">
        <v>25</v>
      </c>
      <c r="D52" s="230">
        <v>24</v>
      </c>
      <c r="F52" s="179"/>
    </row>
    <row r="53" spans="1:6" x14ac:dyDescent="0.25">
      <c r="A53" s="168">
        <v>49</v>
      </c>
      <c r="B53" s="240" t="s">
        <v>301</v>
      </c>
      <c r="C53" s="230">
        <v>25</v>
      </c>
      <c r="D53" s="230">
        <v>20</v>
      </c>
      <c r="F53" s="179"/>
    </row>
    <row r="54" spans="1:6" ht="47.25" x14ac:dyDescent="0.25">
      <c r="A54" s="168">
        <v>50</v>
      </c>
      <c r="B54" s="240" t="s">
        <v>423</v>
      </c>
      <c r="C54" s="230">
        <v>25</v>
      </c>
      <c r="D54" s="230">
        <v>25</v>
      </c>
      <c r="F54" s="179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93"/>
  <sheetViews>
    <sheetView view="pageBreakPreview" topLeftCell="A79" zoomScale="90" zoomScaleNormal="90" zoomScaleSheetLayoutView="90" workbookViewId="0">
      <selection activeCell="H22" sqref="H22"/>
    </sheetView>
  </sheetViews>
  <sheetFormatPr defaultColWidth="8.85546875" defaultRowHeight="12.75" x14ac:dyDescent="0.2"/>
  <cols>
    <col min="1" max="1" width="43.28515625" style="175" customWidth="1"/>
    <col min="2" max="2" width="18.140625" style="181" customWidth="1"/>
    <col min="3" max="3" width="17.140625" style="181" customWidth="1"/>
    <col min="4" max="4" width="8.85546875" style="175"/>
    <col min="5" max="5" width="64" style="175" customWidth="1"/>
    <col min="6" max="16384" width="8.85546875" style="175"/>
  </cols>
  <sheetData>
    <row r="1" spans="1:9" s="173" customFormat="1" ht="44.25" customHeight="1" x14ac:dyDescent="0.3">
      <c r="A1" s="363" t="s">
        <v>426</v>
      </c>
      <c r="B1" s="363"/>
      <c r="C1" s="363"/>
    </row>
    <row r="2" spans="1:9" s="173" customFormat="1" ht="20.25" x14ac:dyDescent="0.3">
      <c r="A2" s="371" t="s">
        <v>158</v>
      </c>
      <c r="B2" s="371"/>
      <c r="C2" s="371"/>
    </row>
    <row r="3" spans="1:9" ht="8.25" customHeight="1" x14ac:dyDescent="0.25"/>
    <row r="4" spans="1:9" s="167" customFormat="1" ht="35.450000000000003" customHeight="1" x14ac:dyDescent="0.25">
      <c r="A4" s="291" t="s">
        <v>114</v>
      </c>
      <c r="B4" s="292" t="s">
        <v>204</v>
      </c>
      <c r="C4" s="293" t="s">
        <v>352</v>
      </c>
    </row>
    <row r="5" spans="1:9" ht="38.450000000000003" customHeight="1" x14ac:dyDescent="0.2">
      <c r="A5" s="401" t="s">
        <v>159</v>
      </c>
      <c r="B5" s="401"/>
      <c r="C5" s="401"/>
      <c r="I5" s="178"/>
    </row>
    <row r="6" spans="1:9" ht="15.6" customHeight="1" x14ac:dyDescent="0.2">
      <c r="A6" s="240" t="s">
        <v>304</v>
      </c>
      <c r="B6" s="239">
        <v>83</v>
      </c>
      <c r="C6" s="230">
        <v>71</v>
      </c>
      <c r="D6" s="210"/>
      <c r="I6" s="178"/>
    </row>
    <row r="7" spans="1:9" ht="31.9" customHeight="1" x14ac:dyDescent="0.2">
      <c r="A7" s="240" t="s">
        <v>296</v>
      </c>
      <c r="B7" s="239">
        <v>78</v>
      </c>
      <c r="C7" s="230">
        <v>76</v>
      </c>
    </row>
    <row r="8" spans="1:9" ht="15.6" customHeight="1" x14ac:dyDescent="0.2">
      <c r="A8" s="240" t="s">
        <v>143</v>
      </c>
      <c r="B8" s="239">
        <v>65</v>
      </c>
      <c r="C8" s="230">
        <v>62</v>
      </c>
      <c r="D8" s="210"/>
    </row>
    <row r="9" spans="1:9" ht="15.6" customHeight="1" x14ac:dyDescent="0.2">
      <c r="A9" s="240" t="s">
        <v>161</v>
      </c>
      <c r="B9" s="239">
        <v>61</v>
      </c>
      <c r="C9" s="230">
        <v>53</v>
      </c>
    </row>
    <row r="10" spans="1:9" ht="31.9" customHeight="1" x14ac:dyDescent="0.2">
      <c r="A10" s="240" t="s">
        <v>163</v>
      </c>
      <c r="B10" s="239">
        <v>46</v>
      </c>
      <c r="C10" s="230">
        <v>41</v>
      </c>
      <c r="D10" s="210"/>
    </row>
    <row r="11" spans="1:9" ht="15.6" customHeight="1" x14ac:dyDescent="0.2">
      <c r="A11" s="240" t="s">
        <v>306</v>
      </c>
      <c r="B11" s="239">
        <v>41</v>
      </c>
      <c r="C11" s="230">
        <v>39</v>
      </c>
    </row>
    <row r="12" spans="1:9" ht="15.6" customHeight="1" x14ac:dyDescent="0.2">
      <c r="A12" s="240" t="s">
        <v>300</v>
      </c>
      <c r="B12" s="239">
        <v>32</v>
      </c>
      <c r="C12" s="230">
        <v>29</v>
      </c>
      <c r="D12" s="210"/>
    </row>
    <row r="13" spans="1:9" ht="15.6" customHeight="1" x14ac:dyDescent="0.2">
      <c r="A13" s="240" t="s">
        <v>336</v>
      </c>
      <c r="B13" s="239">
        <v>28</v>
      </c>
      <c r="C13" s="230">
        <v>27</v>
      </c>
    </row>
    <row r="14" spans="1:9" ht="15.6" customHeight="1" x14ac:dyDescent="0.2">
      <c r="A14" s="240" t="s">
        <v>265</v>
      </c>
      <c r="B14" s="239">
        <v>27</v>
      </c>
      <c r="C14" s="230">
        <v>25</v>
      </c>
      <c r="D14" s="210"/>
    </row>
    <row r="15" spans="1:9" ht="15.6" customHeight="1" x14ac:dyDescent="0.2">
      <c r="A15" s="240" t="s">
        <v>261</v>
      </c>
      <c r="B15" s="239">
        <v>25</v>
      </c>
      <c r="C15" s="230">
        <v>24</v>
      </c>
    </row>
    <row r="16" spans="1:9" ht="15.6" customHeight="1" x14ac:dyDescent="0.2">
      <c r="A16" s="240" t="s">
        <v>162</v>
      </c>
      <c r="B16" s="239">
        <v>24</v>
      </c>
      <c r="C16" s="230">
        <v>21</v>
      </c>
      <c r="D16" s="210"/>
    </row>
    <row r="17" spans="1:4" ht="15.6" customHeight="1" x14ac:dyDescent="0.2">
      <c r="A17" s="240" t="s">
        <v>267</v>
      </c>
      <c r="B17" s="239">
        <v>22</v>
      </c>
      <c r="C17" s="230">
        <v>20</v>
      </c>
    </row>
    <row r="18" spans="1:4" ht="38.450000000000003" customHeight="1" x14ac:dyDescent="0.2">
      <c r="A18" s="401" t="s">
        <v>63</v>
      </c>
      <c r="B18" s="401"/>
      <c r="C18" s="401"/>
    </row>
    <row r="19" spans="1:4" ht="31.9" customHeight="1" x14ac:dyDescent="0.2">
      <c r="A19" s="240" t="s">
        <v>142</v>
      </c>
      <c r="B19" s="239">
        <v>55</v>
      </c>
      <c r="C19" s="230">
        <v>51</v>
      </c>
      <c r="D19" s="210"/>
    </row>
    <row r="20" spans="1:4" ht="15.6" customHeight="1" x14ac:dyDescent="0.2">
      <c r="A20" s="240" t="s">
        <v>137</v>
      </c>
      <c r="B20" s="239">
        <v>33</v>
      </c>
      <c r="C20" s="230">
        <v>27</v>
      </c>
    </row>
    <row r="21" spans="1:4" ht="15.6" customHeight="1" x14ac:dyDescent="0.2">
      <c r="A21" s="240" t="s">
        <v>272</v>
      </c>
      <c r="B21" s="239">
        <v>31</v>
      </c>
      <c r="C21" s="230">
        <v>28</v>
      </c>
      <c r="D21" s="210"/>
    </row>
    <row r="22" spans="1:4" ht="15.6" customHeight="1" x14ac:dyDescent="0.2">
      <c r="A22" s="240" t="s">
        <v>269</v>
      </c>
      <c r="B22" s="239">
        <v>26</v>
      </c>
      <c r="C22" s="230">
        <v>24</v>
      </c>
    </row>
    <row r="23" spans="1:4" ht="15.6" customHeight="1" x14ac:dyDescent="0.2">
      <c r="A23" s="240" t="s">
        <v>301</v>
      </c>
      <c r="B23" s="239">
        <v>25</v>
      </c>
      <c r="C23" s="230">
        <v>20</v>
      </c>
      <c r="D23" s="210"/>
    </row>
    <row r="24" spans="1:4" ht="15.6" customHeight="1" x14ac:dyDescent="0.2">
      <c r="A24" s="240" t="s">
        <v>414</v>
      </c>
      <c r="B24" s="239">
        <v>16</v>
      </c>
      <c r="C24" s="230">
        <v>15</v>
      </c>
    </row>
    <row r="25" spans="1:4" ht="38.450000000000003" customHeight="1" x14ac:dyDescent="0.2">
      <c r="A25" s="401" t="s">
        <v>64</v>
      </c>
      <c r="B25" s="401"/>
      <c r="C25" s="401"/>
    </row>
    <row r="26" spans="1:4" ht="15.6" customHeight="1" x14ac:dyDescent="0.2">
      <c r="A26" s="241" t="s">
        <v>315</v>
      </c>
      <c r="B26" s="239">
        <v>42</v>
      </c>
      <c r="C26" s="230">
        <v>38</v>
      </c>
      <c r="D26" s="210"/>
    </row>
    <row r="27" spans="1:4" ht="15.6" customHeight="1" x14ac:dyDescent="0.2">
      <c r="A27" s="241" t="s">
        <v>314</v>
      </c>
      <c r="B27" s="239">
        <v>36</v>
      </c>
      <c r="C27" s="230">
        <v>31</v>
      </c>
    </row>
    <row r="28" spans="1:4" ht="15.6" customHeight="1" x14ac:dyDescent="0.2">
      <c r="A28" s="241" t="s">
        <v>251</v>
      </c>
      <c r="B28" s="239">
        <v>29</v>
      </c>
      <c r="C28" s="230">
        <v>26</v>
      </c>
      <c r="D28" s="210"/>
    </row>
    <row r="29" spans="1:4" ht="15.6" customHeight="1" x14ac:dyDescent="0.2">
      <c r="A29" s="241" t="s">
        <v>316</v>
      </c>
      <c r="B29" s="239">
        <v>27</v>
      </c>
      <c r="C29" s="230">
        <v>25</v>
      </c>
    </row>
    <row r="30" spans="1:4" ht="15.6" customHeight="1" x14ac:dyDescent="0.2">
      <c r="A30" s="241" t="s">
        <v>425</v>
      </c>
      <c r="B30" s="239">
        <v>26</v>
      </c>
      <c r="C30" s="230">
        <v>19</v>
      </c>
      <c r="D30" s="210"/>
    </row>
    <row r="31" spans="1:4" ht="15.6" customHeight="1" x14ac:dyDescent="0.2">
      <c r="A31" s="241" t="s">
        <v>259</v>
      </c>
      <c r="B31" s="239">
        <v>21</v>
      </c>
      <c r="C31" s="230">
        <v>18</v>
      </c>
    </row>
    <row r="32" spans="1:4" ht="15.6" customHeight="1" x14ac:dyDescent="0.2">
      <c r="A32" s="241" t="s">
        <v>303</v>
      </c>
      <c r="B32" s="239">
        <v>19</v>
      </c>
      <c r="C32" s="230">
        <v>17</v>
      </c>
      <c r="D32" s="210"/>
    </row>
    <row r="33" spans="1:5" ht="38.450000000000003" customHeight="1" x14ac:dyDescent="0.2">
      <c r="A33" s="401" t="s">
        <v>65</v>
      </c>
      <c r="B33" s="401"/>
      <c r="C33" s="401"/>
    </row>
    <row r="34" spans="1:5" ht="15.6" customHeight="1" x14ac:dyDescent="0.2">
      <c r="A34" s="241" t="s">
        <v>141</v>
      </c>
      <c r="B34" s="239">
        <v>21</v>
      </c>
      <c r="C34" s="230">
        <v>14</v>
      </c>
      <c r="D34" s="210"/>
    </row>
    <row r="35" spans="1:5" ht="15.6" customHeight="1" x14ac:dyDescent="0.2">
      <c r="A35" s="241" t="s">
        <v>148</v>
      </c>
      <c r="B35" s="239">
        <v>19</v>
      </c>
      <c r="C35" s="230">
        <v>18</v>
      </c>
    </row>
    <row r="36" spans="1:5" ht="15.6" customHeight="1" x14ac:dyDescent="0.2">
      <c r="A36" s="241" t="s">
        <v>298</v>
      </c>
      <c r="B36" s="239">
        <v>14</v>
      </c>
      <c r="C36" s="230">
        <v>12</v>
      </c>
      <c r="D36" s="210"/>
    </row>
    <row r="37" spans="1:5" ht="15.6" customHeight="1" x14ac:dyDescent="0.2">
      <c r="A37" s="241" t="s">
        <v>302</v>
      </c>
      <c r="B37" s="239">
        <v>11</v>
      </c>
      <c r="C37" s="230">
        <v>9</v>
      </c>
    </row>
    <row r="38" spans="1:5" ht="15.6" customHeight="1" x14ac:dyDescent="0.2">
      <c r="A38" s="241" t="s">
        <v>427</v>
      </c>
      <c r="B38" s="239">
        <v>10</v>
      </c>
      <c r="C38" s="230">
        <v>8</v>
      </c>
      <c r="D38" s="210"/>
    </row>
    <row r="39" spans="1:5" ht="15.6" customHeight="1" x14ac:dyDescent="0.2">
      <c r="A39" s="241" t="s">
        <v>157</v>
      </c>
      <c r="B39" s="239">
        <v>10</v>
      </c>
      <c r="C39" s="230">
        <v>9</v>
      </c>
    </row>
    <row r="40" spans="1:5" ht="38.450000000000003" customHeight="1" x14ac:dyDescent="0.2">
      <c r="A40" s="401" t="s">
        <v>66</v>
      </c>
      <c r="B40" s="401"/>
      <c r="C40" s="401"/>
    </row>
    <row r="41" spans="1:5" ht="15.6" customHeight="1" x14ac:dyDescent="0.25">
      <c r="A41" s="241" t="s">
        <v>129</v>
      </c>
      <c r="B41" s="239">
        <v>172</v>
      </c>
      <c r="C41" s="322">
        <v>153</v>
      </c>
      <c r="D41" s="210"/>
      <c r="E41" s="210"/>
    </row>
    <row r="42" spans="1:5" ht="15.6" customHeight="1" x14ac:dyDescent="0.25">
      <c r="A42" s="241" t="s">
        <v>299</v>
      </c>
      <c r="B42" s="239">
        <v>83</v>
      </c>
      <c r="C42" s="322">
        <v>81</v>
      </c>
      <c r="D42" s="210"/>
      <c r="E42" s="210"/>
    </row>
    <row r="43" spans="1:5" ht="15.6" customHeight="1" x14ac:dyDescent="0.25">
      <c r="A43" s="241" t="s">
        <v>127</v>
      </c>
      <c r="B43" s="239">
        <v>48</v>
      </c>
      <c r="C43" s="322">
        <v>40</v>
      </c>
      <c r="D43" s="210"/>
      <c r="E43" s="210"/>
    </row>
    <row r="44" spans="1:5" ht="15.6" customHeight="1" x14ac:dyDescent="0.25">
      <c r="A44" s="241" t="s">
        <v>128</v>
      </c>
      <c r="B44" s="239">
        <v>46</v>
      </c>
      <c r="C44" s="322">
        <v>41</v>
      </c>
      <c r="D44" s="210"/>
      <c r="E44" s="210"/>
    </row>
    <row r="45" spans="1:5" ht="15.6" customHeight="1" x14ac:dyDescent="0.25">
      <c r="A45" s="241" t="s">
        <v>124</v>
      </c>
      <c r="B45" s="239">
        <v>32</v>
      </c>
      <c r="C45" s="322">
        <v>30</v>
      </c>
      <c r="D45" s="210"/>
      <c r="E45" s="210"/>
    </row>
    <row r="46" spans="1:5" ht="15.6" customHeight="1" x14ac:dyDescent="0.25">
      <c r="A46" s="241" t="s">
        <v>122</v>
      </c>
      <c r="B46" s="239">
        <v>32</v>
      </c>
      <c r="C46" s="322">
        <v>26</v>
      </c>
      <c r="D46" s="210"/>
      <c r="E46" s="210"/>
    </row>
    <row r="47" spans="1:5" ht="15.6" customHeight="1" x14ac:dyDescent="0.25">
      <c r="A47" s="241" t="s">
        <v>152</v>
      </c>
      <c r="B47" s="239">
        <v>26</v>
      </c>
      <c r="C47" s="322">
        <v>19</v>
      </c>
      <c r="D47" s="210"/>
      <c r="E47" s="210"/>
    </row>
    <row r="48" spans="1:5" ht="15.6" customHeight="1" x14ac:dyDescent="0.25">
      <c r="A48" s="241" t="s">
        <v>474</v>
      </c>
      <c r="B48" s="239">
        <v>24</v>
      </c>
      <c r="C48" s="322">
        <v>22</v>
      </c>
    </row>
    <row r="49" spans="1:4" ht="15.6" customHeight="1" x14ac:dyDescent="0.25">
      <c r="A49" s="241" t="s">
        <v>145</v>
      </c>
      <c r="B49" s="239">
        <v>13</v>
      </c>
      <c r="C49" s="322">
        <v>10</v>
      </c>
      <c r="D49" s="210"/>
    </row>
    <row r="50" spans="1:4" ht="15.6" customHeight="1" x14ac:dyDescent="0.25">
      <c r="A50" s="241" t="s">
        <v>279</v>
      </c>
      <c r="B50" s="239">
        <v>11</v>
      </c>
      <c r="C50" s="322">
        <v>9</v>
      </c>
    </row>
    <row r="51" spans="1:4" ht="38.450000000000003" customHeight="1" x14ac:dyDescent="0.2">
      <c r="A51" s="401" t="s">
        <v>164</v>
      </c>
      <c r="B51" s="401"/>
      <c r="C51" s="401"/>
    </row>
    <row r="52" spans="1:4" ht="31.9" customHeight="1" x14ac:dyDescent="0.2">
      <c r="A52" s="240" t="s">
        <v>323</v>
      </c>
      <c r="B52" s="239">
        <v>34</v>
      </c>
      <c r="C52" s="230">
        <v>34</v>
      </c>
      <c r="D52" s="210"/>
    </row>
    <row r="53" spans="1:4" ht="15" customHeight="1" x14ac:dyDescent="0.2">
      <c r="A53" s="240" t="s">
        <v>280</v>
      </c>
      <c r="B53" s="239">
        <v>32</v>
      </c>
      <c r="C53" s="230">
        <v>30</v>
      </c>
    </row>
    <row r="54" spans="1:4" ht="15.6" customHeight="1" x14ac:dyDescent="0.2">
      <c r="A54" s="240" t="s">
        <v>165</v>
      </c>
      <c r="B54" s="239">
        <v>15</v>
      </c>
      <c r="C54" s="230">
        <v>11</v>
      </c>
      <c r="D54" s="210"/>
    </row>
    <row r="55" spans="1:4" ht="31.9" customHeight="1" x14ac:dyDescent="0.2">
      <c r="A55" s="240" t="s">
        <v>171</v>
      </c>
      <c r="B55" s="239">
        <v>10</v>
      </c>
      <c r="C55" s="230">
        <v>8</v>
      </c>
    </row>
    <row r="56" spans="1:4" ht="31.9" customHeight="1" x14ac:dyDescent="0.2">
      <c r="A56" s="240" t="s">
        <v>424</v>
      </c>
      <c r="B56" s="239">
        <v>9</v>
      </c>
      <c r="C56" s="230">
        <v>7</v>
      </c>
      <c r="D56" s="210"/>
    </row>
    <row r="57" spans="1:4" ht="38.450000000000003" customHeight="1" x14ac:dyDescent="0.2">
      <c r="A57" s="401" t="s">
        <v>68</v>
      </c>
      <c r="B57" s="401"/>
      <c r="C57" s="401"/>
    </row>
    <row r="58" spans="1:4" ht="15.6" customHeight="1" x14ac:dyDescent="0.2">
      <c r="A58" s="240" t="s">
        <v>134</v>
      </c>
      <c r="B58" s="239">
        <v>73</v>
      </c>
      <c r="C58" s="230">
        <v>64</v>
      </c>
      <c r="D58" s="210"/>
    </row>
    <row r="59" spans="1:4" ht="31.9" customHeight="1" x14ac:dyDescent="0.2">
      <c r="A59" s="240" t="s">
        <v>297</v>
      </c>
      <c r="B59" s="239">
        <v>50</v>
      </c>
      <c r="C59" s="230">
        <v>41</v>
      </c>
    </row>
    <row r="60" spans="1:4" ht="15.6" customHeight="1" x14ac:dyDescent="0.2">
      <c r="A60" s="240" t="s">
        <v>282</v>
      </c>
      <c r="B60" s="239">
        <v>46</v>
      </c>
      <c r="C60" s="230">
        <v>40</v>
      </c>
      <c r="D60" s="210"/>
    </row>
    <row r="61" spans="1:4" ht="15.6" customHeight="1" x14ac:dyDescent="0.2">
      <c r="A61" s="240" t="s">
        <v>321</v>
      </c>
      <c r="B61" s="239">
        <v>39</v>
      </c>
      <c r="C61" s="230">
        <v>35</v>
      </c>
    </row>
    <row r="62" spans="1:4" ht="15.6" customHeight="1" x14ac:dyDescent="0.2">
      <c r="A62" s="240" t="s">
        <v>322</v>
      </c>
      <c r="B62" s="239">
        <v>39</v>
      </c>
      <c r="C62" s="230">
        <v>34</v>
      </c>
      <c r="D62" s="210"/>
    </row>
    <row r="63" spans="1:4" ht="15.6" customHeight="1" x14ac:dyDescent="0.2">
      <c r="A63" s="240" t="s">
        <v>324</v>
      </c>
      <c r="B63" s="239">
        <v>37</v>
      </c>
      <c r="C63" s="230">
        <v>36</v>
      </c>
    </row>
    <row r="64" spans="1:4" ht="31.9" customHeight="1" x14ac:dyDescent="0.2">
      <c r="A64" s="240" t="s">
        <v>140</v>
      </c>
      <c r="B64" s="239">
        <v>31</v>
      </c>
      <c r="C64" s="230">
        <v>28</v>
      </c>
      <c r="D64" s="210"/>
    </row>
    <row r="65" spans="1:4" ht="15.6" customHeight="1" x14ac:dyDescent="0.2">
      <c r="A65" s="240" t="s">
        <v>256</v>
      </c>
      <c r="B65" s="239">
        <v>31</v>
      </c>
      <c r="C65" s="230">
        <v>30</v>
      </c>
    </row>
    <row r="66" spans="1:4" ht="31.9" customHeight="1" x14ac:dyDescent="0.2">
      <c r="A66" s="240" t="s">
        <v>153</v>
      </c>
      <c r="B66" s="239">
        <v>27</v>
      </c>
      <c r="C66" s="230">
        <v>23</v>
      </c>
      <c r="D66" s="210"/>
    </row>
    <row r="67" spans="1:4" ht="31.9" customHeight="1" x14ac:dyDescent="0.2">
      <c r="A67" s="240" t="s">
        <v>419</v>
      </c>
      <c r="B67" s="239">
        <v>22</v>
      </c>
      <c r="C67" s="230">
        <v>20</v>
      </c>
    </row>
    <row r="68" spans="1:4" ht="15.6" customHeight="1" x14ac:dyDescent="0.2">
      <c r="A68" s="240" t="s">
        <v>139</v>
      </c>
      <c r="B68" s="239">
        <v>22</v>
      </c>
      <c r="C68" s="230">
        <v>21</v>
      </c>
      <c r="D68" s="210"/>
    </row>
    <row r="69" spans="1:4" ht="63.75" customHeight="1" x14ac:dyDescent="0.2">
      <c r="A69" s="401" t="s">
        <v>69</v>
      </c>
      <c r="B69" s="401"/>
      <c r="C69" s="401"/>
    </row>
    <row r="70" spans="1:4" ht="15.6" customHeight="1" x14ac:dyDescent="0.25">
      <c r="A70" s="241" t="s">
        <v>120</v>
      </c>
      <c r="B70" s="239">
        <v>420</v>
      </c>
      <c r="C70" s="322">
        <v>371</v>
      </c>
      <c r="D70" s="210"/>
    </row>
    <row r="71" spans="1:4" ht="15.6" customHeight="1" x14ac:dyDescent="0.25">
      <c r="A71" s="241" t="s">
        <v>131</v>
      </c>
      <c r="B71" s="239">
        <v>84</v>
      </c>
      <c r="C71" s="322">
        <v>78</v>
      </c>
    </row>
    <row r="72" spans="1:4" ht="15.6" customHeight="1" x14ac:dyDescent="0.25">
      <c r="A72" s="241" t="s">
        <v>151</v>
      </c>
      <c r="B72" s="239">
        <v>51</v>
      </c>
      <c r="C72" s="322">
        <v>43</v>
      </c>
      <c r="D72" s="210"/>
    </row>
    <row r="73" spans="1:4" ht="15.6" customHeight="1" x14ac:dyDescent="0.25">
      <c r="A73" s="241" t="s">
        <v>123</v>
      </c>
      <c r="B73" s="239">
        <v>42</v>
      </c>
      <c r="C73" s="322">
        <v>35</v>
      </c>
    </row>
    <row r="74" spans="1:4" ht="15.6" customHeight="1" x14ac:dyDescent="0.25">
      <c r="A74" s="241" t="s">
        <v>325</v>
      </c>
      <c r="B74" s="239">
        <v>42</v>
      </c>
      <c r="C74" s="322">
        <v>42</v>
      </c>
      <c r="D74" s="210"/>
    </row>
    <row r="75" spans="1:4" ht="15.6" customHeight="1" x14ac:dyDescent="0.25">
      <c r="A75" s="241" t="s">
        <v>291</v>
      </c>
      <c r="B75" s="239">
        <v>32</v>
      </c>
      <c r="C75" s="322">
        <v>29</v>
      </c>
    </row>
    <row r="76" spans="1:4" ht="15.6" customHeight="1" x14ac:dyDescent="0.25">
      <c r="A76" s="241" t="s">
        <v>288</v>
      </c>
      <c r="B76" s="239">
        <v>26</v>
      </c>
      <c r="C76" s="322">
        <v>23</v>
      </c>
      <c r="D76" s="210"/>
    </row>
    <row r="77" spans="1:4" ht="46.15" customHeight="1" x14ac:dyDescent="0.25">
      <c r="A77" s="240" t="s">
        <v>423</v>
      </c>
      <c r="B77" s="239">
        <v>25</v>
      </c>
      <c r="C77" s="322">
        <v>25</v>
      </c>
    </row>
    <row r="78" spans="1:4" ht="15.6" customHeight="1" x14ac:dyDescent="0.25">
      <c r="A78" s="241" t="s">
        <v>476</v>
      </c>
      <c r="B78" s="239">
        <v>23</v>
      </c>
      <c r="C78" s="322">
        <v>23</v>
      </c>
      <c r="D78" s="210"/>
    </row>
    <row r="79" spans="1:4" ht="15.6" customHeight="1" x14ac:dyDescent="0.25">
      <c r="A79" s="241" t="s">
        <v>327</v>
      </c>
      <c r="B79" s="239">
        <v>16</v>
      </c>
      <c r="C79" s="322">
        <v>15</v>
      </c>
    </row>
    <row r="80" spans="1:4" ht="31.9" customHeight="1" x14ac:dyDescent="0.25">
      <c r="A80" s="240" t="s">
        <v>475</v>
      </c>
      <c r="B80" s="239">
        <v>15</v>
      </c>
      <c r="C80" s="322">
        <v>15</v>
      </c>
      <c r="D80" s="210"/>
    </row>
    <row r="81" spans="1:4" ht="31.9" customHeight="1" x14ac:dyDescent="0.25">
      <c r="A81" s="240" t="s">
        <v>326</v>
      </c>
      <c r="B81" s="239">
        <v>15</v>
      </c>
      <c r="C81" s="322">
        <v>12</v>
      </c>
    </row>
    <row r="82" spans="1:4" ht="15.6" customHeight="1" x14ac:dyDescent="0.25">
      <c r="A82" s="241" t="s">
        <v>287</v>
      </c>
      <c r="B82" s="239">
        <v>15</v>
      </c>
      <c r="C82" s="322">
        <v>13</v>
      </c>
      <c r="D82" s="210"/>
    </row>
    <row r="83" spans="1:4" ht="38.450000000000003" customHeight="1" x14ac:dyDescent="0.2">
      <c r="A83" s="401" t="s">
        <v>167</v>
      </c>
      <c r="B83" s="401"/>
      <c r="C83" s="401"/>
    </row>
    <row r="84" spans="1:4" ht="15.6" customHeight="1" x14ac:dyDescent="0.25">
      <c r="A84" s="241" t="s">
        <v>121</v>
      </c>
      <c r="B84" s="239">
        <v>155</v>
      </c>
      <c r="C84" s="322">
        <v>145</v>
      </c>
      <c r="D84" s="210"/>
    </row>
    <row r="85" spans="1:4" ht="15.6" customHeight="1" x14ac:dyDescent="0.25">
      <c r="A85" s="241" t="s">
        <v>132</v>
      </c>
      <c r="B85" s="239">
        <v>76</v>
      </c>
      <c r="C85" s="322">
        <v>62</v>
      </c>
    </row>
    <row r="86" spans="1:4" ht="15.6" customHeight="1" x14ac:dyDescent="0.25">
      <c r="A86" s="241" t="s">
        <v>135</v>
      </c>
      <c r="B86" s="239">
        <v>61</v>
      </c>
      <c r="C86" s="322">
        <v>58</v>
      </c>
      <c r="D86" s="210"/>
    </row>
    <row r="87" spans="1:4" ht="15.6" customHeight="1" x14ac:dyDescent="0.25">
      <c r="A87" s="241" t="s">
        <v>144</v>
      </c>
      <c r="B87" s="239">
        <v>45</v>
      </c>
      <c r="C87" s="322">
        <v>38</v>
      </c>
    </row>
    <row r="88" spans="1:4" ht="15.6" customHeight="1" x14ac:dyDescent="0.25">
      <c r="A88" s="241" t="s">
        <v>138</v>
      </c>
      <c r="B88" s="239">
        <v>23</v>
      </c>
      <c r="C88" s="322">
        <v>22</v>
      </c>
      <c r="D88" s="210"/>
    </row>
    <row r="89" spans="1:4" ht="15.6" customHeight="1" x14ac:dyDescent="0.25">
      <c r="A89" s="241" t="s">
        <v>329</v>
      </c>
      <c r="B89" s="239">
        <v>20</v>
      </c>
      <c r="C89" s="322">
        <v>19</v>
      </c>
    </row>
    <row r="90" spans="1:4" ht="15.6" customHeight="1" x14ac:dyDescent="0.25">
      <c r="A90" s="241" t="s">
        <v>154</v>
      </c>
      <c r="B90" s="239">
        <v>16</v>
      </c>
      <c r="C90" s="322">
        <v>16</v>
      </c>
      <c r="D90" s="210"/>
    </row>
    <row r="91" spans="1:4" ht="15.6" customHeight="1" x14ac:dyDescent="0.25">
      <c r="A91" s="241" t="s">
        <v>125</v>
      </c>
      <c r="B91" s="239">
        <v>15</v>
      </c>
      <c r="C91" s="322">
        <v>14</v>
      </c>
    </row>
    <row r="92" spans="1:4" ht="15.6" customHeight="1" x14ac:dyDescent="0.25">
      <c r="A92" s="241" t="s">
        <v>477</v>
      </c>
      <c r="B92" s="239">
        <v>14</v>
      </c>
      <c r="C92" s="322">
        <v>13</v>
      </c>
      <c r="D92" s="210"/>
    </row>
    <row r="93" spans="1:4" ht="15.75" x14ac:dyDescent="0.25">
      <c r="A93" s="166"/>
      <c r="B93" s="179"/>
      <c r="C93" s="179"/>
    </row>
  </sheetData>
  <mergeCells count="11">
    <mergeCell ref="A40:C40"/>
    <mergeCell ref="A51:C51"/>
    <mergeCell ref="A57:C57"/>
    <mergeCell ref="A69:C69"/>
    <mergeCell ref="A83:C83"/>
    <mergeCell ref="A33:C33"/>
    <mergeCell ref="A1:C1"/>
    <mergeCell ref="A2:C2"/>
    <mergeCell ref="A5:C5"/>
    <mergeCell ref="A18:C18"/>
    <mergeCell ref="A25:C2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D32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 x14ac:dyDescent="0.3">
      <c r="A1" s="403" t="s">
        <v>105</v>
      </c>
      <c r="B1" s="403"/>
      <c r="C1" s="403"/>
      <c r="D1" s="403"/>
    </row>
    <row r="2" spans="1:4" s="94" customFormat="1" ht="20.25" x14ac:dyDescent="0.3">
      <c r="A2" s="403" t="s">
        <v>176</v>
      </c>
      <c r="B2" s="403"/>
      <c r="C2" s="403"/>
      <c r="D2" s="403"/>
    </row>
    <row r="3" spans="1:4" s="94" customFormat="1" ht="20.25" x14ac:dyDescent="0.3">
      <c r="A3" s="403" t="s">
        <v>208</v>
      </c>
      <c r="B3" s="403"/>
      <c r="C3" s="403"/>
      <c r="D3" s="403"/>
    </row>
    <row r="4" spans="1:4" s="94" customFormat="1" ht="20.25" x14ac:dyDescent="0.3">
      <c r="A4" s="359" t="s">
        <v>71</v>
      </c>
      <c r="B4" s="359"/>
      <c r="C4" s="359"/>
      <c r="D4" s="359"/>
    </row>
    <row r="5" spans="1:4" s="97" customFormat="1" ht="12" customHeight="1" x14ac:dyDescent="0.2">
      <c r="A5" s="95"/>
      <c r="B5" s="95"/>
      <c r="C5" s="95"/>
      <c r="D5" s="95"/>
    </row>
    <row r="6" spans="1:4" s="97" customFormat="1" ht="20.25" customHeight="1" x14ac:dyDescent="0.2">
      <c r="A6" s="380"/>
      <c r="B6" s="404" t="s">
        <v>106</v>
      </c>
      <c r="C6" s="405" t="s">
        <v>107</v>
      </c>
      <c r="D6" s="406" t="s">
        <v>108</v>
      </c>
    </row>
    <row r="7" spans="1:4" s="97" customFormat="1" ht="43.5" customHeight="1" x14ac:dyDescent="0.2">
      <c r="A7" s="380"/>
      <c r="B7" s="404"/>
      <c r="C7" s="405"/>
      <c r="D7" s="406"/>
    </row>
    <row r="8" spans="1:4" s="153" customFormat="1" ht="34.5" customHeight="1" x14ac:dyDescent="0.25">
      <c r="A8" s="150" t="s">
        <v>74</v>
      </c>
      <c r="B8" s="151">
        <f>SUM(B11:B29)</f>
        <v>1083</v>
      </c>
      <c r="C8" s="151">
        <v>13453</v>
      </c>
      <c r="D8" s="152">
        <f>ROUND(C8/B8,0)</f>
        <v>12</v>
      </c>
    </row>
    <row r="9" spans="1:4" s="101" customFormat="1" ht="24.75" customHeight="1" x14ac:dyDescent="0.25">
      <c r="A9" s="154" t="s">
        <v>100</v>
      </c>
      <c r="B9" s="155" t="s">
        <v>109</v>
      </c>
      <c r="C9" s="156">
        <v>11779</v>
      </c>
      <c r="D9" s="157" t="s">
        <v>109</v>
      </c>
    </row>
    <row r="10" spans="1:4" s="160" customFormat="1" ht="22.9" customHeight="1" x14ac:dyDescent="0.25">
      <c r="A10" s="141" t="s">
        <v>101</v>
      </c>
      <c r="B10" s="158"/>
      <c r="C10" s="158"/>
      <c r="D10" s="159"/>
    </row>
    <row r="11" spans="1:4" ht="31.15" customHeight="1" x14ac:dyDescent="0.2">
      <c r="A11" s="106" t="s">
        <v>41</v>
      </c>
      <c r="B11" s="239">
        <v>25</v>
      </c>
      <c r="C11" s="239">
        <v>775</v>
      </c>
      <c r="D11" s="138">
        <f t="shared" ref="D11:D29" si="0">ROUND(C11/B11,0)</f>
        <v>31</v>
      </c>
    </row>
    <row r="12" spans="1:4" ht="31.9" customHeight="1" x14ac:dyDescent="0.2">
      <c r="A12" s="106" t="s">
        <v>42</v>
      </c>
      <c r="B12" s="239">
        <v>1</v>
      </c>
      <c r="C12" s="239">
        <v>48</v>
      </c>
      <c r="D12" s="138">
        <f t="shared" si="0"/>
        <v>48</v>
      </c>
    </row>
    <row r="13" spans="1:4" s="113" customFormat="1" ht="22.9" customHeight="1" x14ac:dyDescent="0.25">
      <c r="A13" s="106" t="s">
        <v>43</v>
      </c>
      <c r="B13" s="230">
        <v>177</v>
      </c>
      <c r="C13" s="230">
        <v>1815</v>
      </c>
      <c r="D13" s="138">
        <f t="shared" si="0"/>
        <v>10</v>
      </c>
    </row>
    <row r="14" spans="1:4" ht="31.15" customHeight="1" x14ac:dyDescent="0.2">
      <c r="A14" s="106" t="s">
        <v>44</v>
      </c>
      <c r="B14" s="230">
        <v>19</v>
      </c>
      <c r="C14" s="230">
        <v>222</v>
      </c>
      <c r="D14" s="138">
        <f t="shared" si="0"/>
        <v>12</v>
      </c>
    </row>
    <row r="15" spans="1:4" ht="31.9" customHeight="1" x14ac:dyDescent="0.2">
      <c r="A15" s="106" t="s">
        <v>45</v>
      </c>
      <c r="B15" s="230">
        <v>11</v>
      </c>
      <c r="C15" s="230">
        <v>60</v>
      </c>
      <c r="D15" s="138">
        <f t="shared" si="0"/>
        <v>5</v>
      </c>
    </row>
    <row r="16" spans="1:4" ht="22.15" customHeight="1" x14ac:dyDescent="0.2">
      <c r="A16" s="106" t="s">
        <v>46</v>
      </c>
      <c r="B16" s="230">
        <v>52</v>
      </c>
      <c r="C16" s="230">
        <v>432</v>
      </c>
      <c r="D16" s="138">
        <f t="shared" si="0"/>
        <v>8</v>
      </c>
    </row>
    <row r="17" spans="1:4" ht="47.45" customHeight="1" x14ac:dyDescent="0.2">
      <c r="A17" s="106" t="s">
        <v>47</v>
      </c>
      <c r="B17" s="230">
        <v>293</v>
      </c>
      <c r="C17" s="230">
        <v>2593</v>
      </c>
      <c r="D17" s="138">
        <f t="shared" si="0"/>
        <v>9</v>
      </c>
    </row>
    <row r="18" spans="1:4" ht="31.15" customHeight="1" x14ac:dyDescent="0.2">
      <c r="A18" s="106" t="s">
        <v>48</v>
      </c>
      <c r="B18" s="230">
        <v>85</v>
      </c>
      <c r="C18" s="230">
        <v>504</v>
      </c>
      <c r="D18" s="138">
        <f t="shared" si="0"/>
        <v>6</v>
      </c>
    </row>
    <row r="19" spans="1:4" ht="31.15" customHeight="1" x14ac:dyDescent="0.2">
      <c r="A19" s="106" t="s">
        <v>49</v>
      </c>
      <c r="B19" s="230">
        <v>71</v>
      </c>
      <c r="C19" s="230">
        <v>576</v>
      </c>
      <c r="D19" s="138">
        <f t="shared" si="0"/>
        <v>8</v>
      </c>
    </row>
    <row r="20" spans="1:4" ht="22.15" customHeight="1" x14ac:dyDescent="0.2">
      <c r="A20" s="106" t="s">
        <v>50</v>
      </c>
      <c r="B20" s="230">
        <v>4</v>
      </c>
      <c r="C20" s="230">
        <v>284</v>
      </c>
      <c r="D20" s="138">
        <f t="shared" si="0"/>
        <v>71</v>
      </c>
    </row>
    <row r="21" spans="1:4" ht="22.15" customHeight="1" x14ac:dyDescent="0.2">
      <c r="A21" s="106" t="s">
        <v>51</v>
      </c>
      <c r="B21" s="230">
        <v>4</v>
      </c>
      <c r="C21" s="230">
        <v>228</v>
      </c>
      <c r="D21" s="138">
        <f t="shared" si="0"/>
        <v>57</v>
      </c>
    </row>
    <row r="22" spans="1:4" ht="22.9" customHeight="1" x14ac:dyDescent="0.2">
      <c r="A22" s="106" t="s">
        <v>52</v>
      </c>
      <c r="B22" s="230">
        <v>5</v>
      </c>
      <c r="C22" s="230">
        <v>95</v>
      </c>
      <c r="D22" s="138">
        <f t="shared" si="0"/>
        <v>19</v>
      </c>
    </row>
    <row r="23" spans="1:4" ht="31.15" customHeight="1" x14ac:dyDescent="0.2">
      <c r="A23" s="106" t="s">
        <v>53</v>
      </c>
      <c r="B23" s="230">
        <v>40</v>
      </c>
      <c r="C23" s="230">
        <v>346</v>
      </c>
      <c r="D23" s="138">
        <f t="shared" si="0"/>
        <v>9</v>
      </c>
    </row>
    <row r="24" spans="1:4" ht="31.9" customHeight="1" x14ac:dyDescent="0.2">
      <c r="A24" s="106" t="s">
        <v>54</v>
      </c>
      <c r="B24" s="230">
        <v>33</v>
      </c>
      <c r="C24" s="230">
        <v>239</v>
      </c>
      <c r="D24" s="138">
        <f t="shared" si="0"/>
        <v>7</v>
      </c>
    </row>
    <row r="25" spans="1:4" ht="31.9" customHeight="1" x14ac:dyDescent="0.2">
      <c r="A25" s="106" t="s">
        <v>55</v>
      </c>
      <c r="B25" s="230">
        <v>100</v>
      </c>
      <c r="C25" s="230">
        <v>1857</v>
      </c>
      <c r="D25" s="138">
        <f t="shared" si="0"/>
        <v>19</v>
      </c>
    </row>
    <row r="26" spans="1:4" ht="22.15" customHeight="1" x14ac:dyDescent="0.2">
      <c r="A26" s="106" t="s">
        <v>56</v>
      </c>
      <c r="B26" s="230">
        <v>66</v>
      </c>
      <c r="C26" s="230">
        <v>394</v>
      </c>
      <c r="D26" s="138">
        <f t="shared" si="0"/>
        <v>6</v>
      </c>
    </row>
    <row r="27" spans="1:4" ht="31.15" customHeight="1" x14ac:dyDescent="0.2">
      <c r="A27" s="106" t="s">
        <v>57</v>
      </c>
      <c r="B27" s="230">
        <v>83</v>
      </c>
      <c r="C27" s="230">
        <v>1066</v>
      </c>
      <c r="D27" s="138">
        <f t="shared" si="0"/>
        <v>13</v>
      </c>
    </row>
    <row r="28" spans="1:4" ht="31.15" customHeight="1" x14ac:dyDescent="0.2">
      <c r="A28" s="106" t="s">
        <v>58</v>
      </c>
      <c r="B28" s="230">
        <v>3</v>
      </c>
      <c r="C28" s="230">
        <v>80</v>
      </c>
      <c r="D28" s="138">
        <f t="shared" si="0"/>
        <v>27</v>
      </c>
    </row>
    <row r="29" spans="1:4" ht="22.15" customHeight="1" x14ac:dyDescent="0.2">
      <c r="A29" s="106" t="s">
        <v>59</v>
      </c>
      <c r="B29" s="230">
        <v>11</v>
      </c>
      <c r="C29" s="230">
        <v>165</v>
      </c>
      <c r="D29" s="138">
        <f t="shared" si="0"/>
        <v>15</v>
      </c>
    </row>
    <row r="30" spans="1:4" ht="21.75" customHeight="1" x14ac:dyDescent="0.2">
      <c r="A30" s="402"/>
      <c r="B30" s="402"/>
      <c r="C30" s="114"/>
      <c r="D30" s="114"/>
    </row>
    <row r="31" spans="1:4" x14ac:dyDescent="0.2">
      <c r="A31" s="114"/>
      <c r="B31" s="114"/>
      <c r="C31" s="114"/>
      <c r="D31" s="114"/>
    </row>
    <row r="32" spans="1:4" x14ac:dyDescent="0.2">
      <c r="A32" s="114"/>
      <c r="B32" s="114"/>
      <c r="C32" s="114"/>
      <c r="D32" s="11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D32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 x14ac:dyDescent="0.3">
      <c r="A1" s="403" t="s">
        <v>105</v>
      </c>
      <c r="B1" s="403"/>
      <c r="C1" s="403"/>
      <c r="D1" s="403"/>
    </row>
    <row r="2" spans="1:4" s="94" customFormat="1" ht="20.25" x14ac:dyDescent="0.3">
      <c r="A2" s="403" t="s">
        <v>176</v>
      </c>
      <c r="B2" s="403"/>
      <c r="C2" s="403"/>
      <c r="D2" s="403"/>
    </row>
    <row r="3" spans="1:4" s="94" customFormat="1" ht="20.25" x14ac:dyDescent="0.3">
      <c r="A3" s="403" t="s">
        <v>208</v>
      </c>
      <c r="B3" s="403"/>
      <c r="C3" s="403"/>
      <c r="D3" s="403"/>
    </row>
    <row r="4" spans="1:4" s="94" customFormat="1" ht="18.75" x14ac:dyDescent="0.3">
      <c r="A4" s="379" t="s">
        <v>75</v>
      </c>
      <c r="B4" s="379"/>
      <c r="C4" s="379"/>
      <c r="D4" s="379"/>
    </row>
    <row r="5" spans="1:4" s="97" customFormat="1" ht="12" customHeight="1" x14ac:dyDescent="0.2">
      <c r="A5" s="95"/>
      <c r="B5" s="95"/>
      <c r="C5" s="95"/>
      <c r="D5" s="95"/>
    </row>
    <row r="6" spans="1:4" s="97" customFormat="1" ht="20.25" customHeight="1" x14ac:dyDescent="0.2">
      <c r="A6" s="380"/>
      <c r="B6" s="404" t="s">
        <v>106</v>
      </c>
      <c r="C6" s="405" t="s">
        <v>107</v>
      </c>
      <c r="D6" s="406" t="s">
        <v>108</v>
      </c>
    </row>
    <row r="7" spans="1:4" s="97" customFormat="1" ht="43.5" customHeight="1" x14ac:dyDescent="0.2">
      <c r="A7" s="380"/>
      <c r="B7" s="404"/>
      <c r="C7" s="405"/>
      <c r="D7" s="406"/>
    </row>
    <row r="8" spans="1:4" s="153" customFormat="1" ht="34.5" customHeight="1" x14ac:dyDescent="0.25">
      <c r="A8" s="116" t="s">
        <v>43</v>
      </c>
      <c r="B8" s="163">
        <f>SUM(B9:B32)</f>
        <v>177</v>
      </c>
      <c r="C8" s="163">
        <f>SUM(C9:C32)</f>
        <v>1815</v>
      </c>
      <c r="D8" s="152">
        <f>ROUND(C8/B8,0)</f>
        <v>10</v>
      </c>
    </row>
    <row r="9" spans="1:4" ht="19.149999999999999" customHeight="1" x14ac:dyDescent="0.2">
      <c r="A9" s="106" t="s">
        <v>76</v>
      </c>
      <c r="B9" s="129">
        <v>49</v>
      </c>
      <c r="C9" s="129">
        <v>308</v>
      </c>
      <c r="D9" s="152">
        <f t="shared" ref="D9:D32" si="0">ROUND(C9/B9,0)</f>
        <v>6</v>
      </c>
    </row>
    <row r="10" spans="1:4" ht="19.149999999999999" customHeight="1" x14ac:dyDescent="0.2">
      <c r="A10" s="106" t="s">
        <v>77</v>
      </c>
      <c r="B10" s="129">
        <v>2</v>
      </c>
      <c r="C10" s="129">
        <v>43</v>
      </c>
      <c r="D10" s="152">
        <f t="shared" si="0"/>
        <v>22</v>
      </c>
    </row>
    <row r="11" spans="1:4" s="113" customFormat="1" ht="19.149999999999999" customHeight="1" x14ac:dyDescent="0.25">
      <c r="A11" s="106" t="s">
        <v>78</v>
      </c>
      <c r="B11" s="129">
        <v>0</v>
      </c>
      <c r="C11" s="129">
        <v>0</v>
      </c>
      <c r="D11" s="152" t="s">
        <v>109</v>
      </c>
    </row>
    <row r="12" spans="1:4" ht="19.149999999999999" customHeight="1" x14ac:dyDescent="0.2">
      <c r="A12" s="106" t="s">
        <v>79</v>
      </c>
      <c r="B12" s="129">
        <v>21</v>
      </c>
      <c r="C12" s="129">
        <v>20</v>
      </c>
      <c r="D12" s="152">
        <f t="shared" si="0"/>
        <v>1</v>
      </c>
    </row>
    <row r="13" spans="1:4" ht="19.149999999999999" customHeight="1" x14ac:dyDescent="0.2">
      <c r="A13" s="106" t="s">
        <v>80</v>
      </c>
      <c r="B13" s="129">
        <v>6</v>
      </c>
      <c r="C13" s="129">
        <v>65</v>
      </c>
      <c r="D13" s="152">
        <f t="shared" si="0"/>
        <v>11</v>
      </c>
    </row>
    <row r="14" spans="1:4" ht="31.5" x14ac:dyDescent="0.2">
      <c r="A14" s="106" t="s">
        <v>81</v>
      </c>
      <c r="B14" s="129">
        <v>0</v>
      </c>
      <c r="C14" s="129">
        <v>49</v>
      </c>
      <c r="D14" s="152" t="s">
        <v>109</v>
      </c>
    </row>
    <row r="15" spans="1:4" ht="46.15" customHeight="1" x14ac:dyDescent="0.2">
      <c r="A15" s="106" t="s">
        <v>82</v>
      </c>
      <c r="B15" s="129">
        <v>24</v>
      </c>
      <c r="C15" s="129">
        <v>185</v>
      </c>
      <c r="D15" s="152">
        <f t="shared" si="0"/>
        <v>8</v>
      </c>
    </row>
    <row r="16" spans="1:4" ht="18.75" x14ac:dyDescent="0.2">
      <c r="A16" s="106" t="s">
        <v>83</v>
      </c>
      <c r="B16" s="129">
        <v>0</v>
      </c>
      <c r="C16" s="129">
        <v>15</v>
      </c>
      <c r="D16" s="152" t="s">
        <v>109</v>
      </c>
    </row>
    <row r="17" spans="1:4" ht="31.5" x14ac:dyDescent="0.2">
      <c r="A17" s="106" t="s">
        <v>84</v>
      </c>
      <c r="B17" s="129">
        <v>1</v>
      </c>
      <c r="C17" s="129">
        <v>13</v>
      </c>
      <c r="D17" s="152">
        <f t="shared" si="0"/>
        <v>13</v>
      </c>
    </row>
    <row r="18" spans="1:4" ht="31.5" x14ac:dyDescent="0.2">
      <c r="A18" s="106" t="s">
        <v>85</v>
      </c>
      <c r="B18" s="129">
        <v>0</v>
      </c>
      <c r="C18" s="129">
        <v>20</v>
      </c>
      <c r="D18" s="152" t="s">
        <v>109</v>
      </c>
    </row>
    <row r="19" spans="1:4" ht="19.149999999999999" customHeight="1" x14ac:dyDescent="0.2">
      <c r="A19" s="106" t="s">
        <v>86</v>
      </c>
      <c r="B19" s="129">
        <v>5</v>
      </c>
      <c r="C19" s="129">
        <v>99</v>
      </c>
      <c r="D19" s="152">
        <f t="shared" si="0"/>
        <v>20</v>
      </c>
    </row>
    <row r="20" spans="1:4" ht="31.5" x14ac:dyDescent="0.2">
      <c r="A20" s="106" t="s">
        <v>87</v>
      </c>
      <c r="B20" s="129">
        <v>0</v>
      </c>
      <c r="C20" s="129">
        <v>6</v>
      </c>
      <c r="D20" s="152" t="s">
        <v>109</v>
      </c>
    </row>
    <row r="21" spans="1:4" ht="19.149999999999999" customHeight="1" x14ac:dyDescent="0.2">
      <c r="A21" s="106" t="s">
        <v>88</v>
      </c>
      <c r="B21" s="129">
        <v>13</v>
      </c>
      <c r="C21" s="129">
        <v>64</v>
      </c>
      <c r="D21" s="152">
        <f t="shared" si="0"/>
        <v>5</v>
      </c>
    </row>
    <row r="22" spans="1:4" ht="19.149999999999999" customHeight="1" x14ac:dyDescent="0.2">
      <c r="A22" s="106" t="s">
        <v>89</v>
      </c>
      <c r="B22" s="129">
        <v>12</v>
      </c>
      <c r="C22" s="129">
        <v>383</v>
      </c>
      <c r="D22" s="152">
        <f t="shared" si="0"/>
        <v>32</v>
      </c>
    </row>
    <row r="23" spans="1:4" ht="19.149999999999999" customHeight="1" x14ac:dyDescent="0.2">
      <c r="A23" s="106" t="s">
        <v>90</v>
      </c>
      <c r="B23" s="129">
        <v>3</v>
      </c>
      <c r="C23" s="129">
        <v>11</v>
      </c>
      <c r="D23" s="152">
        <f t="shared" si="0"/>
        <v>4</v>
      </c>
    </row>
    <row r="24" spans="1:4" ht="31.5" x14ac:dyDescent="0.2">
      <c r="A24" s="106" t="s">
        <v>91</v>
      </c>
      <c r="B24" s="129">
        <v>4</v>
      </c>
      <c r="C24" s="129">
        <v>62</v>
      </c>
      <c r="D24" s="152">
        <f t="shared" si="0"/>
        <v>16</v>
      </c>
    </row>
    <row r="25" spans="1:4" ht="31.5" x14ac:dyDescent="0.2">
      <c r="A25" s="106" t="s">
        <v>92</v>
      </c>
      <c r="B25" s="129">
        <v>0</v>
      </c>
      <c r="C25" s="129">
        <v>11</v>
      </c>
      <c r="D25" s="152" t="s">
        <v>109</v>
      </c>
    </row>
    <row r="26" spans="1:4" ht="19.149999999999999" customHeight="1" x14ac:dyDescent="0.2">
      <c r="A26" s="106" t="s">
        <v>342</v>
      </c>
      <c r="B26" s="129">
        <v>0</v>
      </c>
      <c r="C26" s="129">
        <v>19</v>
      </c>
      <c r="D26" s="152" t="s">
        <v>109</v>
      </c>
    </row>
    <row r="27" spans="1:4" ht="19.149999999999999" customHeight="1" x14ac:dyDescent="0.2">
      <c r="A27" s="106" t="s">
        <v>343</v>
      </c>
      <c r="B27" s="129">
        <v>14</v>
      </c>
      <c r="C27" s="129">
        <v>41</v>
      </c>
      <c r="D27" s="152">
        <f t="shared" si="0"/>
        <v>3</v>
      </c>
    </row>
    <row r="28" spans="1:4" ht="31.5" x14ac:dyDescent="0.2">
      <c r="A28" s="106" t="s">
        <v>93</v>
      </c>
      <c r="B28" s="129">
        <v>10</v>
      </c>
      <c r="C28" s="129">
        <v>213</v>
      </c>
      <c r="D28" s="152">
        <f t="shared" si="0"/>
        <v>21</v>
      </c>
    </row>
    <row r="29" spans="1:4" ht="23.45" customHeight="1" x14ac:dyDescent="0.2">
      <c r="A29" s="106" t="s">
        <v>94</v>
      </c>
      <c r="B29" s="129">
        <v>0</v>
      </c>
      <c r="C29" s="129">
        <v>1</v>
      </c>
      <c r="D29" s="152" t="s">
        <v>109</v>
      </c>
    </row>
    <row r="30" spans="1:4" ht="23.45" customHeight="1" x14ac:dyDescent="0.2">
      <c r="A30" s="106" t="s">
        <v>95</v>
      </c>
      <c r="B30" s="129">
        <v>10</v>
      </c>
      <c r="C30" s="129">
        <v>76</v>
      </c>
      <c r="D30" s="152">
        <f t="shared" si="0"/>
        <v>8</v>
      </c>
    </row>
    <row r="31" spans="1:4" ht="23.45" customHeight="1" x14ac:dyDescent="0.2">
      <c r="A31" s="106" t="s">
        <v>96</v>
      </c>
      <c r="B31" s="129">
        <v>0</v>
      </c>
      <c r="C31" s="129">
        <v>22</v>
      </c>
      <c r="D31" s="152" t="s">
        <v>109</v>
      </c>
    </row>
    <row r="32" spans="1:4" ht="23.45" customHeight="1" x14ac:dyDescent="0.2">
      <c r="A32" s="106" t="s">
        <v>344</v>
      </c>
      <c r="B32" s="129">
        <v>3</v>
      </c>
      <c r="C32" s="129">
        <v>89</v>
      </c>
      <c r="D32" s="152">
        <f t="shared" si="0"/>
        <v>30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24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 x14ac:dyDescent="0.3">
      <c r="A1" s="403" t="s">
        <v>105</v>
      </c>
      <c r="B1" s="403"/>
      <c r="C1" s="403"/>
      <c r="D1" s="403"/>
    </row>
    <row r="2" spans="1:7" ht="20.25" x14ac:dyDescent="0.3">
      <c r="A2" s="403" t="s">
        <v>176</v>
      </c>
      <c r="B2" s="403"/>
      <c r="C2" s="403"/>
      <c r="D2" s="403"/>
    </row>
    <row r="3" spans="1:7" s="94" customFormat="1" ht="20.25" x14ac:dyDescent="0.3">
      <c r="A3" s="403" t="s">
        <v>208</v>
      </c>
      <c r="B3" s="403"/>
      <c r="C3" s="403"/>
      <c r="D3" s="403"/>
    </row>
    <row r="4" spans="1:7" s="94" customFormat="1" ht="19.5" customHeight="1" x14ac:dyDescent="0.3">
      <c r="A4" s="379" t="s">
        <v>60</v>
      </c>
      <c r="B4" s="379"/>
      <c r="C4" s="379"/>
      <c r="D4" s="379"/>
      <c r="E4" s="161"/>
      <c r="F4" s="161"/>
      <c r="G4" s="161"/>
    </row>
    <row r="5" spans="1:7" s="94" customFormat="1" ht="12.75" customHeight="1" x14ac:dyDescent="0.4">
      <c r="A5" s="162"/>
      <c r="B5" s="162"/>
      <c r="C5" s="162"/>
      <c r="D5" s="162"/>
    </row>
    <row r="6" spans="1:7" s="97" customFormat="1" ht="25.5" customHeight="1" x14ac:dyDescent="0.2">
      <c r="A6" s="380"/>
      <c r="B6" s="405" t="s">
        <v>106</v>
      </c>
      <c r="C6" s="405" t="s">
        <v>110</v>
      </c>
      <c r="D6" s="405" t="s">
        <v>111</v>
      </c>
    </row>
    <row r="7" spans="1:7" s="97" customFormat="1" ht="48.6" customHeight="1" x14ac:dyDescent="0.2">
      <c r="A7" s="380"/>
      <c r="B7" s="405"/>
      <c r="C7" s="405"/>
      <c r="D7" s="405"/>
    </row>
    <row r="8" spans="1:7" s="121" customFormat="1" ht="42" customHeight="1" x14ac:dyDescent="0.25">
      <c r="A8" s="119" t="s">
        <v>74</v>
      </c>
      <c r="B8" s="120">
        <f>SUM(B10:B18)</f>
        <v>1083</v>
      </c>
      <c r="C8" s="120">
        <f>SUM(C10:C18)</f>
        <v>13453</v>
      </c>
      <c r="D8" s="120">
        <f>ROUND(C8/B8,0)</f>
        <v>12</v>
      </c>
    </row>
    <row r="9" spans="1:7" s="121" customFormat="1" ht="18.75" x14ac:dyDescent="0.25">
      <c r="A9" s="124" t="s">
        <v>61</v>
      </c>
      <c r="B9" s="125"/>
      <c r="C9" s="125"/>
      <c r="D9" s="125"/>
    </row>
    <row r="10" spans="1:7" ht="42" customHeight="1" x14ac:dyDescent="0.2">
      <c r="A10" s="127" t="s">
        <v>62</v>
      </c>
      <c r="B10" s="231">
        <v>88</v>
      </c>
      <c r="C10" s="232">
        <v>2124</v>
      </c>
      <c r="D10" s="163">
        <f t="shared" ref="D10:D18" si="0">ROUND(C10/B10,0)</f>
        <v>24</v>
      </c>
    </row>
    <row r="11" spans="1:7" ht="25.9" customHeight="1" x14ac:dyDescent="0.2">
      <c r="A11" s="127" t="s">
        <v>63</v>
      </c>
      <c r="B11" s="231">
        <v>134</v>
      </c>
      <c r="C11" s="232">
        <v>1604</v>
      </c>
      <c r="D11" s="163">
        <f t="shared" si="0"/>
        <v>12</v>
      </c>
    </row>
    <row r="12" spans="1:7" s="113" customFormat="1" ht="25.9" customHeight="1" x14ac:dyDescent="0.25">
      <c r="A12" s="127" t="s">
        <v>64</v>
      </c>
      <c r="B12" s="227">
        <v>124</v>
      </c>
      <c r="C12" s="227">
        <v>1807</v>
      </c>
      <c r="D12" s="163">
        <f t="shared" si="0"/>
        <v>15</v>
      </c>
    </row>
    <row r="13" spans="1:7" ht="25.9" customHeight="1" x14ac:dyDescent="0.2">
      <c r="A13" s="127" t="s">
        <v>65</v>
      </c>
      <c r="B13" s="227">
        <v>95</v>
      </c>
      <c r="C13" s="227">
        <v>913</v>
      </c>
      <c r="D13" s="163">
        <f t="shared" si="0"/>
        <v>10</v>
      </c>
    </row>
    <row r="14" spans="1:7" ht="25.9" customHeight="1" x14ac:dyDescent="0.2">
      <c r="A14" s="127" t="s">
        <v>66</v>
      </c>
      <c r="B14" s="227">
        <v>254</v>
      </c>
      <c r="C14" s="227">
        <v>2663</v>
      </c>
      <c r="D14" s="163">
        <f t="shared" si="0"/>
        <v>10</v>
      </c>
    </row>
    <row r="15" spans="1:7" ht="42" customHeight="1" x14ac:dyDescent="0.2">
      <c r="A15" s="127" t="s">
        <v>67</v>
      </c>
      <c r="B15" s="227">
        <v>5</v>
      </c>
      <c r="C15" s="227">
        <v>299</v>
      </c>
      <c r="D15" s="163">
        <f t="shared" si="0"/>
        <v>60</v>
      </c>
    </row>
    <row r="16" spans="1:7" ht="34.15" customHeight="1" x14ac:dyDescent="0.2">
      <c r="A16" s="127" t="s">
        <v>68</v>
      </c>
      <c r="B16" s="227">
        <v>166</v>
      </c>
      <c r="C16" s="227">
        <v>1367</v>
      </c>
      <c r="D16" s="163">
        <f t="shared" si="0"/>
        <v>8</v>
      </c>
      <c r="E16" s="112"/>
    </row>
    <row r="17" spans="1:5" ht="61.9" customHeight="1" x14ac:dyDescent="0.2">
      <c r="A17" s="127" t="s">
        <v>69</v>
      </c>
      <c r="B17" s="227">
        <v>145</v>
      </c>
      <c r="C17" s="227">
        <v>1472</v>
      </c>
      <c r="D17" s="163">
        <f t="shared" si="0"/>
        <v>10</v>
      </c>
      <c r="E17" s="112"/>
    </row>
    <row r="18" spans="1:5" ht="30.6" customHeight="1" x14ac:dyDescent="0.2">
      <c r="A18" s="127" t="s">
        <v>97</v>
      </c>
      <c r="B18" s="227">
        <v>72</v>
      </c>
      <c r="C18" s="227">
        <v>1204</v>
      </c>
      <c r="D18" s="163">
        <f t="shared" si="0"/>
        <v>17</v>
      </c>
      <c r="E18" s="112"/>
    </row>
    <row r="19" spans="1:5" ht="13.15" x14ac:dyDescent="0.25">
      <c r="A19" s="114"/>
      <c r="B19" s="114"/>
      <c r="C19" s="114"/>
      <c r="D19" s="164"/>
      <c r="E19" s="112"/>
    </row>
    <row r="20" spans="1:5" ht="13.15" x14ac:dyDescent="0.25">
      <c r="A20" s="114"/>
      <c r="B20" s="114"/>
      <c r="C20" s="114"/>
      <c r="E20" s="112"/>
    </row>
    <row r="21" spans="1:5" ht="13.15" x14ac:dyDescent="0.25">
      <c r="E21" s="112"/>
    </row>
    <row r="22" spans="1:5" ht="13.15" x14ac:dyDescent="0.25">
      <c r="E22" s="112"/>
    </row>
    <row r="23" spans="1:5" ht="13.15" x14ac:dyDescent="0.25">
      <c r="E23" s="112"/>
    </row>
    <row r="24" spans="1:5" ht="13.15" x14ac:dyDescent="0.25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31"/>
  <sheetViews>
    <sheetView view="pageBreakPreview" zoomScale="70" zoomScaleNormal="100" zoomScaleSheetLayoutView="70" workbookViewId="0">
      <selection activeCell="H22" sqref="H22"/>
    </sheetView>
  </sheetViews>
  <sheetFormatPr defaultColWidth="9.140625" defaultRowHeight="12.75" x14ac:dyDescent="0.2"/>
  <cols>
    <col min="1" max="1" width="69.85546875" style="2" customWidth="1"/>
    <col min="2" max="2" width="12.140625" style="2" customWidth="1"/>
    <col min="3" max="3" width="12.28515625" style="21" customWidth="1"/>
    <col min="4" max="4" width="8.5703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29.45" customHeight="1" x14ac:dyDescent="0.45">
      <c r="A1" s="422" t="s">
        <v>225</v>
      </c>
      <c r="B1" s="422"/>
      <c r="C1" s="422"/>
      <c r="D1" s="422"/>
      <c r="E1" s="422"/>
      <c r="F1" s="1"/>
      <c r="G1" s="1"/>
    </row>
    <row r="2" spans="1:7" ht="29.45" customHeight="1" x14ac:dyDescent="0.45">
      <c r="A2" s="422" t="s">
        <v>203</v>
      </c>
      <c r="B2" s="422"/>
      <c r="C2" s="422"/>
      <c r="D2" s="422"/>
      <c r="E2" s="422"/>
      <c r="F2" s="1"/>
      <c r="G2" s="1"/>
    </row>
    <row r="3" spans="1:7" ht="28.9" customHeight="1" x14ac:dyDescent="0.2">
      <c r="A3" s="423" t="s">
        <v>209</v>
      </c>
      <c r="B3" s="423"/>
      <c r="C3" s="423"/>
      <c r="D3" s="423"/>
      <c r="E3" s="423"/>
    </row>
    <row r="4" spans="1:7" ht="18" customHeight="1" x14ac:dyDescent="0.2">
      <c r="A4" s="414" t="s">
        <v>0</v>
      </c>
      <c r="B4" s="424" t="s">
        <v>1</v>
      </c>
      <c r="C4" s="424" t="s">
        <v>210</v>
      </c>
      <c r="D4" s="418" t="s">
        <v>2</v>
      </c>
      <c r="E4" s="419"/>
    </row>
    <row r="5" spans="1:7" ht="30" customHeight="1" x14ac:dyDescent="0.2">
      <c r="A5" s="415"/>
      <c r="B5" s="425"/>
      <c r="C5" s="425"/>
      <c r="D5" s="3" t="s">
        <v>3</v>
      </c>
      <c r="E5" s="4" t="s">
        <v>332</v>
      </c>
    </row>
    <row r="6" spans="1:7" ht="24" customHeight="1" x14ac:dyDescent="0.25">
      <c r="A6" s="5" t="s">
        <v>8</v>
      </c>
      <c r="B6" s="246">
        <v>109938</v>
      </c>
      <c r="C6" s="246">
        <v>109038</v>
      </c>
      <c r="D6" s="238">
        <f t="shared" ref="D6:D9" si="0">ROUND(C6/B6*100,1)</f>
        <v>99.2</v>
      </c>
      <c r="E6" s="253">
        <f t="shared" ref="E6:E20" si="1">C6-B6</f>
        <v>-900</v>
      </c>
      <c r="F6" s="6"/>
    </row>
    <row r="7" spans="1:7" ht="23.45" customHeight="1" x14ac:dyDescent="0.25">
      <c r="A7" s="7" t="s">
        <v>211</v>
      </c>
      <c r="B7" s="247">
        <v>10395</v>
      </c>
      <c r="C7" s="247">
        <v>15336</v>
      </c>
      <c r="D7" s="238">
        <f t="shared" si="0"/>
        <v>147.5</v>
      </c>
      <c r="E7" s="253">
        <f t="shared" si="1"/>
        <v>4941</v>
      </c>
      <c r="F7" s="6"/>
    </row>
    <row r="8" spans="1:7" ht="38.450000000000003" customHeight="1" x14ac:dyDescent="0.25">
      <c r="A8" s="8" t="s">
        <v>212</v>
      </c>
      <c r="B8" s="248">
        <v>3125</v>
      </c>
      <c r="C8" s="249">
        <v>903</v>
      </c>
      <c r="D8" s="238">
        <f t="shared" si="0"/>
        <v>28.9</v>
      </c>
      <c r="E8" s="253">
        <f t="shared" si="1"/>
        <v>-2222</v>
      </c>
      <c r="F8" s="6"/>
    </row>
    <row r="9" spans="1:7" ht="24" customHeight="1" x14ac:dyDescent="0.25">
      <c r="A9" s="280" t="s">
        <v>213</v>
      </c>
      <c r="B9" s="248">
        <v>555</v>
      </c>
      <c r="C9" s="248">
        <v>793</v>
      </c>
      <c r="D9" s="284">
        <f t="shared" si="0"/>
        <v>142.9</v>
      </c>
      <c r="E9" s="285">
        <f t="shared" si="1"/>
        <v>238</v>
      </c>
      <c r="F9" s="6"/>
    </row>
    <row r="10" spans="1:7" ht="38.450000000000003" customHeight="1" x14ac:dyDescent="0.25">
      <c r="A10" s="10" t="s">
        <v>214</v>
      </c>
      <c r="B10" s="250">
        <v>0</v>
      </c>
      <c r="C10" s="281">
        <v>0</v>
      </c>
      <c r="D10" s="257" t="s">
        <v>109</v>
      </c>
      <c r="E10" s="287">
        <f t="shared" si="1"/>
        <v>0</v>
      </c>
      <c r="F10" s="6"/>
    </row>
    <row r="11" spans="1:7" ht="38.450000000000003" customHeight="1" x14ac:dyDescent="0.25">
      <c r="A11" s="11" t="s">
        <v>215</v>
      </c>
      <c r="B11" s="251">
        <v>43</v>
      </c>
      <c r="C11" s="282">
        <v>53</v>
      </c>
      <c r="D11" s="286">
        <f t="shared" ref="D11:D13" si="2">ROUND(C11/B11*100,1)</f>
        <v>123.3</v>
      </c>
      <c r="E11" s="283">
        <f t="shared" si="1"/>
        <v>10</v>
      </c>
      <c r="F11" s="6"/>
    </row>
    <row r="12" spans="1:7" ht="24" customHeight="1" x14ac:dyDescent="0.25">
      <c r="A12" s="12" t="s">
        <v>216</v>
      </c>
      <c r="B12" s="252">
        <v>959</v>
      </c>
      <c r="C12" s="252">
        <v>658</v>
      </c>
      <c r="D12" s="284">
        <f t="shared" si="2"/>
        <v>68.599999999999994</v>
      </c>
      <c r="E12" s="285">
        <f t="shared" si="1"/>
        <v>-301</v>
      </c>
      <c r="F12" s="6"/>
    </row>
    <row r="13" spans="1:7" ht="23.45" customHeight="1" x14ac:dyDescent="0.25">
      <c r="A13" s="13" t="s">
        <v>217</v>
      </c>
      <c r="B13" s="248">
        <v>296</v>
      </c>
      <c r="C13" s="248">
        <v>203</v>
      </c>
      <c r="D13" s="238">
        <f t="shared" si="2"/>
        <v>68.599999999999994</v>
      </c>
      <c r="E13" s="253">
        <f t="shared" si="1"/>
        <v>-93</v>
      </c>
      <c r="F13" s="6"/>
    </row>
    <row r="14" spans="1:7" ht="24" customHeight="1" x14ac:dyDescent="0.25">
      <c r="A14" s="14" t="s">
        <v>4</v>
      </c>
      <c r="B14" s="252">
        <v>0</v>
      </c>
      <c r="C14" s="252">
        <v>1</v>
      </c>
      <c r="D14" s="238" t="s">
        <v>109</v>
      </c>
      <c r="E14" s="253">
        <f t="shared" si="1"/>
        <v>1</v>
      </c>
      <c r="F14" s="6"/>
    </row>
    <row r="15" spans="1:7" ht="39" customHeight="1" x14ac:dyDescent="0.25">
      <c r="A15" s="8" t="s">
        <v>218</v>
      </c>
      <c r="B15" s="248">
        <v>403</v>
      </c>
      <c r="C15" s="248">
        <v>21</v>
      </c>
      <c r="D15" s="238">
        <f t="shared" ref="D15:D20" si="3">ROUND(C15/B15*100,1)</f>
        <v>5.2</v>
      </c>
      <c r="E15" s="253">
        <f t="shared" si="1"/>
        <v>-382</v>
      </c>
      <c r="F15" s="6"/>
    </row>
    <row r="16" spans="1:7" ht="39" customHeight="1" x14ac:dyDescent="0.25">
      <c r="A16" s="12" t="s">
        <v>345</v>
      </c>
      <c r="B16" s="252">
        <v>12397</v>
      </c>
      <c r="C16" s="252">
        <v>10856</v>
      </c>
      <c r="D16" s="238">
        <f t="shared" si="3"/>
        <v>87.6</v>
      </c>
      <c r="E16" s="253">
        <f t="shared" si="1"/>
        <v>-1541</v>
      </c>
      <c r="F16" s="6"/>
    </row>
    <row r="17" spans="1:7" ht="29.25" customHeight="1" x14ac:dyDescent="0.25">
      <c r="A17" s="288" t="s">
        <v>346</v>
      </c>
      <c r="B17" s="252">
        <v>8553</v>
      </c>
      <c r="C17" s="252">
        <v>10024</v>
      </c>
      <c r="D17" s="238">
        <f t="shared" si="3"/>
        <v>117.2</v>
      </c>
      <c r="E17" s="253">
        <f t="shared" si="1"/>
        <v>1471</v>
      </c>
      <c r="F17" s="6"/>
    </row>
    <row r="18" spans="1:7" ht="24" customHeight="1" x14ac:dyDescent="0.25">
      <c r="A18" s="12" t="s">
        <v>219</v>
      </c>
      <c r="B18" s="252">
        <v>9267</v>
      </c>
      <c r="C18" s="252">
        <v>13985</v>
      </c>
      <c r="D18" s="238">
        <f t="shared" si="3"/>
        <v>150.9</v>
      </c>
      <c r="E18" s="253">
        <f t="shared" si="1"/>
        <v>4718</v>
      </c>
      <c r="F18" s="6"/>
    </row>
    <row r="19" spans="1:7" ht="38.450000000000003" customHeight="1" x14ac:dyDescent="0.25">
      <c r="A19" s="15" t="s">
        <v>220</v>
      </c>
      <c r="B19" s="252">
        <v>2200</v>
      </c>
      <c r="C19" s="252">
        <v>957</v>
      </c>
      <c r="D19" s="238">
        <f t="shared" si="3"/>
        <v>43.5</v>
      </c>
      <c r="E19" s="253">
        <f t="shared" si="1"/>
        <v>-1243</v>
      </c>
      <c r="F19" s="6"/>
    </row>
    <row r="20" spans="1:7" ht="24" customHeight="1" x14ac:dyDescent="0.25">
      <c r="A20" s="16" t="s">
        <v>18</v>
      </c>
      <c r="B20" s="247">
        <v>5022</v>
      </c>
      <c r="C20" s="247">
        <v>1978</v>
      </c>
      <c r="D20" s="238">
        <f t="shared" si="3"/>
        <v>39.4</v>
      </c>
      <c r="E20" s="253">
        <f t="shared" si="1"/>
        <v>-3044</v>
      </c>
      <c r="F20" s="6"/>
    </row>
    <row r="21" spans="1:7" ht="19.5" customHeight="1" x14ac:dyDescent="0.25">
      <c r="A21" s="408" t="s">
        <v>5</v>
      </c>
      <c r="B21" s="409"/>
      <c r="C21" s="409"/>
      <c r="D21" s="409"/>
      <c r="E21" s="410"/>
      <c r="F21" s="6"/>
    </row>
    <row r="22" spans="1:7" ht="12.75" customHeight="1" x14ac:dyDescent="0.25">
      <c r="A22" s="411"/>
      <c r="B22" s="412"/>
      <c r="C22" s="412"/>
      <c r="D22" s="412"/>
      <c r="E22" s="413"/>
      <c r="F22" s="6"/>
    </row>
    <row r="23" spans="1:7" ht="21.75" customHeight="1" x14ac:dyDescent="0.25">
      <c r="A23" s="414" t="s">
        <v>0</v>
      </c>
      <c r="B23" s="416" t="s">
        <v>221</v>
      </c>
      <c r="C23" s="416" t="s">
        <v>222</v>
      </c>
      <c r="D23" s="418" t="s">
        <v>2</v>
      </c>
      <c r="E23" s="419"/>
      <c r="F23" s="6"/>
    </row>
    <row r="24" spans="1:7" ht="30" customHeight="1" x14ac:dyDescent="0.25">
      <c r="A24" s="415"/>
      <c r="B24" s="417"/>
      <c r="C24" s="417"/>
      <c r="D24" s="3" t="s">
        <v>3</v>
      </c>
      <c r="E24" s="4" t="s">
        <v>333</v>
      </c>
      <c r="F24" s="6"/>
    </row>
    <row r="25" spans="1:7" ht="24" customHeight="1" x14ac:dyDescent="0.25">
      <c r="A25" s="17" t="s">
        <v>8</v>
      </c>
      <c r="B25" s="249">
        <v>107391</v>
      </c>
      <c r="C25" s="249">
        <v>106945</v>
      </c>
      <c r="D25" s="9">
        <f t="shared" ref="D25:D29" si="4">ROUND(C25/B25*100,1)</f>
        <v>99.6</v>
      </c>
      <c r="E25" s="255">
        <f>C25-B25</f>
        <v>-446</v>
      </c>
      <c r="F25" s="6"/>
    </row>
    <row r="26" spans="1:7" ht="24" customHeight="1" x14ac:dyDescent="0.25">
      <c r="A26" s="8" t="s">
        <v>223</v>
      </c>
      <c r="B26" s="248">
        <v>9108</v>
      </c>
      <c r="C26" s="248">
        <v>13453</v>
      </c>
      <c r="D26" s="9">
        <f t="shared" si="4"/>
        <v>147.69999999999999</v>
      </c>
      <c r="E26" s="255">
        <f>C26-B26</f>
        <v>4345</v>
      </c>
      <c r="F26" s="6"/>
    </row>
    <row r="27" spans="1:7" ht="24" customHeight="1" x14ac:dyDescent="0.25">
      <c r="A27" s="8" t="s">
        <v>219</v>
      </c>
      <c r="B27" s="248">
        <v>8146</v>
      </c>
      <c r="C27" s="248">
        <v>11778</v>
      </c>
      <c r="D27" s="9">
        <f t="shared" si="4"/>
        <v>144.6</v>
      </c>
      <c r="E27" s="255">
        <f>C27-B27</f>
        <v>3632</v>
      </c>
      <c r="F27" s="6"/>
    </row>
    <row r="28" spans="1:7" ht="24" customHeight="1" x14ac:dyDescent="0.25">
      <c r="A28" s="19" t="s">
        <v>224</v>
      </c>
      <c r="B28" s="254">
        <v>1749</v>
      </c>
      <c r="C28" s="254">
        <v>1083</v>
      </c>
      <c r="D28" s="9">
        <f t="shared" si="4"/>
        <v>61.9</v>
      </c>
      <c r="E28" s="256">
        <f>C28-B28</f>
        <v>-666</v>
      </c>
      <c r="F28" s="6"/>
      <c r="G28" s="18"/>
    </row>
    <row r="29" spans="1:7" ht="24" customHeight="1" x14ac:dyDescent="0.25">
      <c r="A29" s="20" t="s">
        <v>6</v>
      </c>
      <c r="B29" s="254">
        <v>5554</v>
      </c>
      <c r="C29" s="254">
        <v>6866</v>
      </c>
      <c r="D29" s="9">
        <f t="shared" si="4"/>
        <v>123.6</v>
      </c>
      <c r="E29" s="258" t="s">
        <v>334</v>
      </c>
      <c r="F29" s="6"/>
      <c r="G29" s="18"/>
    </row>
    <row r="30" spans="1:7" ht="24" customHeight="1" x14ac:dyDescent="0.25">
      <c r="A30" s="13" t="s">
        <v>347</v>
      </c>
      <c r="B30" s="289">
        <v>5</v>
      </c>
      <c r="C30" s="289">
        <v>12</v>
      </c>
      <c r="D30" s="420" t="s">
        <v>348</v>
      </c>
      <c r="E30" s="421"/>
      <c r="F30" s="6"/>
    </row>
    <row r="31" spans="1:7" ht="16.149999999999999" x14ac:dyDescent="0.25">
      <c r="A31" s="407"/>
      <c r="B31" s="407"/>
      <c r="C31" s="407"/>
      <c r="D31" s="407"/>
      <c r="E31" s="407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L130"/>
  <sheetViews>
    <sheetView view="pageBreakPreview" zoomScale="75" zoomScaleNormal="75" zoomScaleSheetLayoutView="75" workbookViewId="0">
      <selection activeCell="H22" sqref="H22"/>
    </sheetView>
  </sheetViews>
  <sheetFormatPr defaultColWidth="9.140625" defaultRowHeight="12.75" x14ac:dyDescent="0.2"/>
  <cols>
    <col min="1" max="1" width="28.7109375" style="29" customWidth="1"/>
    <col min="2" max="2" width="10.5703125" style="29" customWidth="1"/>
    <col min="3" max="3" width="10" style="29" customWidth="1"/>
    <col min="4" max="4" width="7.5703125" style="29" customWidth="1"/>
    <col min="5" max="5" width="9" style="29" customWidth="1"/>
    <col min="6" max="7" width="10.5703125" style="29" customWidth="1"/>
    <col min="8" max="8" width="8.42578125" style="29" customWidth="1"/>
    <col min="9" max="9" width="9.140625" style="29" customWidth="1"/>
    <col min="10" max="11" width="10.5703125" style="29" customWidth="1"/>
    <col min="12" max="12" width="8.28515625" style="29" customWidth="1"/>
    <col min="13" max="13" width="9.42578125" style="29" bestFit="1" customWidth="1"/>
    <col min="14" max="15" width="9.7109375" style="29" customWidth="1"/>
    <col min="16" max="16" width="7.42578125" style="29" customWidth="1"/>
    <col min="17" max="17" width="8.28515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40" width="8.85546875" style="29" customWidth="1"/>
    <col min="41" max="41" width="9.28515625" style="29" customWidth="1"/>
    <col min="42" max="43" width="8.7109375" style="29" customWidth="1"/>
    <col min="44" max="44" width="7.140625" style="29" customWidth="1"/>
    <col min="45" max="47" width="8.7109375" style="29" customWidth="1"/>
    <col min="48" max="48" width="8.5703125" style="29" customWidth="1"/>
    <col min="49" max="49" width="8" style="29" customWidth="1"/>
    <col min="50" max="50" width="9.140625" style="29" customWidth="1"/>
    <col min="51" max="51" width="8.85546875" style="29" customWidth="1"/>
    <col min="52" max="52" width="8" style="29" customWidth="1"/>
    <col min="53" max="53" width="8.42578125" style="29" customWidth="1"/>
    <col min="54" max="54" width="10.42578125" style="29" customWidth="1"/>
    <col min="55" max="55" width="10.14062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8.28515625" style="29" customWidth="1"/>
    <col min="67" max="67" width="7.7109375" style="29" customWidth="1"/>
    <col min="68" max="68" width="6.42578125" style="29" customWidth="1"/>
    <col min="69" max="69" width="8.28515625" style="29" customWidth="1"/>
    <col min="70" max="71" width="7.710937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4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 x14ac:dyDescent="0.35">
      <c r="A1" s="22"/>
      <c r="B1" s="460" t="s">
        <v>226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28"/>
      <c r="AQ1" s="28"/>
      <c r="AT1" s="337"/>
      <c r="AU1" s="337"/>
      <c r="AV1" s="337"/>
      <c r="AW1" s="337"/>
      <c r="AX1" s="337"/>
      <c r="AY1" s="337"/>
      <c r="AZ1" s="337"/>
      <c r="BB1" s="337"/>
      <c r="BC1" s="337"/>
      <c r="BD1" s="337"/>
      <c r="BE1" s="337"/>
      <c r="BF1" s="30"/>
      <c r="BH1" s="30"/>
      <c r="BI1" s="30"/>
      <c r="BK1" s="28"/>
      <c r="BN1" s="28"/>
      <c r="BO1" s="28"/>
      <c r="BP1" s="28"/>
      <c r="BQ1" s="28"/>
      <c r="BR1" s="461"/>
      <c r="BS1" s="461"/>
      <c r="BT1" s="461"/>
      <c r="BU1" s="461"/>
      <c r="BV1" s="461"/>
      <c r="BW1" s="461"/>
      <c r="BX1" s="461"/>
    </row>
    <row r="2" spans="1:90" ht="24.75" customHeight="1" x14ac:dyDescent="0.35">
      <c r="A2" s="31"/>
      <c r="B2" s="462" t="s">
        <v>227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 x14ac:dyDescent="0.2">
      <c r="A3" s="463"/>
      <c r="B3" s="450" t="s">
        <v>8</v>
      </c>
      <c r="C3" s="450"/>
      <c r="D3" s="450"/>
      <c r="E3" s="450"/>
      <c r="F3" s="450" t="s">
        <v>9</v>
      </c>
      <c r="G3" s="450"/>
      <c r="H3" s="450"/>
      <c r="I3" s="450"/>
      <c r="J3" s="447" t="s">
        <v>10</v>
      </c>
      <c r="K3" s="448"/>
      <c r="L3" s="448"/>
      <c r="M3" s="449"/>
      <c r="N3" s="447" t="s">
        <v>11</v>
      </c>
      <c r="O3" s="448"/>
      <c r="P3" s="448"/>
      <c r="Q3" s="449"/>
      <c r="R3" s="450" t="s">
        <v>12</v>
      </c>
      <c r="S3" s="450"/>
      <c r="T3" s="450"/>
      <c r="U3" s="450"/>
      <c r="V3" s="450"/>
      <c r="W3" s="450"/>
      <c r="X3" s="450"/>
      <c r="Y3" s="450"/>
      <c r="Z3" s="447" t="s">
        <v>13</v>
      </c>
      <c r="AA3" s="448"/>
      <c r="AB3" s="448"/>
      <c r="AC3" s="449"/>
      <c r="AD3" s="447" t="s">
        <v>14</v>
      </c>
      <c r="AE3" s="448"/>
      <c r="AF3" s="448"/>
      <c r="AG3" s="449"/>
      <c r="AH3" s="447" t="s">
        <v>15</v>
      </c>
      <c r="AI3" s="448"/>
      <c r="AJ3" s="448"/>
      <c r="AK3" s="449"/>
      <c r="AL3" s="447" t="s">
        <v>335</v>
      </c>
      <c r="AM3" s="448"/>
      <c r="AN3" s="448"/>
      <c r="AO3" s="449"/>
      <c r="AP3" s="447" t="s">
        <v>16</v>
      </c>
      <c r="AQ3" s="448"/>
      <c r="AR3" s="448"/>
      <c r="AS3" s="449"/>
      <c r="AT3" s="451" t="s">
        <v>17</v>
      </c>
      <c r="AU3" s="452"/>
      <c r="AV3" s="452"/>
      <c r="AW3" s="453"/>
      <c r="AX3" s="450" t="s">
        <v>18</v>
      </c>
      <c r="AY3" s="450"/>
      <c r="AZ3" s="450"/>
      <c r="BA3" s="450"/>
      <c r="BB3" s="447" t="s">
        <v>19</v>
      </c>
      <c r="BC3" s="448"/>
      <c r="BD3" s="448"/>
      <c r="BE3" s="449"/>
      <c r="BF3" s="447" t="s">
        <v>20</v>
      </c>
      <c r="BG3" s="448"/>
      <c r="BH3" s="448"/>
      <c r="BI3" s="449"/>
      <c r="BJ3" s="450" t="s">
        <v>21</v>
      </c>
      <c r="BK3" s="450"/>
      <c r="BL3" s="450"/>
      <c r="BM3" s="450"/>
      <c r="BN3" s="447" t="s">
        <v>22</v>
      </c>
      <c r="BO3" s="448"/>
      <c r="BP3" s="448"/>
      <c r="BQ3" s="448"/>
      <c r="BR3" s="447" t="s">
        <v>6</v>
      </c>
      <c r="BS3" s="448"/>
      <c r="BT3" s="448"/>
      <c r="BU3" s="449"/>
      <c r="BV3" s="450" t="s">
        <v>23</v>
      </c>
      <c r="BW3" s="450"/>
      <c r="BX3" s="450"/>
    </row>
    <row r="4" spans="1:90" ht="59.25" customHeight="1" x14ac:dyDescent="0.2">
      <c r="A4" s="464"/>
      <c r="B4" s="450"/>
      <c r="C4" s="450"/>
      <c r="D4" s="450"/>
      <c r="E4" s="450"/>
      <c r="F4" s="450"/>
      <c r="G4" s="450"/>
      <c r="H4" s="450"/>
      <c r="I4" s="450"/>
      <c r="J4" s="441"/>
      <c r="K4" s="442"/>
      <c r="L4" s="442"/>
      <c r="M4" s="443"/>
      <c r="N4" s="441"/>
      <c r="O4" s="442"/>
      <c r="P4" s="442"/>
      <c r="Q4" s="443"/>
      <c r="R4" s="441" t="s">
        <v>24</v>
      </c>
      <c r="S4" s="442"/>
      <c r="T4" s="442"/>
      <c r="U4" s="443"/>
      <c r="V4" s="441" t="s">
        <v>25</v>
      </c>
      <c r="W4" s="442"/>
      <c r="X4" s="442"/>
      <c r="Y4" s="443"/>
      <c r="Z4" s="441"/>
      <c r="AA4" s="442"/>
      <c r="AB4" s="442"/>
      <c r="AC4" s="443"/>
      <c r="AD4" s="441"/>
      <c r="AE4" s="442"/>
      <c r="AF4" s="442"/>
      <c r="AG4" s="443"/>
      <c r="AH4" s="441"/>
      <c r="AI4" s="442"/>
      <c r="AJ4" s="442"/>
      <c r="AK4" s="443"/>
      <c r="AL4" s="441"/>
      <c r="AM4" s="442"/>
      <c r="AN4" s="442"/>
      <c r="AO4" s="443"/>
      <c r="AP4" s="441"/>
      <c r="AQ4" s="442"/>
      <c r="AR4" s="442"/>
      <c r="AS4" s="443"/>
      <c r="AT4" s="454"/>
      <c r="AU4" s="455"/>
      <c r="AV4" s="455"/>
      <c r="AW4" s="456"/>
      <c r="AX4" s="450"/>
      <c r="AY4" s="450"/>
      <c r="AZ4" s="450"/>
      <c r="BA4" s="450"/>
      <c r="BB4" s="441"/>
      <c r="BC4" s="442"/>
      <c r="BD4" s="442"/>
      <c r="BE4" s="443"/>
      <c r="BF4" s="441"/>
      <c r="BG4" s="442"/>
      <c r="BH4" s="442"/>
      <c r="BI4" s="443"/>
      <c r="BJ4" s="450"/>
      <c r="BK4" s="450"/>
      <c r="BL4" s="450"/>
      <c r="BM4" s="450"/>
      <c r="BN4" s="441"/>
      <c r="BO4" s="442"/>
      <c r="BP4" s="442"/>
      <c r="BQ4" s="442"/>
      <c r="BR4" s="441"/>
      <c r="BS4" s="442"/>
      <c r="BT4" s="442"/>
      <c r="BU4" s="443"/>
      <c r="BV4" s="450"/>
      <c r="BW4" s="450"/>
      <c r="BX4" s="450"/>
    </row>
    <row r="5" spans="1:90" ht="46.5" customHeight="1" x14ac:dyDescent="0.2">
      <c r="A5" s="464"/>
      <c r="B5" s="466"/>
      <c r="C5" s="466"/>
      <c r="D5" s="466"/>
      <c r="E5" s="466"/>
      <c r="F5" s="466"/>
      <c r="G5" s="466"/>
      <c r="H5" s="466"/>
      <c r="I5" s="466"/>
      <c r="J5" s="444"/>
      <c r="K5" s="445"/>
      <c r="L5" s="445"/>
      <c r="M5" s="446"/>
      <c r="N5" s="444"/>
      <c r="O5" s="445"/>
      <c r="P5" s="445"/>
      <c r="Q5" s="446"/>
      <c r="R5" s="444"/>
      <c r="S5" s="445"/>
      <c r="T5" s="445"/>
      <c r="U5" s="446"/>
      <c r="V5" s="444"/>
      <c r="W5" s="445"/>
      <c r="X5" s="445"/>
      <c r="Y5" s="446"/>
      <c r="Z5" s="444"/>
      <c r="AA5" s="445"/>
      <c r="AB5" s="445"/>
      <c r="AC5" s="446"/>
      <c r="AD5" s="444"/>
      <c r="AE5" s="445"/>
      <c r="AF5" s="445"/>
      <c r="AG5" s="446"/>
      <c r="AH5" s="444"/>
      <c r="AI5" s="445"/>
      <c r="AJ5" s="445"/>
      <c r="AK5" s="446"/>
      <c r="AL5" s="444"/>
      <c r="AM5" s="445"/>
      <c r="AN5" s="445"/>
      <c r="AO5" s="446"/>
      <c r="AP5" s="444"/>
      <c r="AQ5" s="445"/>
      <c r="AR5" s="445"/>
      <c r="AS5" s="446"/>
      <c r="AT5" s="457"/>
      <c r="AU5" s="458"/>
      <c r="AV5" s="458"/>
      <c r="AW5" s="459"/>
      <c r="AX5" s="450"/>
      <c r="AY5" s="450"/>
      <c r="AZ5" s="450"/>
      <c r="BA5" s="450"/>
      <c r="BB5" s="444"/>
      <c r="BC5" s="445"/>
      <c r="BD5" s="445"/>
      <c r="BE5" s="446"/>
      <c r="BF5" s="444"/>
      <c r="BG5" s="445"/>
      <c r="BH5" s="445"/>
      <c r="BI5" s="446"/>
      <c r="BJ5" s="450"/>
      <c r="BK5" s="450"/>
      <c r="BL5" s="450"/>
      <c r="BM5" s="450"/>
      <c r="BN5" s="444"/>
      <c r="BO5" s="445"/>
      <c r="BP5" s="445"/>
      <c r="BQ5" s="445"/>
      <c r="BR5" s="444"/>
      <c r="BS5" s="445"/>
      <c r="BT5" s="445"/>
      <c r="BU5" s="446"/>
      <c r="BV5" s="450"/>
      <c r="BW5" s="450"/>
      <c r="BX5" s="450"/>
    </row>
    <row r="6" spans="1:90" ht="35.25" customHeight="1" x14ac:dyDescent="0.2">
      <c r="A6" s="464"/>
      <c r="B6" s="431">
        <v>2020</v>
      </c>
      <c r="C6" s="432">
        <v>2021</v>
      </c>
      <c r="D6" s="438" t="s">
        <v>26</v>
      </c>
      <c r="E6" s="438"/>
      <c r="F6" s="431">
        <v>2020</v>
      </c>
      <c r="G6" s="432">
        <v>2021</v>
      </c>
      <c r="H6" s="438" t="s">
        <v>26</v>
      </c>
      <c r="I6" s="438"/>
      <c r="J6" s="431">
        <v>2020</v>
      </c>
      <c r="K6" s="432">
        <v>2021</v>
      </c>
      <c r="L6" s="439" t="s">
        <v>26</v>
      </c>
      <c r="M6" s="440"/>
      <c r="N6" s="431">
        <v>2020</v>
      </c>
      <c r="O6" s="432">
        <v>2021</v>
      </c>
      <c r="P6" s="438" t="s">
        <v>26</v>
      </c>
      <c r="Q6" s="438"/>
      <c r="R6" s="431">
        <v>2020</v>
      </c>
      <c r="S6" s="432">
        <v>2021</v>
      </c>
      <c r="T6" s="438" t="s">
        <v>26</v>
      </c>
      <c r="U6" s="438"/>
      <c r="V6" s="431">
        <v>2020</v>
      </c>
      <c r="W6" s="432">
        <v>2021</v>
      </c>
      <c r="X6" s="438" t="s">
        <v>26</v>
      </c>
      <c r="Y6" s="438"/>
      <c r="Z6" s="431">
        <v>2020</v>
      </c>
      <c r="AA6" s="432">
        <v>2021</v>
      </c>
      <c r="AB6" s="438" t="s">
        <v>26</v>
      </c>
      <c r="AC6" s="438"/>
      <c r="AD6" s="431">
        <v>2020</v>
      </c>
      <c r="AE6" s="432">
        <v>2021</v>
      </c>
      <c r="AF6" s="438" t="s">
        <v>26</v>
      </c>
      <c r="AG6" s="438"/>
      <c r="AH6" s="431">
        <v>2020</v>
      </c>
      <c r="AI6" s="432">
        <v>2021</v>
      </c>
      <c r="AJ6" s="438" t="s">
        <v>26</v>
      </c>
      <c r="AK6" s="438"/>
      <c r="AL6" s="431">
        <v>2020</v>
      </c>
      <c r="AM6" s="432">
        <v>2021</v>
      </c>
      <c r="AN6" s="438" t="s">
        <v>26</v>
      </c>
      <c r="AO6" s="438"/>
      <c r="AP6" s="431">
        <v>2020</v>
      </c>
      <c r="AQ6" s="432">
        <v>2021</v>
      </c>
      <c r="AR6" s="438" t="s">
        <v>26</v>
      </c>
      <c r="AS6" s="438"/>
      <c r="AT6" s="432">
        <v>2020</v>
      </c>
      <c r="AU6" s="432">
        <v>2021</v>
      </c>
      <c r="AV6" s="439" t="s">
        <v>26</v>
      </c>
      <c r="AW6" s="440"/>
      <c r="AX6" s="438" t="s">
        <v>27</v>
      </c>
      <c r="AY6" s="438"/>
      <c r="AZ6" s="438" t="s">
        <v>26</v>
      </c>
      <c r="BA6" s="438"/>
      <c r="BB6" s="431">
        <v>2020</v>
      </c>
      <c r="BC6" s="432">
        <v>2021</v>
      </c>
      <c r="BD6" s="438" t="s">
        <v>26</v>
      </c>
      <c r="BE6" s="438"/>
      <c r="BF6" s="431">
        <v>2020</v>
      </c>
      <c r="BG6" s="432">
        <v>2021</v>
      </c>
      <c r="BH6" s="438" t="s">
        <v>26</v>
      </c>
      <c r="BI6" s="438"/>
      <c r="BJ6" s="431">
        <v>2020</v>
      </c>
      <c r="BK6" s="432">
        <v>2021</v>
      </c>
      <c r="BL6" s="438" t="s">
        <v>26</v>
      </c>
      <c r="BM6" s="438"/>
      <c r="BN6" s="431">
        <v>2020</v>
      </c>
      <c r="BO6" s="432">
        <v>2021</v>
      </c>
      <c r="BP6" s="434" t="s">
        <v>26</v>
      </c>
      <c r="BQ6" s="435"/>
      <c r="BR6" s="431">
        <v>2020</v>
      </c>
      <c r="BS6" s="432">
        <v>2021</v>
      </c>
      <c r="BT6" s="434" t="s">
        <v>26</v>
      </c>
      <c r="BU6" s="435"/>
      <c r="BV6" s="431">
        <v>2020</v>
      </c>
      <c r="BW6" s="432">
        <v>2021</v>
      </c>
      <c r="BX6" s="436" t="s">
        <v>28</v>
      </c>
    </row>
    <row r="7" spans="1:90" s="42" customFormat="1" ht="18.75" x14ac:dyDescent="0.2">
      <c r="A7" s="465"/>
      <c r="B7" s="431"/>
      <c r="C7" s="433"/>
      <c r="D7" s="339" t="s">
        <v>3</v>
      </c>
      <c r="E7" s="339" t="s">
        <v>28</v>
      </c>
      <c r="F7" s="431"/>
      <c r="G7" s="433"/>
      <c r="H7" s="339" t="s">
        <v>3</v>
      </c>
      <c r="I7" s="339" t="s">
        <v>28</v>
      </c>
      <c r="J7" s="431"/>
      <c r="K7" s="433"/>
      <c r="L7" s="339" t="s">
        <v>3</v>
      </c>
      <c r="M7" s="339" t="s">
        <v>28</v>
      </c>
      <c r="N7" s="431"/>
      <c r="O7" s="433"/>
      <c r="P7" s="339" t="s">
        <v>3</v>
      </c>
      <c r="Q7" s="339" t="s">
        <v>28</v>
      </c>
      <c r="R7" s="431"/>
      <c r="S7" s="433"/>
      <c r="T7" s="339" t="s">
        <v>3</v>
      </c>
      <c r="U7" s="339" t="s">
        <v>28</v>
      </c>
      <c r="V7" s="431"/>
      <c r="W7" s="433"/>
      <c r="X7" s="339" t="s">
        <v>3</v>
      </c>
      <c r="Y7" s="339" t="s">
        <v>28</v>
      </c>
      <c r="Z7" s="431"/>
      <c r="AA7" s="433"/>
      <c r="AB7" s="339" t="s">
        <v>3</v>
      </c>
      <c r="AC7" s="339" t="s">
        <v>28</v>
      </c>
      <c r="AD7" s="431"/>
      <c r="AE7" s="433"/>
      <c r="AF7" s="339" t="s">
        <v>3</v>
      </c>
      <c r="AG7" s="339" t="s">
        <v>28</v>
      </c>
      <c r="AH7" s="431"/>
      <c r="AI7" s="433"/>
      <c r="AJ7" s="339" t="s">
        <v>3</v>
      </c>
      <c r="AK7" s="339" t="s">
        <v>28</v>
      </c>
      <c r="AL7" s="431"/>
      <c r="AM7" s="433"/>
      <c r="AN7" s="339" t="s">
        <v>3</v>
      </c>
      <c r="AO7" s="339" t="s">
        <v>28</v>
      </c>
      <c r="AP7" s="431"/>
      <c r="AQ7" s="433"/>
      <c r="AR7" s="339" t="s">
        <v>3</v>
      </c>
      <c r="AS7" s="339" t="s">
        <v>28</v>
      </c>
      <c r="AT7" s="433"/>
      <c r="AU7" s="433"/>
      <c r="AV7" s="339" t="s">
        <v>3</v>
      </c>
      <c r="AW7" s="339" t="s">
        <v>28</v>
      </c>
      <c r="AX7" s="338">
        <v>2020</v>
      </c>
      <c r="AY7" s="338">
        <v>2021</v>
      </c>
      <c r="AZ7" s="339" t="s">
        <v>3</v>
      </c>
      <c r="BA7" s="339" t="s">
        <v>28</v>
      </c>
      <c r="BB7" s="431"/>
      <c r="BC7" s="433"/>
      <c r="BD7" s="339" t="s">
        <v>3</v>
      </c>
      <c r="BE7" s="339" t="s">
        <v>28</v>
      </c>
      <c r="BF7" s="431"/>
      <c r="BG7" s="433"/>
      <c r="BH7" s="339" t="s">
        <v>3</v>
      </c>
      <c r="BI7" s="339" t="s">
        <v>28</v>
      </c>
      <c r="BJ7" s="431"/>
      <c r="BK7" s="433"/>
      <c r="BL7" s="339" t="s">
        <v>3</v>
      </c>
      <c r="BM7" s="339" t="s">
        <v>28</v>
      </c>
      <c r="BN7" s="431"/>
      <c r="BO7" s="433"/>
      <c r="BP7" s="338" t="s">
        <v>3</v>
      </c>
      <c r="BQ7" s="338" t="s">
        <v>28</v>
      </c>
      <c r="BR7" s="431"/>
      <c r="BS7" s="433"/>
      <c r="BT7" s="338" t="s">
        <v>3</v>
      </c>
      <c r="BU7" s="338" t="s">
        <v>28</v>
      </c>
      <c r="BV7" s="431"/>
      <c r="BW7" s="433"/>
      <c r="BX7" s="437"/>
      <c r="BY7" s="426" t="s">
        <v>29</v>
      </c>
      <c r="BZ7" s="426"/>
      <c r="CA7" s="426"/>
      <c r="CB7" s="427"/>
      <c r="CC7" s="428"/>
      <c r="CD7" s="40">
        <v>2020</v>
      </c>
      <c r="CE7" s="41"/>
      <c r="CF7" s="426" t="s">
        <v>30</v>
      </c>
      <c r="CG7" s="426"/>
      <c r="CH7" s="426"/>
      <c r="CI7" s="427"/>
      <c r="CJ7" s="428"/>
      <c r="CK7" s="429">
        <v>2019</v>
      </c>
      <c r="CL7" s="430"/>
    </row>
    <row r="8" spans="1:90" ht="12.75" customHeight="1" x14ac:dyDescent="0.2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 x14ac:dyDescent="0.25">
      <c r="A9" s="224" t="s">
        <v>179</v>
      </c>
      <c r="B9" s="260">
        <f>SUM(B10:B26)</f>
        <v>109938</v>
      </c>
      <c r="C9" s="260">
        <f>SUM(C10:C26)</f>
        <v>109038</v>
      </c>
      <c r="D9" s="261">
        <f>C9/B9*100</f>
        <v>99.18135676472194</v>
      </c>
      <c r="E9" s="260">
        <f>C9-B9</f>
        <v>-900</v>
      </c>
      <c r="F9" s="260">
        <f t="shared" ref="F9:G9" si="0">SUM(F10:F26)</f>
        <v>10395</v>
      </c>
      <c r="G9" s="260">
        <f t="shared" si="0"/>
        <v>15336</v>
      </c>
      <c r="H9" s="261">
        <f>G9/F9*100</f>
        <v>147.53246753246754</v>
      </c>
      <c r="I9" s="260">
        <f>G9-F9</f>
        <v>4941</v>
      </c>
      <c r="J9" s="260">
        <f t="shared" ref="J9" si="1">SUM(J10:J26)</f>
        <v>3125</v>
      </c>
      <c r="K9" s="260">
        <f t="shared" ref="K9" si="2">SUM(K10:K26)</f>
        <v>903</v>
      </c>
      <c r="L9" s="261">
        <f>K9/J9*100</f>
        <v>28.896000000000001</v>
      </c>
      <c r="M9" s="260">
        <f>K9-J9</f>
        <v>-2222</v>
      </c>
      <c r="N9" s="260">
        <f t="shared" ref="N9" si="3">SUM(N10:N26)</f>
        <v>555</v>
      </c>
      <c r="O9" s="260">
        <f t="shared" ref="O9" si="4">SUM(O10:O26)</f>
        <v>793</v>
      </c>
      <c r="P9" s="262">
        <f>O9/N9*100</f>
        <v>142.88288288288288</v>
      </c>
      <c r="Q9" s="260">
        <f>O9-N9</f>
        <v>238</v>
      </c>
      <c r="R9" s="260">
        <f t="shared" ref="R9" si="5">SUM(R10:R26)</f>
        <v>0</v>
      </c>
      <c r="S9" s="260">
        <f t="shared" ref="S9" si="6">SUM(S10:S26)</f>
        <v>0</v>
      </c>
      <c r="T9" s="262" t="s">
        <v>109</v>
      </c>
      <c r="U9" s="260">
        <f>S9-R9</f>
        <v>0</v>
      </c>
      <c r="V9" s="260">
        <f t="shared" ref="V9:W9" si="7">SUM(V10:V26)</f>
        <v>43</v>
      </c>
      <c r="W9" s="260">
        <f t="shared" si="7"/>
        <v>53</v>
      </c>
      <c r="X9" s="262">
        <f>W9/V9*100</f>
        <v>123.25581395348837</v>
      </c>
      <c r="Y9" s="260">
        <f>W9-V9</f>
        <v>10</v>
      </c>
      <c r="Z9" s="260">
        <f t="shared" ref="Z9" si="8">SUM(Z10:Z26)</f>
        <v>0</v>
      </c>
      <c r="AA9" s="260">
        <f t="shared" ref="AA9" si="9">SUM(AA10:AA26)</f>
        <v>1</v>
      </c>
      <c r="AB9" s="262" t="s">
        <v>109</v>
      </c>
      <c r="AC9" s="263">
        <f>AA9-Z9</f>
        <v>1</v>
      </c>
      <c r="AD9" s="260">
        <f t="shared" ref="AD9:AE9" si="10">SUM(AD10:AD26)</f>
        <v>959</v>
      </c>
      <c r="AE9" s="260">
        <f t="shared" si="10"/>
        <v>658</v>
      </c>
      <c r="AF9" s="262">
        <f>AE9/AD9*100</f>
        <v>68.613138686131393</v>
      </c>
      <c r="AG9" s="260">
        <f>AE9-AD9</f>
        <v>-301</v>
      </c>
      <c r="AH9" s="260">
        <f t="shared" ref="AH9" si="11">SUM(AH10:AH26)</f>
        <v>296</v>
      </c>
      <c r="AI9" s="260">
        <f t="shared" ref="AI9" si="12">SUM(AI10:AI26)</f>
        <v>203</v>
      </c>
      <c r="AJ9" s="262">
        <f>AI9/AH9*100</f>
        <v>68.581081081081081</v>
      </c>
      <c r="AK9" s="260">
        <f>AI9-AH9</f>
        <v>-93</v>
      </c>
      <c r="AL9" s="260">
        <f t="shared" ref="AL9" si="13">SUM(AL10:AL26)</f>
        <v>403</v>
      </c>
      <c r="AM9" s="260">
        <f t="shared" ref="AM9" si="14">SUM(AM10:AM26)</f>
        <v>21</v>
      </c>
      <c r="AN9" s="262">
        <f>AM9/AL9*100</f>
        <v>5.2109181141439205</v>
      </c>
      <c r="AO9" s="260">
        <f>AM9-AL9</f>
        <v>-382</v>
      </c>
      <c r="AP9" s="260">
        <f t="shared" ref="AP9" si="15">SUM(AP10:AP26)</f>
        <v>9267</v>
      </c>
      <c r="AQ9" s="260">
        <f t="shared" ref="AQ9" si="16">SUM(AQ10:AQ26)</f>
        <v>13985</v>
      </c>
      <c r="AR9" s="264">
        <f>AQ9/AP9*100</f>
        <v>150.91183770367974</v>
      </c>
      <c r="AS9" s="265">
        <f>AQ9-AP9</f>
        <v>4718</v>
      </c>
      <c r="AT9" s="260">
        <f t="shared" ref="AT9" si="17">SUM(AT10:AT26)</f>
        <v>2200</v>
      </c>
      <c r="AU9" s="260">
        <f t="shared" ref="AU9" si="18">SUM(AU10:AU26)</f>
        <v>957</v>
      </c>
      <c r="AV9" s="266">
        <f>AU9/AT9*100</f>
        <v>43.5</v>
      </c>
      <c r="AW9" s="267">
        <f>AU9-AT9</f>
        <v>-1243</v>
      </c>
      <c r="AX9" s="260">
        <f t="shared" ref="AX9" si="19">SUM(AX10:AX26)</f>
        <v>5022</v>
      </c>
      <c r="AY9" s="260">
        <f t="shared" ref="AY9" si="20">SUM(AY10:AY26)</f>
        <v>1978</v>
      </c>
      <c r="AZ9" s="262">
        <f>AY9/AX9*100</f>
        <v>39.386698526483471</v>
      </c>
      <c r="BA9" s="260">
        <f>AY9-AX9</f>
        <v>-3044</v>
      </c>
      <c r="BB9" s="260">
        <f t="shared" ref="BB9" si="21">SUM(BB10:BB26)</f>
        <v>107391</v>
      </c>
      <c r="BC9" s="260">
        <f t="shared" ref="BC9" si="22">SUM(BC10:BC26)</f>
        <v>106945</v>
      </c>
      <c r="BD9" s="262">
        <f>BC9/BB9*100</f>
        <v>99.58469517929808</v>
      </c>
      <c r="BE9" s="260">
        <f>BC9-BB9</f>
        <v>-446</v>
      </c>
      <c r="BF9" s="260">
        <f t="shared" ref="BF9" si="23">SUM(BF10:BF26)</f>
        <v>9108</v>
      </c>
      <c r="BG9" s="260">
        <f t="shared" ref="BG9" si="24">SUM(BG10:BG26)</f>
        <v>13453</v>
      </c>
      <c r="BH9" s="262">
        <f>BG9/BF9*100</f>
        <v>147.70531400966183</v>
      </c>
      <c r="BI9" s="260">
        <f>BG9-BF9</f>
        <v>4345</v>
      </c>
      <c r="BJ9" s="260">
        <f t="shared" ref="BJ9" si="25">SUM(BJ10:BJ26)</f>
        <v>8146</v>
      </c>
      <c r="BK9" s="260">
        <f t="shared" ref="BK9" si="26">SUM(BK10:BK26)</f>
        <v>11778</v>
      </c>
      <c r="BL9" s="262">
        <f>BK9/BJ9*100</f>
        <v>144.58630002455192</v>
      </c>
      <c r="BM9" s="260">
        <f>BK9-BJ9</f>
        <v>3632</v>
      </c>
      <c r="BN9" s="260">
        <f t="shared" ref="BN9" si="27">SUM(BN10:BN26)</f>
        <v>1749</v>
      </c>
      <c r="BO9" s="260">
        <f t="shared" ref="BO9" si="28">SUM(BO10:BO26)</f>
        <v>1083</v>
      </c>
      <c r="BP9" s="261">
        <f>BO9/BN9*100</f>
        <v>61.921097770154375</v>
      </c>
      <c r="BQ9" s="260">
        <f>BO9-BN9</f>
        <v>-666</v>
      </c>
      <c r="BR9" s="273">
        <v>5554</v>
      </c>
      <c r="BS9" s="274">
        <v>6866</v>
      </c>
      <c r="BT9" s="261">
        <f>BS9/BR9*100</f>
        <v>123.62261433201296</v>
      </c>
      <c r="BU9" s="260">
        <f>BS9-BR9</f>
        <v>1312</v>
      </c>
      <c r="BV9" s="263">
        <v>5</v>
      </c>
      <c r="BW9" s="278">
        <v>12</v>
      </c>
      <c r="BX9" s="263">
        <f>BW9-BV9</f>
        <v>7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 x14ac:dyDescent="0.25">
      <c r="A10" s="225" t="s">
        <v>228</v>
      </c>
      <c r="B10" s="259">
        <v>2661</v>
      </c>
      <c r="C10" s="259">
        <v>2230</v>
      </c>
      <c r="D10" s="261">
        <f t="shared" ref="D10:D26" si="29">C10/B10*100</f>
        <v>83.803081548290109</v>
      </c>
      <c r="E10" s="260">
        <f t="shared" ref="E10:E26" si="30">C10-B10</f>
        <v>-431</v>
      </c>
      <c r="F10" s="259">
        <v>261</v>
      </c>
      <c r="G10" s="259">
        <v>280</v>
      </c>
      <c r="H10" s="261">
        <f t="shared" ref="H10:H26" si="31">G10/F10*100</f>
        <v>107.27969348659003</v>
      </c>
      <c r="I10" s="260">
        <f t="shared" ref="I10:I26" si="32">G10-F10</f>
        <v>19</v>
      </c>
      <c r="J10" s="230">
        <v>56</v>
      </c>
      <c r="K10" s="230">
        <v>12</v>
      </c>
      <c r="L10" s="261">
        <f t="shared" ref="L10:L26" si="33">K10/J10*100</f>
        <v>21.428571428571427</v>
      </c>
      <c r="M10" s="260">
        <f t="shared" ref="M10:M26" si="34">K10-J10</f>
        <v>-44</v>
      </c>
      <c r="N10" s="259">
        <v>3</v>
      </c>
      <c r="O10" s="259">
        <v>11</v>
      </c>
      <c r="P10" s="262">
        <f t="shared" ref="P10:P26" si="35">O10/N10*100</f>
        <v>366.66666666666663</v>
      </c>
      <c r="Q10" s="260">
        <f t="shared" ref="Q10:Q26" si="36">O10-N10</f>
        <v>8</v>
      </c>
      <c r="R10" s="259">
        <v>0</v>
      </c>
      <c r="S10" s="259">
        <v>0</v>
      </c>
      <c r="T10" s="262" t="s">
        <v>109</v>
      </c>
      <c r="U10" s="260">
        <f t="shared" ref="U10:U26" si="37">S10-R10</f>
        <v>0</v>
      </c>
      <c r="V10" s="268">
        <v>1</v>
      </c>
      <c r="W10" s="268">
        <v>0</v>
      </c>
      <c r="X10" s="262">
        <f t="shared" ref="X10:X26" si="38">W10/V10*100</f>
        <v>0</v>
      </c>
      <c r="Y10" s="260">
        <f t="shared" ref="Y10:Y26" si="39">W10-V10</f>
        <v>-1</v>
      </c>
      <c r="Z10" s="259">
        <v>0</v>
      </c>
      <c r="AA10" s="259">
        <v>0</v>
      </c>
      <c r="AB10" s="262" t="s">
        <v>109</v>
      </c>
      <c r="AC10" s="263">
        <f t="shared" ref="AC10:AC26" si="40">AA10-Z10</f>
        <v>0</v>
      </c>
      <c r="AD10" s="259">
        <v>26</v>
      </c>
      <c r="AE10" s="259">
        <v>4</v>
      </c>
      <c r="AF10" s="262">
        <f t="shared" ref="AF10:AF26" si="41">AE10/AD10*100</f>
        <v>15.384615384615385</v>
      </c>
      <c r="AG10" s="260">
        <f t="shared" ref="AG10:AG26" si="42">AE10-AD10</f>
        <v>-22</v>
      </c>
      <c r="AH10" s="268">
        <v>19</v>
      </c>
      <c r="AI10" s="270">
        <v>1</v>
      </c>
      <c r="AJ10" s="262">
        <f t="shared" ref="AJ10:AJ26" si="43">AI10/AH10*100</f>
        <v>5.2631578947368416</v>
      </c>
      <c r="AK10" s="260">
        <f t="shared" ref="AK10:AK26" si="44">AI10-AH10</f>
        <v>-18</v>
      </c>
      <c r="AL10" s="230">
        <v>0</v>
      </c>
      <c r="AM10" s="259">
        <v>0</v>
      </c>
      <c r="AN10" s="262" t="s">
        <v>109</v>
      </c>
      <c r="AO10" s="260">
        <f t="shared" ref="AO10:AO26" si="45">AM10-AL10</f>
        <v>0</v>
      </c>
      <c r="AP10" s="230">
        <v>229</v>
      </c>
      <c r="AQ10" s="259">
        <v>252</v>
      </c>
      <c r="AR10" s="264">
        <f t="shared" ref="AR10:AR26" si="46">AQ10/AP10*100</f>
        <v>110.04366812227073</v>
      </c>
      <c r="AS10" s="265">
        <f t="shared" ref="AS10:AS26" si="47">AQ10-AP10</f>
        <v>23</v>
      </c>
      <c r="AT10" s="271">
        <v>37</v>
      </c>
      <c r="AU10" s="272">
        <v>14</v>
      </c>
      <c r="AV10" s="266">
        <f t="shared" ref="AV10:AV26" si="48">AU10/AT10*100</f>
        <v>37.837837837837839</v>
      </c>
      <c r="AW10" s="267">
        <f t="shared" ref="AW10:AW26" si="49">AU10-AT10</f>
        <v>-23</v>
      </c>
      <c r="AX10" s="271">
        <v>76</v>
      </c>
      <c r="AY10" s="272">
        <v>16</v>
      </c>
      <c r="AZ10" s="262">
        <f t="shared" ref="AZ10:AZ26" si="50">AY10/AX10*100</f>
        <v>21.052631578947366</v>
      </c>
      <c r="BA10" s="260">
        <f t="shared" ref="BA10:BA26" si="51">AY10-AX10</f>
        <v>-60</v>
      </c>
      <c r="BB10" s="259">
        <v>2574</v>
      </c>
      <c r="BC10" s="259">
        <v>2190</v>
      </c>
      <c r="BD10" s="262">
        <f t="shared" ref="BD10:BD26" si="52">BC10/BB10*100</f>
        <v>85.081585081585075</v>
      </c>
      <c r="BE10" s="260">
        <f t="shared" ref="BE10:BE26" si="53">BC10-BB10</f>
        <v>-384</v>
      </c>
      <c r="BF10" s="259">
        <v>244</v>
      </c>
      <c r="BG10" s="259">
        <v>241</v>
      </c>
      <c r="BH10" s="262">
        <f t="shared" ref="BH10:BH26" si="54">BG10/BF10*100</f>
        <v>98.770491803278688</v>
      </c>
      <c r="BI10" s="260">
        <f t="shared" ref="BI10:BI26" si="55">BG10-BF10</f>
        <v>-3</v>
      </c>
      <c r="BJ10" s="230">
        <v>211</v>
      </c>
      <c r="BK10" s="259">
        <v>208</v>
      </c>
      <c r="BL10" s="262">
        <f t="shared" ref="BL10:BL26" si="56">BK10/BJ10*100</f>
        <v>98.578199052132703</v>
      </c>
      <c r="BM10" s="260">
        <f t="shared" ref="BM10:BM26" si="57">BK10-BJ10</f>
        <v>-3</v>
      </c>
      <c r="BN10" s="271">
        <v>21</v>
      </c>
      <c r="BO10" s="272">
        <v>4</v>
      </c>
      <c r="BP10" s="261">
        <f t="shared" ref="BP10:BP26" si="58">BO10/BN10*100</f>
        <v>19.047619047619047</v>
      </c>
      <c r="BQ10" s="260">
        <f t="shared" ref="BQ10:BQ26" si="59">BO10-BN10</f>
        <v>-17</v>
      </c>
      <c r="BR10" s="275">
        <v>6483</v>
      </c>
      <c r="BS10" s="276">
        <v>6025</v>
      </c>
      <c r="BT10" s="261">
        <f t="shared" ref="BT10:BT26" si="60">BS10/BR10*100</f>
        <v>92.935369427734074</v>
      </c>
      <c r="BU10" s="260">
        <f t="shared" ref="BU10:BU26" si="61">BS10-BR10</f>
        <v>-458</v>
      </c>
      <c r="BV10" s="279">
        <v>12</v>
      </c>
      <c r="BW10" s="271">
        <v>60</v>
      </c>
      <c r="BX10" s="263">
        <f t="shared" ref="BX10:BX26" si="62">BW10-BV10</f>
        <v>48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 x14ac:dyDescent="0.25">
      <c r="A11" s="225" t="s">
        <v>229</v>
      </c>
      <c r="B11" s="259">
        <v>19377</v>
      </c>
      <c r="C11" s="259">
        <v>21727</v>
      </c>
      <c r="D11" s="261">
        <f t="shared" si="29"/>
        <v>112.12778035815658</v>
      </c>
      <c r="E11" s="260">
        <f t="shared" si="30"/>
        <v>2350</v>
      </c>
      <c r="F11" s="259">
        <v>1754</v>
      </c>
      <c r="G11" s="259">
        <v>3764</v>
      </c>
      <c r="H11" s="261">
        <f t="shared" si="31"/>
        <v>214.5952109464082</v>
      </c>
      <c r="I11" s="260">
        <f t="shared" si="32"/>
        <v>2010</v>
      </c>
      <c r="J11" s="230">
        <v>314</v>
      </c>
      <c r="K11" s="230">
        <v>100</v>
      </c>
      <c r="L11" s="261">
        <f t="shared" si="33"/>
        <v>31.847133757961782</v>
      </c>
      <c r="M11" s="260">
        <f t="shared" si="34"/>
        <v>-214</v>
      </c>
      <c r="N11" s="259">
        <v>111</v>
      </c>
      <c r="O11" s="259">
        <v>89</v>
      </c>
      <c r="P11" s="262">
        <f t="shared" si="35"/>
        <v>80.180180180180187</v>
      </c>
      <c r="Q11" s="260">
        <f t="shared" si="36"/>
        <v>-22</v>
      </c>
      <c r="R11" s="259">
        <v>0</v>
      </c>
      <c r="S11" s="259">
        <v>0</v>
      </c>
      <c r="T11" s="262" t="s">
        <v>109</v>
      </c>
      <c r="U11" s="260">
        <f t="shared" si="37"/>
        <v>0</v>
      </c>
      <c r="V11" s="268">
        <v>1</v>
      </c>
      <c r="W11" s="268">
        <v>5</v>
      </c>
      <c r="X11" s="262">
        <f t="shared" si="38"/>
        <v>500</v>
      </c>
      <c r="Y11" s="260">
        <f t="shared" si="39"/>
        <v>4</v>
      </c>
      <c r="Z11" s="259">
        <v>0</v>
      </c>
      <c r="AA11" s="259">
        <v>0</v>
      </c>
      <c r="AB11" s="262" t="s">
        <v>109</v>
      </c>
      <c r="AC11" s="263">
        <f t="shared" si="40"/>
        <v>0</v>
      </c>
      <c r="AD11" s="259">
        <v>184</v>
      </c>
      <c r="AE11" s="259">
        <v>116</v>
      </c>
      <c r="AF11" s="262">
        <f t="shared" si="41"/>
        <v>63.04347826086957</v>
      </c>
      <c r="AG11" s="260">
        <f t="shared" si="42"/>
        <v>-68</v>
      </c>
      <c r="AH11" s="268">
        <v>52</v>
      </c>
      <c r="AI11" s="270">
        <v>33</v>
      </c>
      <c r="AJ11" s="262">
        <f t="shared" si="43"/>
        <v>63.46153846153846</v>
      </c>
      <c r="AK11" s="260">
        <f t="shared" si="44"/>
        <v>-19</v>
      </c>
      <c r="AL11" s="230">
        <v>103</v>
      </c>
      <c r="AM11" s="259">
        <v>0</v>
      </c>
      <c r="AN11" s="262">
        <f t="shared" ref="AN11:AN26" si="63">AM11/AL11*100</f>
        <v>0</v>
      </c>
      <c r="AO11" s="260">
        <f t="shared" si="45"/>
        <v>-103</v>
      </c>
      <c r="AP11" s="230">
        <v>1551</v>
      </c>
      <c r="AQ11" s="259">
        <v>3414</v>
      </c>
      <c r="AR11" s="264">
        <f t="shared" si="46"/>
        <v>220.11605415860737</v>
      </c>
      <c r="AS11" s="265">
        <f t="shared" si="47"/>
        <v>1863</v>
      </c>
      <c r="AT11" s="271">
        <v>316</v>
      </c>
      <c r="AU11" s="272">
        <v>162</v>
      </c>
      <c r="AV11" s="266">
        <f t="shared" si="48"/>
        <v>51.265822784810119</v>
      </c>
      <c r="AW11" s="267">
        <f t="shared" si="49"/>
        <v>-154</v>
      </c>
      <c r="AX11" s="271">
        <v>1211</v>
      </c>
      <c r="AY11" s="272">
        <v>476</v>
      </c>
      <c r="AZ11" s="262">
        <f t="shared" si="50"/>
        <v>39.306358381502889</v>
      </c>
      <c r="BA11" s="260">
        <f t="shared" si="51"/>
        <v>-735</v>
      </c>
      <c r="BB11" s="259">
        <v>19130</v>
      </c>
      <c r="BC11" s="259">
        <v>21379</v>
      </c>
      <c r="BD11" s="262">
        <f t="shared" si="52"/>
        <v>111.75640355462623</v>
      </c>
      <c r="BE11" s="260">
        <f t="shared" si="53"/>
        <v>2249</v>
      </c>
      <c r="BF11" s="259">
        <v>1553</v>
      </c>
      <c r="BG11" s="259">
        <v>3427</v>
      </c>
      <c r="BH11" s="262">
        <f t="shared" si="54"/>
        <v>220.66967160334835</v>
      </c>
      <c r="BI11" s="260">
        <f t="shared" si="55"/>
        <v>1874</v>
      </c>
      <c r="BJ11" s="230">
        <v>1380</v>
      </c>
      <c r="BK11" s="259">
        <v>2925</v>
      </c>
      <c r="BL11" s="262">
        <f t="shared" si="56"/>
        <v>211.95652173913041</v>
      </c>
      <c r="BM11" s="260">
        <f t="shared" si="57"/>
        <v>1545</v>
      </c>
      <c r="BN11" s="271">
        <v>772</v>
      </c>
      <c r="BO11" s="272">
        <v>390</v>
      </c>
      <c r="BP11" s="261">
        <f t="shared" si="58"/>
        <v>50.518134715025909</v>
      </c>
      <c r="BQ11" s="260">
        <f t="shared" si="59"/>
        <v>-382</v>
      </c>
      <c r="BR11" s="275">
        <v>6064</v>
      </c>
      <c r="BS11" s="276">
        <v>7102</v>
      </c>
      <c r="BT11" s="261">
        <f t="shared" si="60"/>
        <v>117.11741424802111</v>
      </c>
      <c r="BU11" s="260">
        <f t="shared" si="61"/>
        <v>1038</v>
      </c>
      <c r="BV11" s="279">
        <v>2</v>
      </c>
      <c r="BW11" s="271">
        <v>9</v>
      </c>
      <c r="BX11" s="263">
        <f t="shared" si="62"/>
        <v>7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 x14ac:dyDescent="0.25">
      <c r="A12" s="225" t="s">
        <v>230</v>
      </c>
      <c r="B12" s="259">
        <v>3257</v>
      </c>
      <c r="C12" s="259">
        <v>3034</v>
      </c>
      <c r="D12" s="261">
        <f t="shared" si="29"/>
        <v>93.153208474055887</v>
      </c>
      <c r="E12" s="260">
        <f t="shared" si="30"/>
        <v>-223</v>
      </c>
      <c r="F12" s="259">
        <v>241</v>
      </c>
      <c r="G12" s="259">
        <v>354</v>
      </c>
      <c r="H12" s="261">
        <f t="shared" si="31"/>
        <v>146.88796680497927</v>
      </c>
      <c r="I12" s="260">
        <f t="shared" si="32"/>
        <v>113</v>
      </c>
      <c r="J12" s="230">
        <v>205</v>
      </c>
      <c r="K12" s="230">
        <v>19</v>
      </c>
      <c r="L12" s="261">
        <f t="shared" si="33"/>
        <v>9.2682926829268286</v>
      </c>
      <c r="M12" s="260">
        <f t="shared" si="34"/>
        <v>-186</v>
      </c>
      <c r="N12" s="259">
        <v>26</v>
      </c>
      <c r="O12" s="259">
        <v>17</v>
      </c>
      <c r="P12" s="262">
        <f t="shared" si="35"/>
        <v>65.384615384615387</v>
      </c>
      <c r="Q12" s="260">
        <f t="shared" si="36"/>
        <v>-9</v>
      </c>
      <c r="R12" s="259">
        <v>0</v>
      </c>
      <c r="S12" s="259">
        <v>0</v>
      </c>
      <c r="T12" s="262" t="s">
        <v>109</v>
      </c>
      <c r="U12" s="260">
        <f t="shared" si="37"/>
        <v>0</v>
      </c>
      <c r="V12" s="269">
        <v>3</v>
      </c>
      <c r="W12" s="269">
        <v>2</v>
      </c>
      <c r="X12" s="262">
        <f t="shared" si="38"/>
        <v>66.666666666666657</v>
      </c>
      <c r="Y12" s="260">
        <f t="shared" si="39"/>
        <v>-1</v>
      </c>
      <c r="Z12" s="259">
        <v>0</v>
      </c>
      <c r="AA12" s="259">
        <v>0</v>
      </c>
      <c r="AB12" s="262" t="s">
        <v>109</v>
      </c>
      <c r="AC12" s="263">
        <f t="shared" si="40"/>
        <v>0</v>
      </c>
      <c r="AD12" s="259">
        <v>55</v>
      </c>
      <c r="AE12" s="259">
        <v>8</v>
      </c>
      <c r="AF12" s="262">
        <f t="shared" si="41"/>
        <v>14.545454545454545</v>
      </c>
      <c r="AG12" s="260">
        <f t="shared" si="42"/>
        <v>-47</v>
      </c>
      <c r="AH12" s="268">
        <v>22</v>
      </c>
      <c r="AI12" s="270">
        <v>0</v>
      </c>
      <c r="AJ12" s="262">
        <f t="shared" si="43"/>
        <v>0</v>
      </c>
      <c r="AK12" s="260">
        <f t="shared" si="44"/>
        <v>-22</v>
      </c>
      <c r="AL12" s="230">
        <v>12</v>
      </c>
      <c r="AM12" s="259">
        <v>0</v>
      </c>
      <c r="AN12" s="262">
        <f t="shared" si="63"/>
        <v>0</v>
      </c>
      <c r="AO12" s="260">
        <f t="shared" si="45"/>
        <v>-12</v>
      </c>
      <c r="AP12" s="230">
        <v>209</v>
      </c>
      <c r="AQ12" s="259">
        <v>336</v>
      </c>
      <c r="AR12" s="264">
        <f t="shared" si="46"/>
        <v>160.76555023923444</v>
      </c>
      <c r="AS12" s="265">
        <f t="shared" si="47"/>
        <v>127</v>
      </c>
      <c r="AT12" s="271">
        <v>127</v>
      </c>
      <c r="AU12" s="272">
        <v>41</v>
      </c>
      <c r="AV12" s="266">
        <f t="shared" si="48"/>
        <v>32.283464566929133</v>
      </c>
      <c r="AW12" s="267">
        <f t="shared" si="49"/>
        <v>-86</v>
      </c>
      <c r="AX12" s="271">
        <v>357</v>
      </c>
      <c r="AY12" s="272">
        <v>81</v>
      </c>
      <c r="AZ12" s="262">
        <f t="shared" si="50"/>
        <v>22.689075630252102</v>
      </c>
      <c r="BA12" s="260">
        <f t="shared" si="51"/>
        <v>-276</v>
      </c>
      <c r="BB12" s="259">
        <v>3136</v>
      </c>
      <c r="BC12" s="259">
        <v>2986</v>
      </c>
      <c r="BD12" s="262">
        <f t="shared" si="52"/>
        <v>95.216836734693871</v>
      </c>
      <c r="BE12" s="260">
        <f t="shared" si="53"/>
        <v>-150</v>
      </c>
      <c r="BF12" s="259">
        <v>198</v>
      </c>
      <c r="BG12" s="259">
        <v>310</v>
      </c>
      <c r="BH12" s="262">
        <f t="shared" si="54"/>
        <v>156.56565656565658</v>
      </c>
      <c r="BI12" s="260">
        <f t="shared" si="55"/>
        <v>112</v>
      </c>
      <c r="BJ12" s="230">
        <v>163</v>
      </c>
      <c r="BK12" s="259">
        <v>284</v>
      </c>
      <c r="BL12" s="262">
        <f t="shared" si="56"/>
        <v>174.23312883435582</v>
      </c>
      <c r="BM12" s="260">
        <f t="shared" si="57"/>
        <v>121</v>
      </c>
      <c r="BN12" s="271">
        <v>139</v>
      </c>
      <c r="BO12" s="272">
        <v>49</v>
      </c>
      <c r="BP12" s="261">
        <f t="shared" si="58"/>
        <v>35.251798561151077</v>
      </c>
      <c r="BQ12" s="260">
        <f t="shared" si="59"/>
        <v>-90</v>
      </c>
      <c r="BR12" s="275">
        <v>5753</v>
      </c>
      <c r="BS12" s="276">
        <v>8420</v>
      </c>
      <c r="BT12" s="261">
        <f t="shared" si="60"/>
        <v>146.35842169302973</v>
      </c>
      <c r="BU12" s="260">
        <f t="shared" si="61"/>
        <v>2667</v>
      </c>
      <c r="BV12" s="279">
        <v>1</v>
      </c>
      <c r="BW12" s="271">
        <v>6</v>
      </c>
      <c r="BX12" s="263">
        <f t="shared" si="62"/>
        <v>5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 x14ac:dyDescent="0.25">
      <c r="A13" s="225" t="s">
        <v>231</v>
      </c>
      <c r="B13" s="259">
        <v>1405</v>
      </c>
      <c r="C13" s="259">
        <v>1643</v>
      </c>
      <c r="D13" s="261">
        <f t="shared" si="29"/>
        <v>116.93950177935943</v>
      </c>
      <c r="E13" s="260">
        <f t="shared" si="30"/>
        <v>238</v>
      </c>
      <c r="F13" s="259">
        <v>629</v>
      </c>
      <c r="G13" s="259">
        <v>938</v>
      </c>
      <c r="H13" s="261">
        <f t="shared" si="31"/>
        <v>149.12559618441972</v>
      </c>
      <c r="I13" s="260">
        <f t="shared" si="32"/>
        <v>309</v>
      </c>
      <c r="J13" s="230">
        <v>102</v>
      </c>
      <c r="K13" s="230">
        <v>53</v>
      </c>
      <c r="L13" s="261">
        <f t="shared" si="33"/>
        <v>51.960784313725497</v>
      </c>
      <c r="M13" s="260">
        <f t="shared" si="34"/>
        <v>-49</v>
      </c>
      <c r="N13" s="259">
        <v>19</v>
      </c>
      <c r="O13" s="259">
        <v>50</v>
      </c>
      <c r="P13" s="262">
        <f t="shared" si="35"/>
        <v>263.15789473684214</v>
      </c>
      <c r="Q13" s="260">
        <f t="shared" si="36"/>
        <v>31</v>
      </c>
      <c r="R13" s="259">
        <v>0</v>
      </c>
      <c r="S13" s="259">
        <v>0</v>
      </c>
      <c r="T13" s="262" t="s">
        <v>109</v>
      </c>
      <c r="U13" s="260">
        <f t="shared" si="37"/>
        <v>0</v>
      </c>
      <c r="V13" s="269">
        <v>1</v>
      </c>
      <c r="W13" s="269">
        <v>2</v>
      </c>
      <c r="X13" s="262">
        <f t="shared" si="38"/>
        <v>200</v>
      </c>
      <c r="Y13" s="260">
        <f t="shared" si="39"/>
        <v>1</v>
      </c>
      <c r="Z13" s="259">
        <v>0</v>
      </c>
      <c r="AA13" s="259">
        <v>0</v>
      </c>
      <c r="AB13" s="262" t="s">
        <v>109</v>
      </c>
      <c r="AC13" s="263">
        <f t="shared" si="40"/>
        <v>0</v>
      </c>
      <c r="AD13" s="259">
        <v>34</v>
      </c>
      <c r="AE13" s="259">
        <v>17</v>
      </c>
      <c r="AF13" s="262">
        <f t="shared" si="41"/>
        <v>50</v>
      </c>
      <c r="AG13" s="260">
        <f t="shared" si="42"/>
        <v>-17</v>
      </c>
      <c r="AH13" s="268">
        <v>6</v>
      </c>
      <c r="AI13" s="270">
        <v>0</v>
      </c>
      <c r="AJ13" s="262">
        <f t="shared" si="43"/>
        <v>0</v>
      </c>
      <c r="AK13" s="260">
        <f t="shared" si="44"/>
        <v>-6</v>
      </c>
      <c r="AL13" s="230">
        <v>33</v>
      </c>
      <c r="AM13" s="259">
        <v>0</v>
      </c>
      <c r="AN13" s="262">
        <f t="shared" si="63"/>
        <v>0</v>
      </c>
      <c r="AO13" s="260">
        <f t="shared" si="45"/>
        <v>-33</v>
      </c>
      <c r="AP13" s="230">
        <v>585</v>
      </c>
      <c r="AQ13" s="259">
        <v>849</v>
      </c>
      <c r="AR13" s="264">
        <f t="shared" si="46"/>
        <v>145.12820512820511</v>
      </c>
      <c r="AS13" s="265">
        <f t="shared" si="47"/>
        <v>264</v>
      </c>
      <c r="AT13" s="271">
        <v>100</v>
      </c>
      <c r="AU13" s="272">
        <v>41</v>
      </c>
      <c r="AV13" s="266">
        <f t="shared" si="48"/>
        <v>41</v>
      </c>
      <c r="AW13" s="267">
        <f t="shared" si="49"/>
        <v>-59</v>
      </c>
      <c r="AX13" s="271">
        <v>150</v>
      </c>
      <c r="AY13" s="272">
        <v>83</v>
      </c>
      <c r="AZ13" s="262">
        <f t="shared" si="50"/>
        <v>55.333333333333336</v>
      </c>
      <c r="BA13" s="260">
        <f t="shared" si="51"/>
        <v>-67</v>
      </c>
      <c r="BB13" s="259">
        <v>1241</v>
      </c>
      <c r="BC13" s="259">
        <v>1532</v>
      </c>
      <c r="BD13" s="262">
        <f t="shared" si="52"/>
        <v>123.4488315874295</v>
      </c>
      <c r="BE13" s="260">
        <f t="shared" si="53"/>
        <v>291</v>
      </c>
      <c r="BF13" s="259">
        <v>553</v>
      </c>
      <c r="BG13" s="259">
        <v>831</v>
      </c>
      <c r="BH13" s="262">
        <f t="shared" si="54"/>
        <v>150.27124773960216</v>
      </c>
      <c r="BI13" s="260">
        <f t="shared" si="55"/>
        <v>278</v>
      </c>
      <c r="BJ13" s="230">
        <v>511</v>
      </c>
      <c r="BK13" s="259">
        <v>745</v>
      </c>
      <c r="BL13" s="262">
        <f t="shared" si="56"/>
        <v>145.79256360078278</v>
      </c>
      <c r="BM13" s="260">
        <f t="shared" si="57"/>
        <v>234</v>
      </c>
      <c r="BN13" s="271">
        <v>50</v>
      </c>
      <c r="BO13" s="272">
        <v>34</v>
      </c>
      <c r="BP13" s="261">
        <f t="shared" si="58"/>
        <v>68</v>
      </c>
      <c r="BQ13" s="260">
        <f t="shared" si="59"/>
        <v>-16</v>
      </c>
      <c r="BR13" s="277">
        <v>4903</v>
      </c>
      <c r="BS13" s="276">
        <v>6229</v>
      </c>
      <c r="BT13" s="261">
        <f t="shared" si="60"/>
        <v>127.04466653069548</v>
      </c>
      <c r="BU13" s="260">
        <f t="shared" si="61"/>
        <v>1326</v>
      </c>
      <c r="BV13" s="279">
        <v>11</v>
      </c>
      <c r="BW13" s="271">
        <v>24</v>
      </c>
      <c r="BX13" s="263">
        <f t="shared" si="62"/>
        <v>13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 x14ac:dyDescent="0.25">
      <c r="A14" s="225" t="s">
        <v>232</v>
      </c>
      <c r="B14" s="259">
        <v>3630</v>
      </c>
      <c r="C14" s="259">
        <v>2615</v>
      </c>
      <c r="D14" s="261">
        <f t="shared" si="29"/>
        <v>72.03856749311295</v>
      </c>
      <c r="E14" s="260">
        <f t="shared" si="30"/>
        <v>-1015</v>
      </c>
      <c r="F14" s="259">
        <v>569</v>
      </c>
      <c r="G14" s="259">
        <v>574</v>
      </c>
      <c r="H14" s="261">
        <f t="shared" si="31"/>
        <v>100.87873462214412</v>
      </c>
      <c r="I14" s="260">
        <f t="shared" si="32"/>
        <v>5</v>
      </c>
      <c r="J14" s="230">
        <v>77</v>
      </c>
      <c r="K14" s="230">
        <v>24</v>
      </c>
      <c r="L14" s="261">
        <f t="shared" si="33"/>
        <v>31.168831168831169</v>
      </c>
      <c r="M14" s="260">
        <f t="shared" si="34"/>
        <v>-53</v>
      </c>
      <c r="N14" s="259">
        <v>19</v>
      </c>
      <c r="O14" s="259">
        <v>24</v>
      </c>
      <c r="P14" s="262">
        <f t="shared" si="35"/>
        <v>126.31578947368421</v>
      </c>
      <c r="Q14" s="260">
        <f t="shared" si="36"/>
        <v>5</v>
      </c>
      <c r="R14" s="259">
        <v>0</v>
      </c>
      <c r="S14" s="259">
        <v>0</v>
      </c>
      <c r="T14" s="262" t="s">
        <v>109</v>
      </c>
      <c r="U14" s="260">
        <f t="shared" si="37"/>
        <v>0</v>
      </c>
      <c r="V14" s="269">
        <v>2</v>
      </c>
      <c r="W14" s="269">
        <v>3</v>
      </c>
      <c r="X14" s="262">
        <f t="shared" si="38"/>
        <v>150</v>
      </c>
      <c r="Y14" s="260">
        <f t="shared" si="39"/>
        <v>1</v>
      </c>
      <c r="Z14" s="259">
        <v>0</v>
      </c>
      <c r="AA14" s="259">
        <v>0</v>
      </c>
      <c r="AB14" s="262" t="s">
        <v>109</v>
      </c>
      <c r="AC14" s="263">
        <f t="shared" si="40"/>
        <v>0</v>
      </c>
      <c r="AD14" s="259">
        <v>33</v>
      </c>
      <c r="AE14" s="259">
        <v>33</v>
      </c>
      <c r="AF14" s="262">
        <f t="shared" si="41"/>
        <v>100</v>
      </c>
      <c r="AG14" s="260">
        <f t="shared" si="42"/>
        <v>0</v>
      </c>
      <c r="AH14" s="268">
        <v>20</v>
      </c>
      <c r="AI14" s="270">
        <v>0</v>
      </c>
      <c r="AJ14" s="262">
        <f t="shared" si="43"/>
        <v>0</v>
      </c>
      <c r="AK14" s="260">
        <f t="shared" si="44"/>
        <v>-20</v>
      </c>
      <c r="AL14" s="230">
        <v>28</v>
      </c>
      <c r="AM14" s="259">
        <v>0</v>
      </c>
      <c r="AN14" s="262">
        <f t="shared" si="63"/>
        <v>0</v>
      </c>
      <c r="AO14" s="260">
        <f t="shared" si="45"/>
        <v>-28</v>
      </c>
      <c r="AP14" s="230">
        <v>526</v>
      </c>
      <c r="AQ14" s="259">
        <v>526</v>
      </c>
      <c r="AR14" s="264">
        <f t="shared" si="46"/>
        <v>100</v>
      </c>
      <c r="AS14" s="265">
        <f t="shared" si="47"/>
        <v>0</v>
      </c>
      <c r="AT14" s="271">
        <v>62</v>
      </c>
      <c r="AU14" s="272">
        <v>29</v>
      </c>
      <c r="AV14" s="266">
        <f t="shared" si="48"/>
        <v>46.774193548387096</v>
      </c>
      <c r="AW14" s="267">
        <f t="shared" si="49"/>
        <v>-33</v>
      </c>
      <c r="AX14" s="271">
        <v>92</v>
      </c>
      <c r="AY14" s="272">
        <v>67</v>
      </c>
      <c r="AZ14" s="262">
        <f t="shared" si="50"/>
        <v>72.826086956521735</v>
      </c>
      <c r="BA14" s="260">
        <f t="shared" si="51"/>
        <v>-25</v>
      </c>
      <c r="BB14" s="259">
        <v>3544</v>
      </c>
      <c r="BC14" s="259">
        <v>2516</v>
      </c>
      <c r="BD14" s="262">
        <f t="shared" si="52"/>
        <v>70.993227990970652</v>
      </c>
      <c r="BE14" s="260">
        <f t="shared" si="53"/>
        <v>-1028</v>
      </c>
      <c r="BF14" s="259">
        <v>491</v>
      </c>
      <c r="BG14" s="259">
        <v>515</v>
      </c>
      <c r="BH14" s="262">
        <f t="shared" si="54"/>
        <v>104.88798370672099</v>
      </c>
      <c r="BI14" s="260">
        <f t="shared" si="55"/>
        <v>24</v>
      </c>
      <c r="BJ14" s="230">
        <v>452</v>
      </c>
      <c r="BK14" s="259">
        <v>466</v>
      </c>
      <c r="BL14" s="262">
        <f t="shared" si="56"/>
        <v>103.09734513274336</v>
      </c>
      <c r="BM14" s="260">
        <f t="shared" si="57"/>
        <v>14</v>
      </c>
      <c r="BN14" s="271">
        <v>29</v>
      </c>
      <c r="BO14" s="272">
        <v>51</v>
      </c>
      <c r="BP14" s="261">
        <f t="shared" si="58"/>
        <v>175.86206896551724</v>
      </c>
      <c r="BQ14" s="260">
        <f t="shared" si="59"/>
        <v>22</v>
      </c>
      <c r="BR14" s="277">
        <v>4921</v>
      </c>
      <c r="BS14" s="276">
        <v>5455</v>
      </c>
      <c r="BT14" s="261">
        <f t="shared" si="60"/>
        <v>110.85145295671612</v>
      </c>
      <c r="BU14" s="260">
        <f t="shared" si="61"/>
        <v>534</v>
      </c>
      <c r="BV14" s="279">
        <v>17</v>
      </c>
      <c r="BW14" s="271">
        <v>10</v>
      </c>
      <c r="BX14" s="263">
        <f t="shared" si="62"/>
        <v>-7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 x14ac:dyDescent="0.25">
      <c r="A15" s="225" t="s">
        <v>233</v>
      </c>
      <c r="B15" s="259">
        <v>6961</v>
      </c>
      <c r="C15" s="259">
        <v>6614</v>
      </c>
      <c r="D15" s="261">
        <f t="shared" si="29"/>
        <v>95.01508403964948</v>
      </c>
      <c r="E15" s="260">
        <f t="shared" si="30"/>
        <v>-347</v>
      </c>
      <c r="F15" s="259">
        <v>517</v>
      </c>
      <c r="G15" s="259">
        <v>674</v>
      </c>
      <c r="H15" s="261">
        <f t="shared" si="31"/>
        <v>130.36750483558995</v>
      </c>
      <c r="I15" s="260">
        <f t="shared" si="32"/>
        <v>157</v>
      </c>
      <c r="J15" s="230">
        <v>143</v>
      </c>
      <c r="K15" s="230">
        <v>29</v>
      </c>
      <c r="L15" s="261">
        <f t="shared" si="33"/>
        <v>20.27972027972028</v>
      </c>
      <c r="M15" s="260">
        <f t="shared" si="34"/>
        <v>-114</v>
      </c>
      <c r="N15" s="259">
        <v>12</v>
      </c>
      <c r="O15" s="259">
        <v>24</v>
      </c>
      <c r="P15" s="262">
        <f t="shared" si="35"/>
        <v>200</v>
      </c>
      <c r="Q15" s="260">
        <f t="shared" si="36"/>
        <v>12</v>
      </c>
      <c r="R15" s="259">
        <v>0</v>
      </c>
      <c r="S15" s="259">
        <v>0</v>
      </c>
      <c r="T15" s="262" t="s">
        <v>109</v>
      </c>
      <c r="U15" s="260">
        <f t="shared" si="37"/>
        <v>0</v>
      </c>
      <c r="V15" s="269">
        <v>1</v>
      </c>
      <c r="W15" s="269">
        <v>3</v>
      </c>
      <c r="X15" s="262">
        <f t="shared" si="38"/>
        <v>300</v>
      </c>
      <c r="Y15" s="260">
        <f t="shared" si="39"/>
        <v>2</v>
      </c>
      <c r="Z15" s="259">
        <v>0</v>
      </c>
      <c r="AA15" s="259">
        <v>0</v>
      </c>
      <c r="AB15" s="262" t="s">
        <v>109</v>
      </c>
      <c r="AC15" s="263">
        <f t="shared" si="40"/>
        <v>0</v>
      </c>
      <c r="AD15" s="259">
        <v>19</v>
      </c>
      <c r="AE15" s="259">
        <v>23</v>
      </c>
      <c r="AF15" s="262">
        <f t="shared" si="41"/>
        <v>121.05263157894737</v>
      </c>
      <c r="AG15" s="260">
        <f t="shared" si="42"/>
        <v>4</v>
      </c>
      <c r="AH15" s="268">
        <v>16</v>
      </c>
      <c r="AI15" s="270">
        <v>23</v>
      </c>
      <c r="AJ15" s="262">
        <f t="shared" si="43"/>
        <v>143.75</v>
      </c>
      <c r="AK15" s="260">
        <f t="shared" si="44"/>
        <v>7</v>
      </c>
      <c r="AL15" s="230">
        <v>12</v>
      </c>
      <c r="AM15" s="259">
        <v>0</v>
      </c>
      <c r="AN15" s="262">
        <f t="shared" si="63"/>
        <v>0</v>
      </c>
      <c r="AO15" s="260">
        <f t="shared" si="45"/>
        <v>-12</v>
      </c>
      <c r="AP15" s="230">
        <v>477</v>
      </c>
      <c r="AQ15" s="259">
        <v>637</v>
      </c>
      <c r="AR15" s="264">
        <f t="shared" si="46"/>
        <v>133.54297693920336</v>
      </c>
      <c r="AS15" s="265">
        <f t="shared" si="47"/>
        <v>160</v>
      </c>
      <c r="AT15" s="271">
        <v>85</v>
      </c>
      <c r="AU15" s="272">
        <v>32</v>
      </c>
      <c r="AV15" s="266">
        <f t="shared" si="48"/>
        <v>37.647058823529413</v>
      </c>
      <c r="AW15" s="267">
        <f t="shared" si="49"/>
        <v>-53</v>
      </c>
      <c r="AX15" s="271">
        <v>186</v>
      </c>
      <c r="AY15" s="272">
        <v>71</v>
      </c>
      <c r="AZ15" s="262">
        <f t="shared" si="50"/>
        <v>38.172043010752688</v>
      </c>
      <c r="BA15" s="260">
        <f t="shared" si="51"/>
        <v>-115</v>
      </c>
      <c r="BB15" s="259">
        <v>6794</v>
      </c>
      <c r="BC15" s="259">
        <v>6535</v>
      </c>
      <c r="BD15" s="262">
        <f t="shared" si="52"/>
        <v>96.187812775978813</v>
      </c>
      <c r="BE15" s="260">
        <f t="shared" si="53"/>
        <v>-259</v>
      </c>
      <c r="BF15" s="259">
        <v>463</v>
      </c>
      <c r="BG15" s="259">
        <v>612</v>
      </c>
      <c r="BH15" s="262">
        <f t="shared" si="54"/>
        <v>132.18142548596111</v>
      </c>
      <c r="BI15" s="260">
        <f t="shared" si="55"/>
        <v>149</v>
      </c>
      <c r="BJ15" s="230">
        <v>433</v>
      </c>
      <c r="BK15" s="259">
        <v>565</v>
      </c>
      <c r="BL15" s="262">
        <f t="shared" si="56"/>
        <v>130.48498845265587</v>
      </c>
      <c r="BM15" s="260">
        <f t="shared" si="57"/>
        <v>132</v>
      </c>
      <c r="BN15" s="271">
        <v>45</v>
      </c>
      <c r="BO15" s="272">
        <v>40</v>
      </c>
      <c r="BP15" s="261">
        <f t="shared" si="58"/>
        <v>88.888888888888886</v>
      </c>
      <c r="BQ15" s="260">
        <f t="shared" si="59"/>
        <v>-5</v>
      </c>
      <c r="BR15" s="277">
        <v>5038</v>
      </c>
      <c r="BS15" s="276">
        <v>7605</v>
      </c>
      <c r="BT15" s="261">
        <f t="shared" si="60"/>
        <v>150.95275903136164</v>
      </c>
      <c r="BU15" s="260">
        <f t="shared" si="61"/>
        <v>2567</v>
      </c>
      <c r="BV15" s="279">
        <v>10</v>
      </c>
      <c r="BW15" s="271">
        <v>15</v>
      </c>
      <c r="BX15" s="263">
        <f t="shared" si="62"/>
        <v>5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 x14ac:dyDescent="0.25">
      <c r="A16" s="225" t="s">
        <v>234</v>
      </c>
      <c r="B16" s="259">
        <v>5248</v>
      </c>
      <c r="C16" s="259">
        <v>5386</v>
      </c>
      <c r="D16" s="261">
        <f t="shared" si="29"/>
        <v>102.62957317073172</v>
      </c>
      <c r="E16" s="260">
        <f t="shared" si="30"/>
        <v>138</v>
      </c>
      <c r="F16" s="259">
        <v>521</v>
      </c>
      <c r="G16" s="259">
        <v>780</v>
      </c>
      <c r="H16" s="261">
        <f t="shared" si="31"/>
        <v>149.71209213051824</v>
      </c>
      <c r="I16" s="260">
        <f t="shared" si="32"/>
        <v>259</v>
      </c>
      <c r="J16" s="230">
        <v>110</v>
      </c>
      <c r="K16" s="230">
        <v>48</v>
      </c>
      <c r="L16" s="261">
        <f t="shared" si="33"/>
        <v>43.636363636363633</v>
      </c>
      <c r="M16" s="260">
        <f t="shared" si="34"/>
        <v>-62</v>
      </c>
      <c r="N16" s="259">
        <v>11</v>
      </c>
      <c r="O16" s="259">
        <v>39</v>
      </c>
      <c r="P16" s="262">
        <f t="shared" si="35"/>
        <v>354.54545454545456</v>
      </c>
      <c r="Q16" s="260">
        <f t="shared" si="36"/>
        <v>28</v>
      </c>
      <c r="R16" s="259">
        <v>0</v>
      </c>
      <c r="S16" s="259">
        <v>0</v>
      </c>
      <c r="T16" s="262" t="s">
        <v>109</v>
      </c>
      <c r="U16" s="260">
        <f t="shared" si="37"/>
        <v>0</v>
      </c>
      <c r="V16" s="269">
        <v>2</v>
      </c>
      <c r="W16" s="269">
        <v>7</v>
      </c>
      <c r="X16" s="262">
        <f t="shared" si="38"/>
        <v>350</v>
      </c>
      <c r="Y16" s="260">
        <f t="shared" si="39"/>
        <v>5</v>
      </c>
      <c r="Z16" s="259">
        <v>0</v>
      </c>
      <c r="AA16" s="259">
        <v>0</v>
      </c>
      <c r="AB16" s="262" t="s">
        <v>109</v>
      </c>
      <c r="AC16" s="263">
        <f t="shared" si="40"/>
        <v>0</v>
      </c>
      <c r="AD16" s="259">
        <v>15</v>
      </c>
      <c r="AE16" s="259">
        <v>14</v>
      </c>
      <c r="AF16" s="262">
        <f t="shared" si="41"/>
        <v>93.333333333333329</v>
      </c>
      <c r="AG16" s="260">
        <f t="shared" si="42"/>
        <v>-1</v>
      </c>
      <c r="AH16" s="268">
        <v>1</v>
      </c>
      <c r="AI16" s="270">
        <v>0</v>
      </c>
      <c r="AJ16" s="262">
        <f t="shared" si="43"/>
        <v>0</v>
      </c>
      <c r="AK16" s="260">
        <f t="shared" si="44"/>
        <v>-1</v>
      </c>
      <c r="AL16" s="230">
        <v>34</v>
      </c>
      <c r="AM16" s="259">
        <v>0</v>
      </c>
      <c r="AN16" s="262">
        <f t="shared" si="63"/>
        <v>0</v>
      </c>
      <c r="AO16" s="260">
        <f t="shared" si="45"/>
        <v>-34</v>
      </c>
      <c r="AP16" s="230">
        <v>456</v>
      </c>
      <c r="AQ16" s="259">
        <v>709</v>
      </c>
      <c r="AR16" s="264">
        <f t="shared" si="46"/>
        <v>155.48245614035088</v>
      </c>
      <c r="AS16" s="265">
        <f t="shared" si="47"/>
        <v>253</v>
      </c>
      <c r="AT16" s="271">
        <v>69</v>
      </c>
      <c r="AU16" s="272">
        <v>37</v>
      </c>
      <c r="AV16" s="266">
        <f t="shared" si="48"/>
        <v>53.623188405797109</v>
      </c>
      <c r="AW16" s="267">
        <f t="shared" si="49"/>
        <v>-32</v>
      </c>
      <c r="AX16" s="271">
        <v>134</v>
      </c>
      <c r="AY16" s="272">
        <v>65</v>
      </c>
      <c r="AZ16" s="262">
        <f t="shared" si="50"/>
        <v>48.507462686567166</v>
      </c>
      <c r="BA16" s="260">
        <f t="shared" si="51"/>
        <v>-69</v>
      </c>
      <c r="BB16" s="259">
        <v>5209</v>
      </c>
      <c r="BC16" s="259">
        <v>5301</v>
      </c>
      <c r="BD16" s="262">
        <f t="shared" si="52"/>
        <v>101.76617392973699</v>
      </c>
      <c r="BE16" s="260">
        <f t="shared" si="53"/>
        <v>92</v>
      </c>
      <c r="BF16" s="259">
        <v>485</v>
      </c>
      <c r="BG16" s="259">
        <v>700</v>
      </c>
      <c r="BH16" s="262">
        <f t="shared" si="54"/>
        <v>144.32989690721649</v>
      </c>
      <c r="BI16" s="260">
        <f t="shared" si="55"/>
        <v>215</v>
      </c>
      <c r="BJ16" s="230">
        <v>425</v>
      </c>
      <c r="BK16" s="259">
        <v>607</v>
      </c>
      <c r="BL16" s="262">
        <f t="shared" si="56"/>
        <v>142.8235294117647</v>
      </c>
      <c r="BM16" s="260">
        <f t="shared" si="57"/>
        <v>182</v>
      </c>
      <c r="BN16" s="271">
        <v>20</v>
      </c>
      <c r="BO16" s="272">
        <v>17</v>
      </c>
      <c r="BP16" s="261">
        <f t="shared" si="58"/>
        <v>85</v>
      </c>
      <c r="BQ16" s="260">
        <f t="shared" si="59"/>
        <v>-3</v>
      </c>
      <c r="BR16" s="277">
        <v>5506</v>
      </c>
      <c r="BS16" s="276">
        <v>5821</v>
      </c>
      <c r="BT16" s="261">
        <f t="shared" si="60"/>
        <v>105.72103160188885</v>
      </c>
      <c r="BU16" s="260">
        <f t="shared" si="61"/>
        <v>315</v>
      </c>
      <c r="BV16" s="279">
        <v>24</v>
      </c>
      <c r="BW16" s="271">
        <v>41</v>
      </c>
      <c r="BX16" s="263">
        <f t="shared" si="62"/>
        <v>17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 x14ac:dyDescent="0.25">
      <c r="A17" s="225" t="s">
        <v>235</v>
      </c>
      <c r="B17" s="259">
        <v>4574</v>
      </c>
      <c r="C17" s="259">
        <v>4421</v>
      </c>
      <c r="D17" s="261">
        <f t="shared" si="29"/>
        <v>96.655006558810669</v>
      </c>
      <c r="E17" s="260">
        <f t="shared" si="30"/>
        <v>-153</v>
      </c>
      <c r="F17" s="259">
        <v>526</v>
      </c>
      <c r="G17" s="259">
        <v>801</v>
      </c>
      <c r="H17" s="261">
        <f t="shared" si="31"/>
        <v>152.28136882129277</v>
      </c>
      <c r="I17" s="260">
        <f t="shared" si="32"/>
        <v>275</v>
      </c>
      <c r="J17" s="230">
        <v>199</v>
      </c>
      <c r="K17" s="230">
        <v>129</v>
      </c>
      <c r="L17" s="261">
        <f t="shared" si="33"/>
        <v>64.824120603015075</v>
      </c>
      <c r="M17" s="260">
        <f t="shared" si="34"/>
        <v>-70</v>
      </c>
      <c r="N17" s="259">
        <v>43</v>
      </c>
      <c r="O17" s="259">
        <v>101</v>
      </c>
      <c r="P17" s="262">
        <f t="shared" si="35"/>
        <v>234.88372093023258</v>
      </c>
      <c r="Q17" s="260">
        <f t="shared" si="36"/>
        <v>58</v>
      </c>
      <c r="R17" s="259">
        <v>0</v>
      </c>
      <c r="S17" s="259">
        <v>0</v>
      </c>
      <c r="T17" s="262" t="s">
        <v>109</v>
      </c>
      <c r="U17" s="260">
        <f t="shared" si="37"/>
        <v>0</v>
      </c>
      <c r="V17" s="269">
        <v>0</v>
      </c>
      <c r="W17" s="269">
        <v>0</v>
      </c>
      <c r="X17" s="262" t="s">
        <v>109</v>
      </c>
      <c r="Y17" s="260">
        <f t="shared" si="39"/>
        <v>0</v>
      </c>
      <c r="Z17" s="259">
        <v>0</v>
      </c>
      <c r="AA17" s="259">
        <v>0</v>
      </c>
      <c r="AB17" s="262" t="s">
        <v>109</v>
      </c>
      <c r="AC17" s="263">
        <f t="shared" si="40"/>
        <v>0</v>
      </c>
      <c r="AD17" s="259">
        <v>117</v>
      </c>
      <c r="AE17" s="259">
        <v>89</v>
      </c>
      <c r="AF17" s="262">
        <f t="shared" si="41"/>
        <v>76.068376068376068</v>
      </c>
      <c r="AG17" s="260">
        <f t="shared" si="42"/>
        <v>-28</v>
      </c>
      <c r="AH17" s="268">
        <v>16</v>
      </c>
      <c r="AI17" s="270">
        <v>60</v>
      </c>
      <c r="AJ17" s="262">
        <f t="shared" si="43"/>
        <v>375</v>
      </c>
      <c r="AK17" s="260">
        <f t="shared" si="44"/>
        <v>44</v>
      </c>
      <c r="AL17" s="230">
        <v>31</v>
      </c>
      <c r="AM17" s="259">
        <v>20</v>
      </c>
      <c r="AN17" s="262">
        <f t="shared" si="63"/>
        <v>64.516129032258064</v>
      </c>
      <c r="AO17" s="260">
        <f t="shared" si="45"/>
        <v>-11</v>
      </c>
      <c r="AP17" s="230">
        <v>461</v>
      </c>
      <c r="AQ17" s="259">
        <v>724</v>
      </c>
      <c r="AR17" s="264">
        <f t="shared" si="46"/>
        <v>157.04989154013015</v>
      </c>
      <c r="AS17" s="265">
        <f t="shared" si="47"/>
        <v>263</v>
      </c>
      <c r="AT17" s="271">
        <v>164</v>
      </c>
      <c r="AU17" s="272">
        <v>97</v>
      </c>
      <c r="AV17" s="266">
        <f t="shared" si="48"/>
        <v>59.146341463414629</v>
      </c>
      <c r="AW17" s="267">
        <f t="shared" si="49"/>
        <v>-67</v>
      </c>
      <c r="AX17" s="271">
        <v>332</v>
      </c>
      <c r="AY17" s="272">
        <v>198</v>
      </c>
      <c r="AZ17" s="262">
        <f t="shared" si="50"/>
        <v>59.638554216867469</v>
      </c>
      <c r="BA17" s="260">
        <f t="shared" si="51"/>
        <v>-134</v>
      </c>
      <c r="BB17" s="259">
        <v>4380</v>
      </c>
      <c r="BC17" s="259">
        <v>4252</v>
      </c>
      <c r="BD17" s="262">
        <f t="shared" si="52"/>
        <v>97.077625570776263</v>
      </c>
      <c r="BE17" s="260">
        <f t="shared" si="53"/>
        <v>-128</v>
      </c>
      <c r="BF17" s="259">
        <v>442</v>
      </c>
      <c r="BG17" s="259">
        <v>660</v>
      </c>
      <c r="BH17" s="262">
        <f t="shared" si="54"/>
        <v>149.3212669683258</v>
      </c>
      <c r="BI17" s="260">
        <f t="shared" si="55"/>
        <v>218</v>
      </c>
      <c r="BJ17" s="230">
        <v>387</v>
      </c>
      <c r="BK17" s="259">
        <v>603</v>
      </c>
      <c r="BL17" s="262">
        <f t="shared" si="56"/>
        <v>155.81395348837211</v>
      </c>
      <c r="BM17" s="260">
        <f t="shared" si="57"/>
        <v>216</v>
      </c>
      <c r="BN17" s="271">
        <v>132</v>
      </c>
      <c r="BO17" s="272">
        <v>68</v>
      </c>
      <c r="BP17" s="261">
        <f t="shared" si="58"/>
        <v>51.515151515151516</v>
      </c>
      <c r="BQ17" s="260">
        <f t="shared" si="59"/>
        <v>-64</v>
      </c>
      <c r="BR17" s="277">
        <v>4966</v>
      </c>
      <c r="BS17" s="276">
        <v>6356</v>
      </c>
      <c r="BT17" s="261">
        <f t="shared" si="60"/>
        <v>127.99033427305679</v>
      </c>
      <c r="BU17" s="260">
        <f t="shared" si="61"/>
        <v>1390</v>
      </c>
      <c r="BV17" s="279">
        <v>3</v>
      </c>
      <c r="BW17" s="271">
        <v>10</v>
      </c>
      <c r="BX17" s="263">
        <f t="shared" si="62"/>
        <v>7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 x14ac:dyDescent="0.25">
      <c r="A18" s="225" t="s">
        <v>236</v>
      </c>
      <c r="B18" s="259">
        <v>6161</v>
      </c>
      <c r="C18" s="259">
        <v>6513</v>
      </c>
      <c r="D18" s="261">
        <f t="shared" si="29"/>
        <v>105.71335822106801</v>
      </c>
      <c r="E18" s="260">
        <f t="shared" si="30"/>
        <v>352</v>
      </c>
      <c r="F18" s="259">
        <v>672</v>
      </c>
      <c r="G18" s="259">
        <v>999</v>
      </c>
      <c r="H18" s="261">
        <f t="shared" si="31"/>
        <v>148.66071428571428</v>
      </c>
      <c r="I18" s="260">
        <f t="shared" si="32"/>
        <v>327</v>
      </c>
      <c r="J18" s="230">
        <v>179</v>
      </c>
      <c r="K18" s="230">
        <v>110</v>
      </c>
      <c r="L18" s="261">
        <f t="shared" si="33"/>
        <v>61.452513966480446</v>
      </c>
      <c r="M18" s="260">
        <f t="shared" si="34"/>
        <v>-69</v>
      </c>
      <c r="N18" s="259">
        <v>48</v>
      </c>
      <c r="O18" s="259">
        <v>98</v>
      </c>
      <c r="P18" s="262">
        <f t="shared" si="35"/>
        <v>204.16666666666666</v>
      </c>
      <c r="Q18" s="260">
        <f t="shared" si="36"/>
        <v>50</v>
      </c>
      <c r="R18" s="259">
        <v>0</v>
      </c>
      <c r="S18" s="259">
        <v>0</v>
      </c>
      <c r="T18" s="262" t="s">
        <v>109</v>
      </c>
      <c r="U18" s="260">
        <f t="shared" si="37"/>
        <v>0</v>
      </c>
      <c r="V18" s="269">
        <v>1</v>
      </c>
      <c r="W18" s="269">
        <v>5</v>
      </c>
      <c r="X18" s="262">
        <f t="shared" si="38"/>
        <v>500</v>
      </c>
      <c r="Y18" s="260">
        <f t="shared" si="39"/>
        <v>4</v>
      </c>
      <c r="Z18" s="259">
        <v>0</v>
      </c>
      <c r="AA18" s="259">
        <v>0</v>
      </c>
      <c r="AB18" s="262" t="s">
        <v>109</v>
      </c>
      <c r="AC18" s="263">
        <f t="shared" si="40"/>
        <v>0</v>
      </c>
      <c r="AD18" s="259">
        <v>75</v>
      </c>
      <c r="AE18" s="259">
        <v>75</v>
      </c>
      <c r="AF18" s="262">
        <f t="shared" si="41"/>
        <v>100</v>
      </c>
      <c r="AG18" s="260">
        <f t="shared" si="42"/>
        <v>0</v>
      </c>
      <c r="AH18" s="268">
        <v>0</v>
      </c>
      <c r="AI18" s="270">
        <v>0</v>
      </c>
      <c r="AJ18" s="262" t="s">
        <v>109</v>
      </c>
      <c r="AK18" s="260">
        <f t="shared" si="44"/>
        <v>0</v>
      </c>
      <c r="AL18" s="230">
        <v>0</v>
      </c>
      <c r="AM18" s="259">
        <v>0</v>
      </c>
      <c r="AN18" s="262" t="s">
        <v>109</v>
      </c>
      <c r="AO18" s="260">
        <f t="shared" si="45"/>
        <v>0</v>
      </c>
      <c r="AP18" s="230">
        <v>605</v>
      </c>
      <c r="AQ18" s="259">
        <v>893</v>
      </c>
      <c r="AR18" s="264">
        <f t="shared" si="46"/>
        <v>147.60330578512398</v>
      </c>
      <c r="AS18" s="265">
        <f t="shared" si="47"/>
        <v>288</v>
      </c>
      <c r="AT18" s="271">
        <v>147</v>
      </c>
      <c r="AU18" s="272">
        <v>90</v>
      </c>
      <c r="AV18" s="266">
        <f t="shared" si="48"/>
        <v>61.224489795918366</v>
      </c>
      <c r="AW18" s="267">
        <f t="shared" si="49"/>
        <v>-57</v>
      </c>
      <c r="AX18" s="271">
        <v>244</v>
      </c>
      <c r="AY18" s="272">
        <v>204</v>
      </c>
      <c r="AZ18" s="262">
        <f t="shared" si="50"/>
        <v>83.606557377049185</v>
      </c>
      <c r="BA18" s="260">
        <f t="shared" si="51"/>
        <v>-40</v>
      </c>
      <c r="BB18" s="259">
        <v>6054</v>
      </c>
      <c r="BC18" s="259">
        <v>6321</v>
      </c>
      <c r="BD18" s="262">
        <f t="shared" si="52"/>
        <v>104.41030723488602</v>
      </c>
      <c r="BE18" s="260">
        <f t="shared" si="53"/>
        <v>267</v>
      </c>
      <c r="BF18" s="259">
        <v>568</v>
      </c>
      <c r="BG18" s="259">
        <v>809</v>
      </c>
      <c r="BH18" s="262">
        <f t="shared" si="54"/>
        <v>142.42957746478874</v>
      </c>
      <c r="BI18" s="260">
        <f t="shared" si="55"/>
        <v>241</v>
      </c>
      <c r="BJ18" s="230">
        <v>514</v>
      </c>
      <c r="BK18" s="259">
        <v>711</v>
      </c>
      <c r="BL18" s="262">
        <f t="shared" si="56"/>
        <v>138.32684824902722</v>
      </c>
      <c r="BM18" s="260">
        <f t="shared" si="57"/>
        <v>197</v>
      </c>
      <c r="BN18" s="271">
        <v>61</v>
      </c>
      <c r="BO18" s="272">
        <v>93</v>
      </c>
      <c r="BP18" s="261">
        <f t="shared" si="58"/>
        <v>152.45901639344262</v>
      </c>
      <c r="BQ18" s="260">
        <f t="shared" si="59"/>
        <v>32</v>
      </c>
      <c r="BR18" s="277">
        <v>4715</v>
      </c>
      <c r="BS18" s="276">
        <v>6080</v>
      </c>
      <c r="BT18" s="261">
        <f t="shared" si="60"/>
        <v>128.95015906680806</v>
      </c>
      <c r="BU18" s="260">
        <f t="shared" si="61"/>
        <v>1365</v>
      </c>
      <c r="BV18" s="279">
        <v>9</v>
      </c>
      <c r="BW18" s="271">
        <v>9</v>
      </c>
      <c r="BX18" s="263">
        <f t="shared" si="62"/>
        <v>0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 x14ac:dyDescent="0.25">
      <c r="A19" s="225" t="s">
        <v>237</v>
      </c>
      <c r="B19" s="259">
        <v>4912</v>
      </c>
      <c r="C19" s="259">
        <v>5316</v>
      </c>
      <c r="D19" s="261">
        <f t="shared" si="29"/>
        <v>108.22475570032573</v>
      </c>
      <c r="E19" s="260">
        <f t="shared" si="30"/>
        <v>404</v>
      </c>
      <c r="F19" s="259">
        <v>773</v>
      </c>
      <c r="G19" s="259">
        <v>863</v>
      </c>
      <c r="H19" s="261">
        <f t="shared" si="31"/>
        <v>111.64294954721863</v>
      </c>
      <c r="I19" s="260">
        <f t="shared" si="32"/>
        <v>90</v>
      </c>
      <c r="J19" s="230">
        <v>224</v>
      </c>
      <c r="K19" s="230">
        <v>54</v>
      </c>
      <c r="L19" s="261">
        <f t="shared" si="33"/>
        <v>24.107142857142858</v>
      </c>
      <c r="M19" s="260">
        <f t="shared" si="34"/>
        <v>-170</v>
      </c>
      <c r="N19" s="259">
        <v>39</v>
      </c>
      <c r="O19" s="259">
        <v>50</v>
      </c>
      <c r="P19" s="262">
        <f t="shared" si="35"/>
        <v>128.2051282051282</v>
      </c>
      <c r="Q19" s="260">
        <f t="shared" si="36"/>
        <v>11</v>
      </c>
      <c r="R19" s="259">
        <v>0</v>
      </c>
      <c r="S19" s="259">
        <v>0</v>
      </c>
      <c r="T19" s="262" t="s">
        <v>109</v>
      </c>
      <c r="U19" s="260">
        <f t="shared" si="37"/>
        <v>0</v>
      </c>
      <c r="V19" s="269">
        <v>7</v>
      </c>
      <c r="W19" s="269">
        <v>7</v>
      </c>
      <c r="X19" s="262">
        <f t="shared" si="38"/>
        <v>100</v>
      </c>
      <c r="Y19" s="260">
        <f t="shared" si="39"/>
        <v>0</v>
      </c>
      <c r="Z19" s="259">
        <v>0</v>
      </c>
      <c r="AA19" s="259">
        <v>0</v>
      </c>
      <c r="AB19" s="262" t="s">
        <v>109</v>
      </c>
      <c r="AC19" s="263">
        <f t="shared" si="40"/>
        <v>0</v>
      </c>
      <c r="AD19" s="259">
        <v>83</v>
      </c>
      <c r="AE19" s="259">
        <v>63</v>
      </c>
      <c r="AF19" s="262">
        <f t="shared" si="41"/>
        <v>75.903614457831324</v>
      </c>
      <c r="AG19" s="260">
        <f t="shared" si="42"/>
        <v>-20</v>
      </c>
      <c r="AH19" s="268">
        <v>32</v>
      </c>
      <c r="AI19" s="270">
        <v>0</v>
      </c>
      <c r="AJ19" s="262">
        <f t="shared" si="43"/>
        <v>0</v>
      </c>
      <c r="AK19" s="260">
        <f t="shared" si="44"/>
        <v>-32</v>
      </c>
      <c r="AL19" s="230">
        <v>0</v>
      </c>
      <c r="AM19" s="259">
        <v>0</v>
      </c>
      <c r="AN19" s="262" t="s">
        <v>109</v>
      </c>
      <c r="AO19" s="260">
        <f t="shared" si="45"/>
        <v>0</v>
      </c>
      <c r="AP19" s="230">
        <v>685</v>
      </c>
      <c r="AQ19" s="259">
        <v>801</v>
      </c>
      <c r="AR19" s="264">
        <f t="shared" si="46"/>
        <v>116.93430656934308</v>
      </c>
      <c r="AS19" s="265">
        <f t="shared" si="47"/>
        <v>116</v>
      </c>
      <c r="AT19" s="271">
        <v>154</v>
      </c>
      <c r="AU19" s="272">
        <v>69</v>
      </c>
      <c r="AV19" s="266">
        <f t="shared" si="48"/>
        <v>44.805194805194802</v>
      </c>
      <c r="AW19" s="267">
        <f t="shared" si="49"/>
        <v>-85</v>
      </c>
      <c r="AX19" s="271">
        <v>271</v>
      </c>
      <c r="AY19" s="272">
        <v>108</v>
      </c>
      <c r="AZ19" s="262">
        <f t="shared" si="50"/>
        <v>39.852398523985237</v>
      </c>
      <c r="BA19" s="260">
        <f t="shared" si="51"/>
        <v>-163</v>
      </c>
      <c r="BB19" s="259">
        <v>4796</v>
      </c>
      <c r="BC19" s="259">
        <v>5186</v>
      </c>
      <c r="BD19" s="262">
        <f t="shared" si="52"/>
        <v>108.13177648040033</v>
      </c>
      <c r="BE19" s="260">
        <f t="shared" si="53"/>
        <v>390</v>
      </c>
      <c r="BF19" s="259">
        <v>672</v>
      </c>
      <c r="BG19" s="259">
        <v>733</v>
      </c>
      <c r="BH19" s="262">
        <f t="shared" si="54"/>
        <v>109.07738095238095</v>
      </c>
      <c r="BI19" s="260">
        <f t="shared" si="55"/>
        <v>61</v>
      </c>
      <c r="BJ19" s="230">
        <v>597</v>
      </c>
      <c r="BK19" s="259">
        <v>614</v>
      </c>
      <c r="BL19" s="262">
        <f t="shared" si="56"/>
        <v>102.84757118927973</v>
      </c>
      <c r="BM19" s="260">
        <f t="shared" si="57"/>
        <v>17</v>
      </c>
      <c r="BN19" s="271">
        <v>49</v>
      </c>
      <c r="BO19" s="272">
        <v>59</v>
      </c>
      <c r="BP19" s="261">
        <f t="shared" si="58"/>
        <v>120.40816326530613</v>
      </c>
      <c r="BQ19" s="260">
        <f t="shared" si="59"/>
        <v>10</v>
      </c>
      <c r="BR19" s="277">
        <v>5093</v>
      </c>
      <c r="BS19" s="276">
        <v>6256</v>
      </c>
      <c r="BT19" s="261">
        <f t="shared" si="60"/>
        <v>122.83526408796388</v>
      </c>
      <c r="BU19" s="260">
        <f t="shared" si="61"/>
        <v>1163</v>
      </c>
      <c r="BV19" s="279">
        <v>14</v>
      </c>
      <c r="BW19" s="271">
        <v>12</v>
      </c>
      <c r="BX19" s="263">
        <f t="shared" si="62"/>
        <v>-2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 x14ac:dyDescent="0.25">
      <c r="A20" s="225" t="s">
        <v>238</v>
      </c>
      <c r="B20" s="259">
        <v>4618</v>
      </c>
      <c r="C20" s="259">
        <v>4684</v>
      </c>
      <c r="D20" s="261">
        <f t="shared" si="29"/>
        <v>101.4291901255955</v>
      </c>
      <c r="E20" s="260">
        <f t="shared" si="30"/>
        <v>66</v>
      </c>
      <c r="F20" s="259">
        <v>289</v>
      </c>
      <c r="G20" s="259">
        <v>417</v>
      </c>
      <c r="H20" s="261">
        <f t="shared" si="31"/>
        <v>144.29065743944636</v>
      </c>
      <c r="I20" s="260">
        <f t="shared" si="32"/>
        <v>128</v>
      </c>
      <c r="J20" s="230">
        <v>88</v>
      </c>
      <c r="K20" s="230">
        <v>50</v>
      </c>
      <c r="L20" s="261">
        <f t="shared" si="33"/>
        <v>56.81818181818182</v>
      </c>
      <c r="M20" s="260">
        <f t="shared" si="34"/>
        <v>-38</v>
      </c>
      <c r="N20" s="259">
        <v>10</v>
      </c>
      <c r="O20" s="259">
        <v>44</v>
      </c>
      <c r="P20" s="262">
        <f t="shared" si="35"/>
        <v>440.00000000000006</v>
      </c>
      <c r="Q20" s="260">
        <f t="shared" si="36"/>
        <v>34</v>
      </c>
      <c r="R20" s="259">
        <v>0</v>
      </c>
      <c r="S20" s="259">
        <v>0</v>
      </c>
      <c r="T20" s="262" t="s">
        <v>109</v>
      </c>
      <c r="U20" s="260">
        <f t="shared" si="37"/>
        <v>0</v>
      </c>
      <c r="V20" s="269">
        <v>0</v>
      </c>
      <c r="W20" s="269">
        <v>4</v>
      </c>
      <c r="X20" s="262" t="s">
        <v>109</v>
      </c>
      <c r="Y20" s="260">
        <f t="shared" si="39"/>
        <v>4</v>
      </c>
      <c r="Z20" s="259">
        <v>0</v>
      </c>
      <c r="AA20" s="259">
        <v>0</v>
      </c>
      <c r="AB20" s="262" t="s">
        <v>109</v>
      </c>
      <c r="AC20" s="263">
        <f t="shared" si="40"/>
        <v>0</v>
      </c>
      <c r="AD20" s="259">
        <v>25</v>
      </c>
      <c r="AE20" s="259">
        <v>11</v>
      </c>
      <c r="AF20" s="262">
        <f t="shared" si="41"/>
        <v>44</v>
      </c>
      <c r="AG20" s="260">
        <f t="shared" si="42"/>
        <v>-14</v>
      </c>
      <c r="AH20" s="268">
        <v>20</v>
      </c>
      <c r="AI20" s="270">
        <v>7</v>
      </c>
      <c r="AJ20" s="262">
        <f t="shared" si="43"/>
        <v>35</v>
      </c>
      <c r="AK20" s="260">
        <f t="shared" si="44"/>
        <v>-13</v>
      </c>
      <c r="AL20" s="230">
        <v>27</v>
      </c>
      <c r="AM20" s="259">
        <v>0</v>
      </c>
      <c r="AN20" s="262">
        <f t="shared" si="63"/>
        <v>0</v>
      </c>
      <c r="AO20" s="260">
        <f t="shared" si="45"/>
        <v>-27</v>
      </c>
      <c r="AP20" s="230">
        <v>251</v>
      </c>
      <c r="AQ20" s="259">
        <v>377</v>
      </c>
      <c r="AR20" s="264">
        <f t="shared" si="46"/>
        <v>150.19920318725099</v>
      </c>
      <c r="AS20" s="265">
        <f t="shared" si="47"/>
        <v>126</v>
      </c>
      <c r="AT20" s="271">
        <v>93</v>
      </c>
      <c r="AU20" s="272">
        <v>30</v>
      </c>
      <c r="AV20" s="266">
        <f t="shared" si="48"/>
        <v>32.258064516129032</v>
      </c>
      <c r="AW20" s="267">
        <f t="shared" si="49"/>
        <v>-63</v>
      </c>
      <c r="AX20" s="271">
        <v>148</v>
      </c>
      <c r="AY20" s="272">
        <v>64</v>
      </c>
      <c r="AZ20" s="262">
        <f t="shared" si="50"/>
        <v>43.243243243243242</v>
      </c>
      <c r="BA20" s="260">
        <f t="shared" si="51"/>
        <v>-84</v>
      </c>
      <c r="BB20" s="259">
        <v>4582</v>
      </c>
      <c r="BC20" s="259">
        <v>4585</v>
      </c>
      <c r="BD20" s="262">
        <f t="shared" si="52"/>
        <v>100.06547359231777</v>
      </c>
      <c r="BE20" s="260">
        <f t="shared" si="53"/>
        <v>3</v>
      </c>
      <c r="BF20" s="259">
        <v>265</v>
      </c>
      <c r="BG20" s="259">
        <v>342</v>
      </c>
      <c r="BH20" s="262">
        <f t="shared" si="54"/>
        <v>129.0566037735849</v>
      </c>
      <c r="BI20" s="260">
        <f t="shared" si="55"/>
        <v>77</v>
      </c>
      <c r="BJ20" s="230">
        <v>234</v>
      </c>
      <c r="BK20" s="259">
        <v>311</v>
      </c>
      <c r="BL20" s="262">
        <f t="shared" si="56"/>
        <v>132.90598290598291</v>
      </c>
      <c r="BM20" s="260">
        <f t="shared" si="57"/>
        <v>77</v>
      </c>
      <c r="BN20" s="271">
        <v>54</v>
      </c>
      <c r="BO20" s="272">
        <v>14</v>
      </c>
      <c r="BP20" s="261">
        <f t="shared" si="58"/>
        <v>25.925925925925924</v>
      </c>
      <c r="BQ20" s="260">
        <f t="shared" si="59"/>
        <v>-40</v>
      </c>
      <c r="BR20" s="277">
        <v>5128</v>
      </c>
      <c r="BS20" s="276">
        <v>6364</v>
      </c>
      <c r="BT20" s="261">
        <f t="shared" si="60"/>
        <v>124.10296411856474</v>
      </c>
      <c r="BU20" s="260">
        <f t="shared" si="61"/>
        <v>1236</v>
      </c>
      <c r="BV20" s="279">
        <v>5</v>
      </c>
      <c r="BW20" s="271">
        <v>24</v>
      </c>
      <c r="BX20" s="263">
        <f t="shared" si="62"/>
        <v>19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 x14ac:dyDescent="0.25">
      <c r="A21" s="225" t="s">
        <v>239</v>
      </c>
      <c r="B21" s="259">
        <v>7999</v>
      </c>
      <c r="C21" s="259">
        <v>7788</v>
      </c>
      <c r="D21" s="261">
        <f t="shared" si="29"/>
        <v>97.362170271283915</v>
      </c>
      <c r="E21" s="260">
        <f t="shared" si="30"/>
        <v>-211</v>
      </c>
      <c r="F21" s="259">
        <v>486</v>
      </c>
      <c r="G21" s="259">
        <v>627</v>
      </c>
      <c r="H21" s="261">
        <f t="shared" si="31"/>
        <v>129.01234567901236</v>
      </c>
      <c r="I21" s="260">
        <f t="shared" si="32"/>
        <v>141</v>
      </c>
      <c r="J21" s="230">
        <v>184</v>
      </c>
      <c r="K21" s="230">
        <v>73</v>
      </c>
      <c r="L21" s="261">
        <f t="shared" si="33"/>
        <v>39.673913043478258</v>
      </c>
      <c r="M21" s="260">
        <f t="shared" si="34"/>
        <v>-111</v>
      </c>
      <c r="N21" s="259">
        <v>33</v>
      </c>
      <c r="O21" s="259">
        <v>66</v>
      </c>
      <c r="P21" s="262">
        <f t="shared" si="35"/>
        <v>200</v>
      </c>
      <c r="Q21" s="260">
        <f t="shared" si="36"/>
        <v>33</v>
      </c>
      <c r="R21" s="259">
        <v>0</v>
      </c>
      <c r="S21" s="259">
        <v>0</v>
      </c>
      <c r="T21" s="262" t="s">
        <v>109</v>
      </c>
      <c r="U21" s="260">
        <f t="shared" si="37"/>
        <v>0</v>
      </c>
      <c r="V21" s="269">
        <v>1</v>
      </c>
      <c r="W21" s="269">
        <v>4</v>
      </c>
      <c r="X21" s="262">
        <f t="shared" si="38"/>
        <v>400</v>
      </c>
      <c r="Y21" s="260">
        <f t="shared" si="39"/>
        <v>3</v>
      </c>
      <c r="Z21" s="259">
        <v>0</v>
      </c>
      <c r="AA21" s="259">
        <v>0</v>
      </c>
      <c r="AB21" s="262" t="s">
        <v>109</v>
      </c>
      <c r="AC21" s="263">
        <f t="shared" si="40"/>
        <v>0</v>
      </c>
      <c r="AD21" s="259">
        <v>62</v>
      </c>
      <c r="AE21" s="259">
        <v>51</v>
      </c>
      <c r="AF21" s="262">
        <f t="shared" si="41"/>
        <v>82.258064516129039</v>
      </c>
      <c r="AG21" s="260">
        <f t="shared" si="42"/>
        <v>-11</v>
      </c>
      <c r="AH21" s="268">
        <v>30</v>
      </c>
      <c r="AI21" s="270">
        <v>40</v>
      </c>
      <c r="AJ21" s="262">
        <f t="shared" si="43"/>
        <v>133.33333333333331</v>
      </c>
      <c r="AK21" s="260">
        <f t="shared" si="44"/>
        <v>10</v>
      </c>
      <c r="AL21" s="230">
        <v>22</v>
      </c>
      <c r="AM21" s="259">
        <v>0</v>
      </c>
      <c r="AN21" s="262">
        <f t="shared" si="63"/>
        <v>0</v>
      </c>
      <c r="AO21" s="260">
        <f t="shared" si="45"/>
        <v>-22</v>
      </c>
      <c r="AP21" s="230">
        <v>451</v>
      </c>
      <c r="AQ21" s="259">
        <v>550</v>
      </c>
      <c r="AR21" s="264">
        <f t="shared" si="46"/>
        <v>121.95121951219512</v>
      </c>
      <c r="AS21" s="265">
        <f t="shared" si="47"/>
        <v>99</v>
      </c>
      <c r="AT21" s="271">
        <v>120</v>
      </c>
      <c r="AU21" s="272">
        <v>51</v>
      </c>
      <c r="AV21" s="266">
        <f t="shared" si="48"/>
        <v>42.5</v>
      </c>
      <c r="AW21" s="267">
        <f t="shared" si="49"/>
        <v>-69</v>
      </c>
      <c r="AX21" s="271">
        <v>230</v>
      </c>
      <c r="AY21" s="272">
        <v>92</v>
      </c>
      <c r="AZ21" s="262">
        <f t="shared" si="50"/>
        <v>40</v>
      </c>
      <c r="BA21" s="260">
        <f t="shared" si="51"/>
        <v>-138</v>
      </c>
      <c r="BB21" s="259">
        <v>7717</v>
      </c>
      <c r="BC21" s="259">
        <v>7630</v>
      </c>
      <c r="BD21" s="262">
        <f t="shared" si="52"/>
        <v>98.872618893352339</v>
      </c>
      <c r="BE21" s="260">
        <f t="shared" si="53"/>
        <v>-87</v>
      </c>
      <c r="BF21" s="259">
        <v>419</v>
      </c>
      <c r="BG21" s="259">
        <v>522</v>
      </c>
      <c r="BH21" s="262">
        <f t="shared" si="54"/>
        <v>124.58233890214798</v>
      </c>
      <c r="BI21" s="260">
        <f t="shared" si="55"/>
        <v>103</v>
      </c>
      <c r="BJ21" s="230">
        <v>388</v>
      </c>
      <c r="BK21" s="259">
        <v>443</v>
      </c>
      <c r="BL21" s="262">
        <f t="shared" si="56"/>
        <v>114.17525773195875</v>
      </c>
      <c r="BM21" s="260">
        <f t="shared" si="57"/>
        <v>55</v>
      </c>
      <c r="BN21" s="271">
        <v>42</v>
      </c>
      <c r="BO21" s="272">
        <v>15</v>
      </c>
      <c r="BP21" s="261">
        <f t="shared" si="58"/>
        <v>35.714285714285715</v>
      </c>
      <c r="BQ21" s="260">
        <f t="shared" si="59"/>
        <v>-27</v>
      </c>
      <c r="BR21" s="277">
        <v>5024</v>
      </c>
      <c r="BS21" s="276">
        <v>6787</v>
      </c>
      <c r="BT21" s="261">
        <f t="shared" si="60"/>
        <v>135.09156050955414</v>
      </c>
      <c r="BU21" s="260">
        <f t="shared" si="61"/>
        <v>1763</v>
      </c>
      <c r="BV21" s="279">
        <v>10</v>
      </c>
      <c r="BW21" s="271">
        <v>35</v>
      </c>
      <c r="BX21" s="263">
        <f t="shared" si="62"/>
        <v>25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 x14ac:dyDescent="0.25">
      <c r="A22" s="225" t="s">
        <v>240</v>
      </c>
      <c r="B22" s="259">
        <v>5306</v>
      </c>
      <c r="C22" s="259">
        <v>3240</v>
      </c>
      <c r="D22" s="261">
        <f t="shared" si="29"/>
        <v>61.062947606483235</v>
      </c>
      <c r="E22" s="260">
        <f t="shared" si="30"/>
        <v>-2066</v>
      </c>
      <c r="F22" s="259">
        <v>512</v>
      </c>
      <c r="G22" s="259">
        <v>499</v>
      </c>
      <c r="H22" s="261">
        <f t="shared" si="31"/>
        <v>97.4609375</v>
      </c>
      <c r="I22" s="260">
        <f t="shared" si="32"/>
        <v>-13</v>
      </c>
      <c r="J22" s="230">
        <v>36</v>
      </c>
      <c r="K22" s="230">
        <v>30</v>
      </c>
      <c r="L22" s="261">
        <f t="shared" si="33"/>
        <v>83.333333333333343</v>
      </c>
      <c r="M22" s="260">
        <f t="shared" si="34"/>
        <v>-6</v>
      </c>
      <c r="N22" s="259">
        <v>14</v>
      </c>
      <c r="O22" s="259">
        <v>29</v>
      </c>
      <c r="P22" s="262">
        <f t="shared" si="35"/>
        <v>207.14285714285717</v>
      </c>
      <c r="Q22" s="260">
        <f t="shared" si="36"/>
        <v>15</v>
      </c>
      <c r="R22" s="259">
        <v>0</v>
      </c>
      <c r="S22" s="259">
        <v>0</v>
      </c>
      <c r="T22" s="262" t="s">
        <v>109</v>
      </c>
      <c r="U22" s="260">
        <f t="shared" si="37"/>
        <v>0</v>
      </c>
      <c r="V22" s="269">
        <v>1</v>
      </c>
      <c r="W22" s="269">
        <v>0</v>
      </c>
      <c r="X22" s="262">
        <f t="shared" si="38"/>
        <v>0</v>
      </c>
      <c r="Y22" s="260">
        <f t="shared" si="39"/>
        <v>-1</v>
      </c>
      <c r="Z22" s="259">
        <v>0</v>
      </c>
      <c r="AA22" s="259">
        <v>0</v>
      </c>
      <c r="AB22" s="262" t="s">
        <v>109</v>
      </c>
      <c r="AC22" s="263">
        <f t="shared" si="40"/>
        <v>0</v>
      </c>
      <c r="AD22" s="259">
        <v>12</v>
      </c>
      <c r="AE22" s="259">
        <v>13</v>
      </c>
      <c r="AF22" s="262">
        <f t="shared" si="41"/>
        <v>108.33333333333333</v>
      </c>
      <c r="AG22" s="260">
        <f t="shared" si="42"/>
        <v>1</v>
      </c>
      <c r="AH22" s="268">
        <v>0</v>
      </c>
      <c r="AI22" s="270">
        <v>0</v>
      </c>
      <c r="AJ22" s="262" t="s">
        <v>109</v>
      </c>
      <c r="AK22" s="260">
        <f t="shared" si="44"/>
        <v>0</v>
      </c>
      <c r="AL22" s="230">
        <v>18</v>
      </c>
      <c r="AM22" s="259">
        <v>0</v>
      </c>
      <c r="AN22" s="262">
        <f t="shared" si="63"/>
        <v>0</v>
      </c>
      <c r="AO22" s="260">
        <f t="shared" si="45"/>
        <v>-18</v>
      </c>
      <c r="AP22" s="230">
        <v>464</v>
      </c>
      <c r="AQ22" s="259">
        <v>463</v>
      </c>
      <c r="AR22" s="264">
        <f t="shared" si="46"/>
        <v>99.784482758620683</v>
      </c>
      <c r="AS22" s="265">
        <f t="shared" si="47"/>
        <v>-1</v>
      </c>
      <c r="AT22" s="271">
        <v>50</v>
      </c>
      <c r="AU22" s="272">
        <v>31</v>
      </c>
      <c r="AV22" s="266">
        <f t="shared" si="48"/>
        <v>62</v>
      </c>
      <c r="AW22" s="267">
        <f t="shared" si="49"/>
        <v>-19</v>
      </c>
      <c r="AX22" s="271">
        <v>91</v>
      </c>
      <c r="AY22" s="272">
        <v>50</v>
      </c>
      <c r="AZ22" s="262">
        <f t="shared" si="50"/>
        <v>54.945054945054949</v>
      </c>
      <c r="BA22" s="260">
        <f t="shared" si="51"/>
        <v>-41</v>
      </c>
      <c r="BB22" s="259">
        <v>5250</v>
      </c>
      <c r="BC22" s="259">
        <v>3185</v>
      </c>
      <c r="BD22" s="262">
        <f t="shared" si="52"/>
        <v>60.666666666666671</v>
      </c>
      <c r="BE22" s="260">
        <f t="shared" si="53"/>
        <v>-2065</v>
      </c>
      <c r="BF22" s="259">
        <v>475</v>
      </c>
      <c r="BG22" s="259">
        <v>444</v>
      </c>
      <c r="BH22" s="262">
        <f t="shared" si="54"/>
        <v>93.473684210526315</v>
      </c>
      <c r="BI22" s="260">
        <f t="shared" si="55"/>
        <v>-31</v>
      </c>
      <c r="BJ22" s="230">
        <v>435</v>
      </c>
      <c r="BK22" s="259">
        <v>373</v>
      </c>
      <c r="BL22" s="262">
        <f t="shared" si="56"/>
        <v>85.747126436781613</v>
      </c>
      <c r="BM22" s="260">
        <f t="shared" si="57"/>
        <v>-62</v>
      </c>
      <c r="BN22" s="271">
        <v>56</v>
      </c>
      <c r="BO22" s="272">
        <v>20</v>
      </c>
      <c r="BP22" s="261">
        <f t="shared" si="58"/>
        <v>35.714285714285715</v>
      </c>
      <c r="BQ22" s="260">
        <f t="shared" si="59"/>
        <v>-36</v>
      </c>
      <c r="BR22" s="277">
        <v>4845</v>
      </c>
      <c r="BS22" s="276">
        <v>6245</v>
      </c>
      <c r="BT22" s="261">
        <f t="shared" si="60"/>
        <v>128.89576883384933</v>
      </c>
      <c r="BU22" s="260">
        <f t="shared" si="61"/>
        <v>1400</v>
      </c>
      <c r="BV22" s="279">
        <v>8</v>
      </c>
      <c r="BW22" s="271">
        <v>22</v>
      </c>
      <c r="BX22" s="263">
        <f t="shared" si="62"/>
        <v>14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 x14ac:dyDescent="0.25">
      <c r="A23" s="225" t="s">
        <v>241</v>
      </c>
      <c r="B23" s="259">
        <v>7953</v>
      </c>
      <c r="C23" s="259">
        <v>7901</v>
      </c>
      <c r="D23" s="261">
        <f t="shared" si="29"/>
        <v>99.346158682258263</v>
      </c>
      <c r="E23" s="260">
        <f t="shared" si="30"/>
        <v>-52</v>
      </c>
      <c r="F23" s="259">
        <v>400</v>
      </c>
      <c r="G23" s="259">
        <v>557</v>
      </c>
      <c r="H23" s="261">
        <f t="shared" si="31"/>
        <v>139.25</v>
      </c>
      <c r="I23" s="260">
        <f t="shared" si="32"/>
        <v>157</v>
      </c>
      <c r="J23" s="230">
        <v>217</v>
      </c>
      <c r="K23" s="230">
        <v>25</v>
      </c>
      <c r="L23" s="261">
        <f t="shared" si="33"/>
        <v>11.52073732718894</v>
      </c>
      <c r="M23" s="260">
        <f t="shared" si="34"/>
        <v>-192</v>
      </c>
      <c r="N23" s="259">
        <v>36</v>
      </c>
      <c r="O23" s="259">
        <v>21</v>
      </c>
      <c r="P23" s="262">
        <f t="shared" si="35"/>
        <v>58.333333333333336</v>
      </c>
      <c r="Q23" s="260">
        <f t="shared" si="36"/>
        <v>-15</v>
      </c>
      <c r="R23" s="259">
        <v>0</v>
      </c>
      <c r="S23" s="259">
        <v>0</v>
      </c>
      <c r="T23" s="262" t="s">
        <v>109</v>
      </c>
      <c r="U23" s="260">
        <f t="shared" si="37"/>
        <v>0</v>
      </c>
      <c r="V23" s="269">
        <v>2</v>
      </c>
      <c r="W23" s="269">
        <v>1</v>
      </c>
      <c r="X23" s="262">
        <f t="shared" si="38"/>
        <v>50</v>
      </c>
      <c r="Y23" s="260">
        <f t="shared" si="39"/>
        <v>-1</v>
      </c>
      <c r="Z23" s="259">
        <v>0</v>
      </c>
      <c r="AA23" s="259">
        <v>0</v>
      </c>
      <c r="AB23" s="262" t="s">
        <v>109</v>
      </c>
      <c r="AC23" s="263">
        <f t="shared" si="40"/>
        <v>0</v>
      </c>
      <c r="AD23" s="259">
        <v>26</v>
      </c>
      <c r="AE23" s="259">
        <v>23</v>
      </c>
      <c r="AF23" s="262">
        <f t="shared" si="41"/>
        <v>88.461538461538453</v>
      </c>
      <c r="AG23" s="260">
        <f t="shared" si="42"/>
        <v>-3</v>
      </c>
      <c r="AH23" s="268">
        <v>15</v>
      </c>
      <c r="AI23" s="270">
        <v>6</v>
      </c>
      <c r="AJ23" s="262">
        <f t="shared" si="43"/>
        <v>40</v>
      </c>
      <c r="AK23" s="260">
        <f t="shared" si="44"/>
        <v>-9</v>
      </c>
      <c r="AL23" s="230">
        <v>12</v>
      </c>
      <c r="AM23" s="259">
        <v>0</v>
      </c>
      <c r="AN23" s="262">
        <f t="shared" si="63"/>
        <v>0</v>
      </c>
      <c r="AO23" s="260">
        <f t="shared" si="45"/>
        <v>-12</v>
      </c>
      <c r="AP23" s="230">
        <v>336</v>
      </c>
      <c r="AQ23" s="259">
        <v>516</v>
      </c>
      <c r="AR23" s="264">
        <f t="shared" si="46"/>
        <v>153.57142857142858</v>
      </c>
      <c r="AS23" s="265">
        <f t="shared" si="47"/>
        <v>180</v>
      </c>
      <c r="AT23" s="271">
        <v>105</v>
      </c>
      <c r="AU23" s="272">
        <v>42</v>
      </c>
      <c r="AV23" s="266">
        <f t="shared" si="48"/>
        <v>40</v>
      </c>
      <c r="AW23" s="267">
        <f t="shared" si="49"/>
        <v>-63</v>
      </c>
      <c r="AX23" s="271">
        <v>224</v>
      </c>
      <c r="AY23" s="272">
        <v>62</v>
      </c>
      <c r="AZ23" s="262">
        <f t="shared" si="50"/>
        <v>27.678571428571431</v>
      </c>
      <c r="BA23" s="260">
        <f t="shared" si="51"/>
        <v>-162</v>
      </c>
      <c r="BB23" s="259">
        <v>7860</v>
      </c>
      <c r="BC23" s="259">
        <v>7848</v>
      </c>
      <c r="BD23" s="262">
        <f t="shared" si="52"/>
        <v>99.84732824427482</v>
      </c>
      <c r="BE23" s="260">
        <f t="shared" si="53"/>
        <v>-12</v>
      </c>
      <c r="BF23" s="259">
        <v>320</v>
      </c>
      <c r="BG23" s="259">
        <v>510</v>
      </c>
      <c r="BH23" s="262">
        <f t="shared" si="54"/>
        <v>159.375</v>
      </c>
      <c r="BI23" s="260">
        <f t="shared" si="55"/>
        <v>190</v>
      </c>
      <c r="BJ23" s="230">
        <v>289</v>
      </c>
      <c r="BK23" s="259">
        <v>455</v>
      </c>
      <c r="BL23" s="262">
        <f t="shared" si="56"/>
        <v>157.43944636678199</v>
      </c>
      <c r="BM23" s="260">
        <f t="shared" si="57"/>
        <v>166</v>
      </c>
      <c r="BN23" s="271">
        <v>11</v>
      </c>
      <c r="BO23" s="272">
        <v>34</v>
      </c>
      <c r="BP23" s="261">
        <f t="shared" si="58"/>
        <v>309.09090909090907</v>
      </c>
      <c r="BQ23" s="260">
        <f t="shared" si="59"/>
        <v>23</v>
      </c>
      <c r="BR23" s="277">
        <v>6073</v>
      </c>
      <c r="BS23" s="276">
        <v>7813</v>
      </c>
      <c r="BT23" s="261">
        <f t="shared" si="60"/>
        <v>128.65140787090402</v>
      </c>
      <c r="BU23" s="260">
        <f t="shared" si="61"/>
        <v>1740</v>
      </c>
      <c r="BV23" s="279">
        <v>29</v>
      </c>
      <c r="BW23" s="271">
        <v>15</v>
      </c>
      <c r="BX23" s="263">
        <f t="shared" si="62"/>
        <v>-14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 x14ac:dyDescent="0.25">
      <c r="A24" s="225" t="s">
        <v>242</v>
      </c>
      <c r="B24" s="259">
        <v>4196</v>
      </c>
      <c r="C24" s="259">
        <v>3935</v>
      </c>
      <c r="D24" s="261">
        <f t="shared" si="29"/>
        <v>93.779790276453767</v>
      </c>
      <c r="E24" s="260">
        <f t="shared" si="30"/>
        <v>-261</v>
      </c>
      <c r="F24" s="259">
        <v>369</v>
      </c>
      <c r="G24" s="259">
        <v>414</v>
      </c>
      <c r="H24" s="261">
        <f t="shared" si="31"/>
        <v>112.19512195121952</v>
      </c>
      <c r="I24" s="260">
        <f t="shared" si="32"/>
        <v>45</v>
      </c>
      <c r="J24" s="230">
        <v>64</v>
      </c>
      <c r="K24" s="230">
        <v>17</v>
      </c>
      <c r="L24" s="261">
        <f t="shared" si="33"/>
        <v>26.5625</v>
      </c>
      <c r="M24" s="260">
        <f t="shared" si="34"/>
        <v>-47</v>
      </c>
      <c r="N24" s="259">
        <v>20</v>
      </c>
      <c r="O24" s="259">
        <v>15</v>
      </c>
      <c r="P24" s="262">
        <f t="shared" si="35"/>
        <v>75</v>
      </c>
      <c r="Q24" s="260">
        <f t="shared" si="36"/>
        <v>-5</v>
      </c>
      <c r="R24" s="259">
        <v>0</v>
      </c>
      <c r="S24" s="259">
        <v>0</v>
      </c>
      <c r="T24" s="262" t="s">
        <v>109</v>
      </c>
      <c r="U24" s="260">
        <f t="shared" si="37"/>
        <v>0</v>
      </c>
      <c r="V24" s="269">
        <v>0</v>
      </c>
      <c r="W24" s="269">
        <v>1</v>
      </c>
      <c r="X24" s="262" t="s">
        <v>109</v>
      </c>
      <c r="Y24" s="260">
        <f t="shared" si="39"/>
        <v>1</v>
      </c>
      <c r="Z24" s="259">
        <v>0</v>
      </c>
      <c r="AA24" s="259">
        <v>0</v>
      </c>
      <c r="AB24" s="262" t="s">
        <v>109</v>
      </c>
      <c r="AC24" s="263">
        <f t="shared" si="40"/>
        <v>0</v>
      </c>
      <c r="AD24" s="259">
        <v>62</v>
      </c>
      <c r="AE24" s="259">
        <v>27</v>
      </c>
      <c r="AF24" s="262">
        <f t="shared" si="41"/>
        <v>43.548387096774192</v>
      </c>
      <c r="AG24" s="260">
        <f t="shared" si="42"/>
        <v>-35</v>
      </c>
      <c r="AH24" s="268">
        <v>15</v>
      </c>
      <c r="AI24" s="270">
        <v>0</v>
      </c>
      <c r="AJ24" s="262">
        <f t="shared" si="43"/>
        <v>0</v>
      </c>
      <c r="AK24" s="260">
        <f t="shared" si="44"/>
        <v>-15</v>
      </c>
      <c r="AL24" s="230">
        <v>0</v>
      </c>
      <c r="AM24" s="259">
        <v>0</v>
      </c>
      <c r="AN24" s="262" t="s">
        <v>109</v>
      </c>
      <c r="AO24" s="260">
        <f t="shared" si="45"/>
        <v>0</v>
      </c>
      <c r="AP24" s="230">
        <v>336</v>
      </c>
      <c r="AQ24" s="259">
        <v>351</v>
      </c>
      <c r="AR24" s="264">
        <f t="shared" si="46"/>
        <v>104.46428571428572</v>
      </c>
      <c r="AS24" s="265">
        <f t="shared" si="47"/>
        <v>15</v>
      </c>
      <c r="AT24" s="271">
        <v>40</v>
      </c>
      <c r="AU24" s="272">
        <v>21</v>
      </c>
      <c r="AV24" s="266">
        <f t="shared" si="48"/>
        <v>52.5</v>
      </c>
      <c r="AW24" s="267">
        <f t="shared" si="49"/>
        <v>-19</v>
      </c>
      <c r="AX24" s="271">
        <v>100</v>
      </c>
      <c r="AY24" s="272">
        <v>36</v>
      </c>
      <c r="AZ24" s="262">
        <f t="shared" si="50"/>
        <v>36</v>
      </c>
      <c r="BA24" s="260">
        <f t="shared" si="51"/>
        <v>-64</v>
      </c>
      <c r="BB24" s="259">
        <v>4111</v>
      </c>
      <c r="BC24" s="259">
        <v>3889</v>
      </c>
      <c r="BD24" s="262">
        <f t="shared" si="52"/>
        <v>94.599854050109471</v>
      </c>
      <c r="BE24" s="260">
        <f t="shared" si="53"/>
        <v>-222</v>
      </c>
      <c r="BF24" s="259">
        <v>327</v>
      </c>
      <c r="BG24" s="259">
        <v>368</v>
      </c>
      <c r="BH24" s="262">
        <f t="shared" si="54"/>
        <v>112.53822629969419</v>
      </c>
      <c r="BI24" s="260">
        <f t="shared" si="55"/>
        <v>41</v>
      </c>
      <c r="BJ24" s="230">
        <v>302</v>
      </c>
      <c r="BK24" s="259">
        <v>308</v>
      </c>
      <c r="BL24" s="262">
        <f t="shared" si="56"/>
        <v>101.98675496688743</v>
      </c>
      <c r="BM24" s="260">
        <f t="shared" si="57"/>
        <v>6</v>
      </c>
      <c r="BN24" s="271">
        <v>37</v>
      </c>
      <c r="BO24" s="272">
        <v>22</v>
      </c>
      <c r="BP24" s="261">
        <f t="shared" si="58"/>
        <v>59.45945945945946</v>
      </c>
      <c r="BQ24" s="260">
        <f t="shared" si="59"/>
        <v>-15</v>
      </c>
      <c r="BR24" s="277">
        <v>4439</v>
      </c>
      <c r="BS24" s="276">
        <v>6344</v>
      </c>
      <c r="BT24" s="261">
        <f t="shared" si="60"/>
        <v>142.91507096192836</v>
      </c>
      <c r="BU24" s="260">
        <f t="shared" si="61"/>
        <v>1905</v>
      </c>
      <c r="BV24" s="279">
        <v>9</v>
      </c>
      <c r="BW24" s="271">
        <v>17</v>
      </c>
      <c r="BX24" s="263">
        <f t="shared" si="62"/>
        <v>8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 x14ac:dyDescent="0.25">
      <c r="A25" s="225" t="s">
        <v>243</v>
      </c>
      <c r="B25" s="259">
        <v>17554</v>
      </c>
      <c r="C25" s="259">
        <v>18014</v>
      </c>
      <c r="D25" s="261">
        <f t="shared" si="29"/>
        <v>102.62048535946222</v>
      </c>
      <c r="E25" s="260">
        <f t="shared" si="30"/>
        <v>460</v>
      </c>
      <c r="F25" s="259">
        <v>724</v>
      </c>
      <c r="G25" s="259">
        <v>1355</v>
      </c>
      <c r="H25" s="261">
        <f t="shared" si="31"/>
        <v>187.15469613259668</v>
      </c>
      <c r="I25" s="260">
        <f t="shared" si="32"/>
        <v>631</v>
      </c>
      <c r="J25" s="230">
        <v>470</v>
      </c>
      <c r="K25" s="230">
        <v>40</v>
      </c>
      <c r="L25" s="261">
        <f t="shared" si="33"/>
        <v>8.5106382978723403</v>
      </c>
      <c r="M25" s="260">
        <f t="shared" si="34"/>
        <v>-430</v>
      </c>
      <c r="N25" s="259">
        <v>47</v>
      </c>
      <c r="O25" s="259">
        <v>37</v>
      </c>
      <c r="P25" s="262">
        <f t="shared" si="35"/>
        <v>78.723404255319153</v>
      </c>
      <c r="Q25" s="260">
        <f t="shared" si="36"/>
        <v>-10</v>
      </c>
      <c r="R25" s="259">
        <v>0</v>
      </c>
      <c r="S25" s="259">
        <v>0</v>
      </c>
      <c r="T25" s="262" t="s">
        <v>109</v>
      </c>
      <c r="U25" s="260">
        <f t="shared" si="37"/>
        <v>0</v>
      </c>
      <c r="V25" s="269">
        <v>4</v>
      </c>
      <c r="W25" s="269">
        <v>3</v>
      </c>
      <c r="X25" s="262">
        <f t="shared" si="38"/>
        <v>75</v>
      </c>
      <c r="Y25" s="260">
        <f t="shared" si="39"/>
        <v>-1</v>
      </c>
      <c r="Z25" s="259">
        <v>0</v>
      </c>
      <c r="AA25" s="259">
        <v>0</v>
      </c>
      <c r="AB25" s="262" t="s">
        <v>109</v>
      </c>
      <c r="AC25" s="263">
        <f t="shared" si="40"/>
        <v>0</v>
      </c>
      <c r="AD25" s="259">
        <v>56</v>
      </c>
      <c r="AE25" s="259">
        <v>29</v>
      </c>
      <c r="AF25" s="262">
        <f t="shared" si="41"/>
        <v>51.785714285714292</v>
      </c>
      <c r="AG25" s="260">
        <f t="shared" si="42"/>
        <v>-27</v>
      </c>
      <c r="AH25" s="268">
        <v>9</v>
      </c>
      <c r="AI25" s="270">
        <v>3</v>
      </c>
      <c r="AJ25" s="262">
        <f t="shared" si="43"/>
        <v>33.333333333333329</v>
      </c>
      <c r="AK25" s="260">
        <f t="shared" si="44"/>
        <v>-6</v>
      </c>
      <c r="AL25" s="230">
        <v>5</v>
      </c>
      <c r="AM25" s="259">
        <v>1</v>
      </c>
      <c r="AN25" s="262">
        <f t="shared" si="63"/>
        <v>20</v>
      </c>
      <c r="AO25" s="260">
        <f t="shared" si="45"/>
        <v>-4</v>
      </c>
      <c r="AP25" s="230">
        <v>597</v>
      </c>
      <c r="AQ25" s="259">
        <v>1231</v>
      </c>
      <c r="AR25" s="264">
        <f t="shared" si="46"/>
        <v>206.19765494137354</v>
      </c>
      <c r="AS25" s="265">
        <f t="shared" si="47"/>
        <v>634</v>
      </c>
      <c r="AT25" s="271">
        <v>248</v>
      </c>
      <c r="AU25" s="272">
        <v>87</v>
      </c>
      <c r="AV25" s="266">
        <f t="shared" si="48"/>
        <v>35.080645161290327</v>
      </c>
      <c r="AW25" s="267">
        <f t="shared" si="49"/>
        <v>-161</v>
      </c>
      <c r="AX25" s="271">
        <v>605</v>
      </c>
      <c r="AY25" s="272">
        <v>138</v>
      </c>
      <c r="AZ25" s="262">
        <f t="shared" si="50"/>
        <v>22.809917355371901</v>
      </c>
      <c r="BA25" s="260">
        <f t="shared" si="51"/>
        <v>-467</v>
      </c>
      <c r="BB25" s="259">
        <v>17447</v>
      </c>
      <c r="BC25" s="259">
        <v>17860</v>
      </c>
      <c r="BD25" s="262">
        <f t="shared" si="52"/>
        <v>102.3671691408265</v>
      </c>
      <c r="BE25" s="260">
        <f t="shared" si="53"/>
        <v>413</v>
      </c>
      <c r="BF25" s="259">
        <v>612</v>
      </c>
      <c r="BG25" s="259">
        <v>1199</v>
      </c>
      <c r="BH25" s="262">
        <f t="shared" si="54"/>
        <v>195.91503267973854</v>
      </c>
      <c r="BI25" s="260">
        <f t="shared" si="55"/>
        <v>587</v>
      </c>
      <c r="BJ25" s="230">
        <v>510</v>
      </c>
      <c r="BK25" s="259">
        <v>1037</v>
      </c>
      <c r="BL25" s="262">
        <f t="shared" si="56"/>
        <v>203.33333333333331</v>
      </c>
      <c r="BM25" s="260">
        <f t="shared" si="57"/>
        <v>527</v>
      </c>
      <c r="BN25" s="271">
        <v>125</v>
      </c>
      <c r="BO25" s="272">
        <v>96</v>
      </c>
      <c r="BP25" s="261">
        <f t="shared" si="58"/>
        <v>76.8</v>
      </c>
      <c r="BQ25" s="260">
        <f t="shared" si="59"/>
        <v>-29</v>
      </c>
      <c r="BR25" s="277">
        <v>5164</v>
      </c>
      <c r="BS25" s="276">
        <v>7089</v>
      </c>
      <c r="BT25" s="261">
        <f t="shared" si="60"/>
        <v>137.27730441518202</v>
      </c>
      <c r="BU25" s="260">
        <f t="shared" si="61"/>
        <v>1925</v>
      </c>
      <c r="BV25" s="279">
        <v>5</v>
      </c>
      <c r="BW25" s="271">
        <v>12</v>
      </c>
      <c r="BX25" s="263">
        <f t="shared" si="62"/>
        <v>7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 x14ac:dyDescent="0.25">
      <c r="A26" s="225" t="s">
        <v>244</v>
      </c>
      <c r="B26" s="259">
        <v>4126</v>
      </c>
      <c r="C26" s="259">
        <v>3977</v>
      </c>
      <c r="D26" s="261">
        <f t="shared" si="29"/>
        <v>96.388754241396029</v>
      </c>
      <c r="E26" s="260">
        <f t="shared" si="30"/>
        <v>-149</v>
      </c>
      <c r="F26" s="259">
        <v>1152</v>
      </c>
      <c r="G26" s="259">
        <v>1440</v>
      </c>
      <c r="H26" s="261">
        <f t="shared" si="31"/>
        <v>125</v>
      </c>
      <c r="I26" s="260">
        <f t="shared" si="32"/>
        <v>288</v>
      </c>
      <c r="J26" s="230">
        <v>457</v>
      </c>
      <c r="K26" s="230">
        <v>90</v>
      </c>
      <c r="L26" s="261">
        <f t="shared" si="33"/>
        <v>19.693654266958426</v>
      </c>
      <c r="M26" s="260">
        <f t="shared" si="34"/>
        <v>-367</v>
      </c>
      <c r="N26" s="259">
        <v>64</v>
      </c>
      <c r="O26" s="259">
        <v>78</v>
      </c>
      <c r="P26" s="262">
        <f t="shared" si="35"/>
        <v>121.875</v>
      </c>
      <c r="Q26" s="260">
        <f t="shared" si="36"/>
        <v>14</v>
      </c>
      <c r="R26" s="259">
        <v>0</v>
      </c>
      <c r="S26" s="259">
        <v>0</v>
      </c>
      <c r="T26" s="262" t="s">
        <v>109</v>
      </c>
      <c r="U26" s="260">
        <f t="shared" si="37"/>
        <v>0</v>
      </c>
      <c r="V26" s="269">
        <v>16</v>
      </c>
      <c r="W26" s="269">
        <v>6</v>
      </c>
      <c r="X26" s="262">
        <f t="shared" si="38"/>
        <v>37.5</v>
      </c>
      <c r="Y26" s="260">
        <f t="shared" si="39"/>
        <v>-10</v>
      </c>
      <c r="Z26" s="259">
        <v>0</v>
      </c>
      <c r="AA26" s="259">
        <v>1</v>
      </c>
      <c r="AB26" s="262" t="s">
        <v>109</v>
      </c>
      <c r="AC26" s="263">
        <f t="shared" si="40"/>
        <v>1</v>
      </c>
      <c r="AD26" s="259">
        <v>75</v>
      </c>
      <c r="AE26" s="259">
        <v>62</v>
      </c>
      <c r="AF26" s="262">
        <f t="shared" si="41"/>
        <v>82.666666666666671</v>
      </c>
      <c r="AG26" s="260">
        <f t="shared" si="42"/>
        <v>-13</v>
      </c>
      <c r="AH26" s="268">
        <v>23</v>
      </c>
      <c r="AI26" s="270">
        <v>30</v>
      </c>
      <c r="AJ26" s="262">
        <f t="shared" si="43"/>
        <v>130.43478260869566</v>
      </c>
      <c r="AK26" s="260">
        <f t="shared" si="44"/>
        <v>7</v>
      </c>
      <c r="AL26" s="230">
        <v>66</v>
      </c>
      <c r="AM26" s="259">
        <v>0</v>
      </c>
      <c r="AN26" s="262">
        <f t="shared" si="63"/>
        <v>0</v>
      </c>
      <c r="AO26" s="260">
        <f t="shared" si="45"/>
        <v>-66</v>
      </c>
      <c r="AP26" s="230">
        <v>1048</v>
      </c>
      <c r="AQ26" s="259">
        <v>1356</v>
      </c>
      <c r="AR26" s="264">
        <f t="shared" si="46"/>
        <v>129.38931297709922</v>
      </c>
      <c r="AS26" s="265">
        <f t="shared" si="47"/>
        <v>308</v>
      </c>
      <c r="AT26" s="271">
        <v>283</v>
      </c>
      <c r="AU26" s="272">
        <v>83</v>
      </c>
      <c r="AV26" s="266">
        <f t="shared" si="48"/>
        <v>29.328621908127207</v>
      </c>
      <c r="AW26" s="267">
        <f t="shared" si="49"/>
        <v>-200</v>
      </c>
      <c r="AX26" s="271">
        <v>571</v>
      </c>
      <c r="AY26" s="272">
        <v>167</v>
      </c>
      <c r="AZ26" s="262">
        <f t="shared" si="50"/>
        <v>29.246935201401055</v>
      </c>
      <c r="BA26" s="260">
        <f t="shared" si="51"/>
        <v>-404</v>
      </c>
      <c r="BB26" s="259">
        <v>3566</v>
      </c>
      <c r="BC26" s="259">
        <v>3750</v>
      </c>
      <c r="BD26" s="262">
        <f t="shared" si="52"/>
        <v>105.15984296130118</v>
      </c>
      <c r="BE26" s="260">
        <f t="shared" si="53"/>
        <v>184</v>
      </c>
      <c r="BF26" s="259">
        <v>1021</v>
      </c>
      <c r="BG26" s="259">
        <v>1230</v>
      </c>
      <c r="BH26" s="262">
        <f t="shared" si="54"/>
        <v>120.47012732615083</v>
      </c>
      <c r="BI26" s="260">
        <f t="shared" si="55"/>
        <v>209</v>
      </c>
      <c r="BJ26" s="230">
        <v>915</v>
      </c>
      <c r="BK26" s="259">
        <v>1123</v>
      </c>
      <c r="BL26" s="262">
        <f t="shared" si="56"/>
        <v>122.73224043715847</v>
      </c>
      <c r="BM26" s="260">
        <f t="shared" si="57"/>
        <v>208</v>
      </c>
      <c r="BN26" s="271">
        <v>106</v>
      </c>
      <c r="BO26" s="272">
        <v>77</v>
      </c>
      <c r="BP26" s="261">
        <f t="shared" si="58"/>
        <v>72.641509433962256</v>
      </c>
      <c r="BQ26" s="260">
        <f t="shared" si="59"/>
        <v>-29</v>
      </c>
      <c r="BR26" s="277">
        <v>5125</v>
      </c>
      <c r="BS26" s="276">
        <v>7376</v>
      </c>
      <c r="BT26" s="261">
        <f t="shared" si="60"/>
        <v>143.92195121951218</v>
      </c>
      <c r="BU26" s="260">
        <f t="shared" si="61"/>
        <v>2251</v>
      </c>
      <c r="BV26" s="279">
        <v>10</v>
      </c>
      <c r="BW26" s="271">
        <v>16</v>
      </c>
      <c r="BX26" s="263">
        <f t="shared" si="62"/>
        <v>6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 ht="13.15" x14ac:dyDescent="0.25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 ht="13.15" x14ac:dyDescent="0.25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 ht="13.15" x14ac:dyDescent="0.25"/>
    <row r="30" spans="1:90" s="56" customFormat="1" ht="13.15" x14ac:dyDescent="0.25"/>
    <row r="31" spans="1:90" s="56" customFormat="1" ht="13.15" x14ac:dyDescent="0.25"/>
    <row r="32" spans="1:90" s="56" customFormat="1" ht="13.15" x14ac:dyDescent="0.25"/>
    <row r="33" s="56" customFormat="1" ht="13.15" x14ac:dyDescent="0.25"/>
    <row r="34" s="56" customFormat="1" ht="13.15" x14ac:dyDescent="0.25"/>
    <row r="35" s="56" customFormat="1" ht="13.15" x14ac:dyDescent="0.25"/>
    <row r="36" s="56" customFormat="1" ht="13.15" x14ac:dyDescent="0.25"/>
    <row r="37" s="56" customFormat="1" ht="13.15" x14ac:dyDescent="0.25"/>
    <row r="38" s="56" customFormat="1" ht="13.15" x14ac:dyDescent="0.25"/>
    <row r="39" s="56" customFormat="1" ht="13.15" x14ac:dyDescent="0.25"/>
    <row r="40" s="56" customFormat="1" x14ac:dyDescent="0.2"/>
    <row r="41" s="56" customFormat="1" x14ac:dyDescent="0.2"/>
    <row r="42" s="56" customFormat="1" x14ac:dyDescent="0.2"/>
    <row r="43" s="56" customFormat="1" x14ac:dyDescent="0.2"/>
    <row r="44" s="56" customFormat="1" x14ac:dyDescent="0.2"/>
    <row r="45" s="56" customFormat="1" x14ac:dyDescent="0.2"/>
    <row r="46" s="56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</sheetData>
  <mergeCells count="83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E64"/>
  <sheetViews>
    <sheetView view="pageBreakPreview" topLeftCell="A31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64" style="171" customWidth="1"/>
    <col min="3" max="3" width="21.42578125" style="171" customWidth="1"/>
    <col min="4" max="16384" width="9.140625" style="166"/>
  </cols>
  <sheetData>
    <row r="1" spans="1:5" ht="61.9" customHeight="1" x14ac:dyDescent="0.25">
      <c r="A1" s="363" t="s">
        <v>428</v>
      </c>
      <c r="B1" s="363"/>
      <c r="C1" s="363"/>
    </row>
    <row r="2" spans="1:5" ht="20.25" customHeight="1" x14ac:dyDescent="0.25">
      <c r="B2" s="363" t="s">
        <v>113</v>
      </c>
      <c r="C2" s="363"/>
    </row>
    <row r="4" spans="1:5" s="167" customFormat="1" ht="63.75" customHeight="1" x14ac:dyDescent="0.25">
      <c r="A4" s="290"/>
      <c r="B4" s="291" t="s">
        <v>114</v>
      </c>
      <c r="C4" s="292" t="s">
        <v>429</v>
      </c>
    </row>
    <row r="5" spans="1:5" ht="18" customHeight="1" x14ac:dyDescent="0.25">
      <c r="A5" s="168">
        <v>1</v>
      </c>
      <c r="B5" s="336" t="s">
        <v>359</v>
      </c>
      <c r="C5" s="230">
        <v>160</v>
      </c>
      <c r="E5" s="179"/>
    </row>
    <row r="6" spans="1:5" ht="36" customHeight="1" x14ac:dyDescent="0.25">
      <c r="A6" s="168">
        <v>2</v>
      </c>
      <c r="B6" s="336" t="s">
        <v>456</v>
      </c>
      <c r="C6" s="230">
        <v>89</v>
      </c>
      <c r="E6" s="179"/>
    </row>
    <row r="7" spans="1:5" ht="36" customHeight="1" x14ac:dyDescent="0.25">
      <c r="A7" s="168">
        <v>3</v>
      </c>
      <c r="B7" s="336" t="s">
        <v>457</v>
      </c>
      <c r="C7" s="230">
        <v>41</v>
      </c>
      <c r="E7" s="179"/>
    </row>
    <row r="8" spans="1:5" s="170" customFormat="1" ht="18" customHeight="1" x14ac:dyDescent="0.25">
      <c r="A8" s="168">
        <v>4</v>
      </c>
      <c r="B8" s="336" t="s">
        <v>381</v>
      </c>
      <c r="C8" s="230">
        <v>35</v>
      </c>
      <c r="E8" s="179"/>
    </row>
    <row r="9" spans="1:5" s="170" customFormat="1" ht="18" customHeight="1" x14ac:dyDescent="0.25">
      <c r="A9" s="168">
        <v>5</v>
      </c>
      <c r="B9" s="336" t="s">
        <v>360</v>
      </c>
      <c r="C9" s="230">
        <v>31</v>
      </c>
      <c r="E9" s="179"/>
    </row>
    <row r="10" spans="1:5" s="170" customFormat="1" ht="36" customHeight="1" x14ac:dyDescent="0.25">
      <c r="A10" s="168">
        <v>6</v>
      </c>
      <c r="B10" s="336" t="s">
        <v>358</v>
      </c>
      <c r="C10" s="230">
        <v>27</v>
      </c>
      <c r="E10" s="179"/>
    </row>
    <row r="11" spans="1:5" s="170" customFormat="1" ht="18" customHeight="1" x14ac:dyDescent="0.25">
      <c r="A11" s="168">
        <v>7</v>
      </c>
      <c r="B11" s="336" t="s">
        <v>399</v>
      </c>
      <c r="C11" s="230">
        <v>24</v>
      </c>
      <c r="E11" s="179"/>
    </row>
    <row r="12" spans="1:5" s="170" customFormat="1" ht="18" customHeight="1" x14ac:dyDescent="0.25">
      <c r="A12" s="168">
        <v>8</v>
      </c>
      <c r="B12" s="336" t="s">
        <v>390</v>
      </c>
      <c r="C12" s="230">
        <v>18</v>
      </c>
      <c r="E12" s="179"/>
    </row>
    <row r="13" spans="1:5" s="170" customFormat="1" ht="36" customHeight="1" x14ac:dyDescent="0.25">
      <c r="A13" s="168">
        <v>9</v>
      </c>
      <c r="B13" s="336" t="s">
        <v>430</v>
      </c>
      <c r="C13" s="230">
        <v>18</v>
      </c>
      <c r="E13" s="179"/>
    </row>
    <row r="14" spans="1:5" s="170" customFormat="1" ht="18" customHeight="1" x14ac:dyDescent="0.25">
      <c r="A14" s="168">
        <v>10</v>
      </c>
      <c r="B14" s="336" t="s">
        <v>388</v>
      </c>
      <c r="C14" s="230">
        <v>17</v>
      </c>
      <c r="E14" s="179"/>
    </row>
    <row r="15" spans="1:5" s="170" customFormat="1" ht="18" customHeight="1" x14ac:dyDescent="0.25">
      <c r="A15" s="168">
        <v>11</v>
      </c>
      <c r="B15" s="336" t="s">
        <v>363</v>
      </c>
      <c r="C15" s="230">
        <v>16</v>
      </c>
      <c r="E15" s="179"/>
    </row>
    <row r="16" spans="1:5" s="170" customFormat="1" ht="54" customHeight="1" x14ac:dyDescent="0.25">
      <c r="A16" s="168">
        <v>12</v>
      </c>
      <c r="B16" s="336" t="s">
        <v>489</v>
      </c>
      <c r="C16" s="230">
        <v>15</v>
      </c>
      <c r="E16" s="179"/>
    </row>
    <row r="17" spans="1:5" s="170" customFormat="1" ht="36" customHeight="1" x14ac:dyDescent="0.25">
      <c r="A17" s="168">
        <v>13</v>
      </c>
      <c r="B17" s="336" t="s">
        <v>389</v>
      </c>
      <c r="C17" s="230">
        <v>14</v>
      </c>
      <c r="E17" s="179"/>
    </row>
    <row r="18" spans="1:5" s="170" customFormat="1" ht="18" customHeight="1" x14ac:dyDescent="0.25">
      <c r="A18" s="168">
        <v>14</v>
      </c>
      <c r="B18" s="336" t="s">
        <v>362</v>
      </c>
      <c r="C18" s="230">
        <v>13</v>
      </c>
      <c r="E18" s="179"/>
    </row>
    <row r="19" spans="1:5" s="170" customFormat="1" ht="36" customHeight="1" x14ac:dyDescent="0.25">
      <c r="A19" s="168">
        <v>15</v>
      </c>
      <c r="B19" s="336" t="s">
        <v>392</v>
      </c>
      <c r="C19" s="230">
        <v>12</v>
      </c>
      <c r="E19" s="179"/>
    </row>
    <row r="20" spans="1:5" s="170" customFormat="1" ht="36" customHeight="1" x14ac:dyDescent="0.25">
      <c r="A20" s="168">
        <v>16</v>
      </c>
      <c r="B20" s="336" t="s">
        <v>433</v>
      </c>
      <c r="C20" s="230">
        <v>11</v>
      </c>
      <c r="E20" s="179"/>
    </row>
    <row r="21" spans="1:5" s="170" customFormat="1" ht="18" customHeight="1" x14ac:dyDescent="0.25">
      <c r="A21" s="168">
        <v>17</v>
      </c>
      <c r="B21" s="336" t="s">
        <v>370</v>
      </c>
      <c r="C21" s="230">
        <v>10</v>
      </c>
      <c r="E21" s="179"/>
    </row>
    <row r="22" spans="1:5" s="170" customFormat="1" ht="18" customHeight="1" x14ac:dyDescent="0.25">
      <c r="A22" s="168">
        <v>18</v>
      </c>
      <c r="B22" s="336" t="s">
        <v>436</v>
      </c>
      <c r="C22" s="230">
        <v>8</v>
      </c>
      <c r="E22" s="179"/>
    </row>
    <row r="23" spans="1:5" s="170" customFormat="1" ht="18" customHeight="1" x14ac:dyDescent="0.25">
      <c r="A23" s="168">
        <v>19</v>
      </c>
      <c r="B23" s="336" t="s">
        <v>365</v>
      </c>
      <c r="C23" s="230">
        <v>8</v>
      </c>
      <c r="E23" s="179"/>
    </row>
    <row r="24" spans="1:5" s="170" customFormat="1" ht="35.450000000000003" customHeight="1" x14ac:dyDescent="0.25">
      <c r="A24" s="168">
        <v>20</v>
      </c>
      <c r="B24" s="336" t="s">
        <v>377</v>
      </c>
      <c r="C24" s="230">
        <v>8</v>
      </c>
      <c r="E24" s="179"/>
    </row>
    <row r="25" spans="1:5" s="170" customFormat="1" ht="18" customHeight="1" x14ac:dyDescent="0.25">
      <c r="A25" s="168">
        <v>21</v>
      </c>
      <c r="B25" s="336" t="s">
        <v>432</v>
      </c>
      <c r="C25" s="230">
        <v>7</v>
      </c>
      <c r="E25" s="179"/>
    </row>
    <row r="26" spans="1:5" s="170" customFormat="1" ht="18" customHeight="1" x14ac:dyDescent="0.25">
      <c r="A26" s="168">
        <v>22</v>
      </c>
      <c r="B26" s="336" t="s">
        <v>431</v>
      </c>
      <c r="C26" s="230">
        <v>7</v>
      </c>
      <c r="E26" s="179"/>
    </row>
    <row r="27" spans="1:5" s="170" customFormat="1" ht="36" customHeight="1" x14ac:dyDescent="0.25">
      <c r="A27" s="168">
        <v>23</v>
      </c>
      <c r="B27" s="336" t="s">
        <v>393</v>
      </c>
      <c r="C27" s="230">
        <v>7</v>
      </c>
      <c r="E27" s="179"/>
    </row>
    <row r="28" spans="1:5" s="170" customFormat="1" ht="18" customHeight="1" x14ac:dyDescent="0.25">
      <c r="A28" s="168">
        <v>24</v>
      </c>
      <c r="B28" s="336" t="s">
        <v>394</v>
      </c>
      <c r="C28" s="230">
        <v>6</v>
      </c>
      <c r="E28" s="179"/>
    </row>
    <row r="29" spans="1:5" s="170" customFormat="1" ht="18" customHeight="1" x14ac:dyDescent="0.25">
      <c r="A29" s="168">
        <v>25</v>
      </c>
      <c r="B29" s="336" t="s">
        <v>385</v>
      </c>
      <c r="C29" s="230">
        <v>6</v>
      </c>
      <c r="E29" s="179"/>
    </row>
    <row r="30" spans="1:5" s="170" customFormat="1" ht="18" customHeight="1" x14ac:dyDescent="0.25">
      <c r="A30" s="168">
        <v>26</v>
      </c>
      <c r="B30" s="336" t="s">
        <v>467</v>
      </c>
      <c r="C30" s="230">
        <v>6</v>
      </c>
      <c r="E30" s="179"/>
    </row>
    <row r="31" spans="1:5" s="170" customFormat="1" ht="36" customHeight="1" x14ac:dyDescent="0.25">
      <c r="A31" s="168">
        <v>27</v>
      </c>
      <c r="B31" s="336" t="s">
        <v>371</v>
      </c>
      <c r="C31" s="230">
        <v>6</v>
      </c>
      <c r="E31" s="179"/>
    </row>
    <row r="32" spans="1:5" s="170" customFormat="1" ht="18" customHeight="1" x14ac:dyDescent="0.25">
      <c r="A32" s="168">
        <v>28</v>
      </c>
      <c r="B32" s="336" t="s">
        <v>379</v>
      </c>
      <c r="C32" s="230">
        <v>6</v>
      </c>
      <c r="E32" s="179"/>
    </row>
    <row r="33" spans="1:5" s="170" customFormat="1" ht="18" customHeight="1" x14ac:dyDescent="0.25">
      <c r="A33" s="168">
        <v>29</v>
      </c>
      <c r="B33" s="336" t="s">
        <v>441</v>
      </c>
      <c r="C33" s="230">
        <v>5</v>
      </c>
      <c r="E33" s="179"/>
    </row>
    <row r="34" spans="1:5" s="170" customFormat="1" ht="18" customHeight="1" x14ac:dyDescent="0.25">
      <c r="A34" s="168">
        <v>30</v>
      </c>
      <c r="B34" s="336" t="s">
        <v>451</v>
      </c>
      <c r="C34" s="230">
        <v>5</v>
      </c>
      <c r="E34" s="179"/>
    </row>
    <row r="35" spans="1:5" s="170" customFormat="1" ht="18" customHeight="1" x14ac:dyDescent="0.25">
      <c r="A35" s="168">
        <v>31</v>
      </c>
      <c r="B35" s="336" t="s">
        <v>444</v>
      </c>
      <c r="C35" s="230">
        <v>5</v>
      </c>
      <c r="E35" s="179"/>
    </row>
    <row r="36" spans="1:5" s="170" customFormat="1" ht="18" customHeight="1" x14ac:dyDescent="0.25">
      <c r="A36" s="168">
        <v>32</v>
      </c>
      <c r="B36" s="336" t="s">
        <v>374</v>
      </c>
      <c r="C36" s="230">
        <v>4</v>
      </c>
      <c r="E36" s="179"/>
    </row>
    <row r="37" spans="1:5" s="170" customFormat="1" ht="18" customHeight="1" x14ac:dyDescent="0.25">
      <c r="A37" s="168">
        <v>33</v>
      </c>
      <c r="B37" s="336" t="s">
        <v>478</v>
      </c>
      <c r="C37" s="230">
        <v>4</v>
      </c>
      <c r="E37" s="179"/>
    </row>
    <row r="38" spans="1:5" s="170" customFormat="1" ht="18" customHeight="1" x14ac:dyDescent="0.25">
      <c r="A38" s="168">
        <v>34</v>
      </c>
      <c r="B38" s="336" t="s">
        <v>372</v>
      </c>
      <c r="C38" s="230">
        <v>4</v>
      </c>
      <c r="E38" s="179"/>
    </row>
    <row r="39" spans="1:5" s="170" customFormat="1" ht="18" customHeight="1" x14ac:dyDescent="0.25">
      <c r="A39" s="168">
        <v>35</v>
      </c>
      <c r="B39" s="336" t="s">
        <v>463</v>
      </c>
      <c r="C39" s="230">
        <v>4</v>
      </c>
      <c r="E39" s="179"/>
    </row>
    <row r="40" spans="1:5" s="170" customFormat="1" ht="18" customHeight="1" x14ac:dyDescent="0.25">
      <c r="A40" s="168">
        <v>36</v>
      </c>
      <c r="B40" s="336" t="s">
        <v>401</v>
      </c>
      <c r="C40" s="230">
        <v>4</v>
      </c>
      <c r="E40" s="179"/>
    </row>
    <row r="41" spans="1:5" ht="18" customHeight="1" x14ac:dyDescent="0.25">
      <c r="A41" s="168">
        <v>37</v>
      </c>
      <c r="B41" s="336" t="s">
        <v>373</v>
      </c>
      <c r="C41" s="230">
        <v>4</v>
      </c>
      <c r="E41" s="179"/>
    </row>
    <row r="42" spans="1:5" ht="36" customHeight="1" x14ac:dyDescent="0.25">
      <c r="A42" s="168">
        <v>38</v>
      </c>
      <c r="B42" s="336" t="s">
        <v>479</v>
      </c>
      <c r="C42" s="230">
        <v>3</v>
      </c>
      <c r="E42" s="179"/>
    </row>
    <row r="43" spans="1:5" ht="36" customHeight="1" x14ac:dyDescent="0.25">
      <c r="A43" s="168">
        <v>39</v>
      </c>
      <c r="B43" s="336" t="s">
        <v>480</v>
      </c>
      <c r="C43" s="230">
        <v>3</v>
      </c>
      <c r="E43" s="179"/>
    </row>
    <row r="44" spans="1:5" ht="18" customHeight="1" x14ac:dyDescent="0.25">
      <c r="A44" s="168">
        <v>40</v>
      </c>
      <c r="B44" s="336" t="s">
        <v>409</v>
      </c>
      <c r="C44" s="230">
        <v>3</v>
      </c>
      <c r="E44" s="179"/>
    </row>
    <row r="45" spans="1:5" ht="36" customHeight="1" x14ac:dyDescent="0.25">
      <c r="A45" s="168">
        <v>41</v>
      </c>
      <c r="B45" s="336" t="s">
        <v>481</v>
      </c>
      <c r="C45" s="230">
        <v>3</v>
      </c>
      <c r="E45" s="179"/>
    </row>
    <row r="46" spans="1:5" ht="18" customHeight="1" x14ac:dyDescent="0.25">
      <c r="A46" s="168">
        <v>42</v>
      </c>
      <c r="B46" s="336" t="s">
        <v>387</v>
      </c>
      <c r="C46" s="230">
        <v>3</v>
      </c>
      <c r="E46" s="179"/>
    </row>
    <row r="47" spans="1:5" ht="54" customHeight="1" x14ac:dyDescent="0.25">
      <c r="A47" s="168">
        <v>43</v>
      </c>
      <c r="B47" s="336" t="s">
        <v>490</v>
      </c>
      <c r="C47" s="230">
        <v>3</v>
      </c>
      <c r="E47" s="179"/>
    </row>
    <row r="48" spans="1:5" ht="36" customHeight="1" x14ac:dyDescent="0.25">
      <c r="A48" s="168">
        <v>44</v>
      </c>
      <c r="B48" s="336" t="s">
        <v>459</v>
      </c>
      <c r="C48" s="230">
        <v>3</v>
      </c>
      <c r="E48" s="179"/>
    </row>
    <row r="49" spans="1:5" ht="18" customHeight="1" x14ac:dyDescent="0.25">
      <c r="A49" s="168">
        <v>45</v>
      </c>
      <c r="B49" s="336" t="s">
        <v>386</v>
      </c>
      <c r="C49" s="230">
        <v>3</v>
      </c>
      <c r="E49" s="179"/>
    </row>
    <row r="50" spans="1:5" ht="18" customHeight="1" x14ac:dyDescent="0.25">
      <c r="A50" s="168">
        <v>46</v>
      </c>
      <c r="B50" s="336" t="s">
        <v>397</v>
      </c>
      <c r="C50" s="230">
        <v>3</v>
      </c>
      <c r="E50" s="179"/>
    </row>
    <row r="51" spans="1:5" ht="18" customHeight="1" x14ac:dyDescent="0.25">
      <c r="A51" s="168">
        <v>47</v>
      </c>
      <c r="B51" s="336" t="s">
        <v>462</v>
      </c>
      <c r="C51" s="230">
        <v>2</v>
      </c>
      <c r="E51" s="179"/>
    </row>
    <row r="52" spans="1:5" ht="18" customHeight="1" x14ac:dyDescent="0.25">
      <c r="A52" s="168">
        <v>48</v>
      </c>
      <c r="B52" s="336" t="s">
        <v>491</v>
      </c>
      <c r="C52" s="230">
        <v>2</v>
      </c>
      <c r="E52" s="179"/>
    </row>
    <row r="53" spans="1:5" ht="36" customHeight="1" x14ac:dyDescent="0.25">
      <c r="A53" s="168">
        <v>49</v>
      </c>
      <c r="B53" s="336" t="s">
        <v>482</v>
      </c>
      <c r="C53" s="230">
        <v>2</v>
      </c>
      <c r="E53" s="179"/>
    </row>
    <row r="54" spans="1:5" ht="18" customHeight="1" x14ac:dyDescent="0.25">
      <c r="A54" s="168">
        <v>50</v>
      </c>
      <c r="B54" s="336" t="s">
        <v>466</v>
      </c>
      <c r="C54" s="230">
        <v>2</v>
      </c>
      <c r="E54" s="179"/>
    </row>
    <row r="55" spans="1:5" x14ac:dyDescent="0.25">
      <c r="C55" s="334"/>
      <c r="E55" s="179"/>
    </row>
    <row r="56" spans="1:5" x14ac:dyDescent="0.25">
      <c r="C56" s="334"/>
      <c r="E56" s="179"/>
    </row>
    <row r="57" spans="1:5" x14ac:dyDescent="0.25">
      <c r="C57" s="334"/>
      <c r="E57" s="179"/>
    </row>
    <row r="58" spans="1:5" x14ac:dyDescent="0.25">
      <c r="C58" s="334"/>
      <c r="E58" s="179"/>
    </row>
    <row r="59" spans="1:5" x14ac:dyDescent="0.25">
      <c r="C59" s="334"/>
      <c r="E59" s="179"/>
    </row>
    <row r="60" spans="1:5" x14ac:dyDescent="0.25">
      <c r="C60" s="334"/>
    </row>
    <row r="61" spans="1:5" x14ac:dyDescent="0.25">
      <c r="C61" s="334"/>
    </row>
    <row r="62" spans="1:5" x14ac:dyDescent="0.25">
      <c r="C62" s="334"/>
    </row>
    <row r="63" spans="1:5" x14ac:dyDescent="0.25">
      <c r="C63" s="334"/>
    </row>
    <row r="64" spans="1:5" x14ac:dyDescent="0.25">
      <c r="C64" s="334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20"/>
  <sheetViews>
    <sheetView view="pageBreakPreview" topLeftCell="B1" zoomScale="75" zoomScaleNormal="80" zoomScaleSheetLayoutView="75" workbookViewId="0">
      <selection activeCell="H22" sqref="H22"/>
    </sheetView>
  </sheetViews>
  <sheetFormatPr defaultRowHeight="18.75" x14ac:dyDescent="0.3"/>
  <cols>
    <col min="1" max="1" width="1.28515625" style="91" hidden="1" customWidth="1"/>
    <col min="2" max="2" width="83.7109375" style="91" customWidth="1"/>
    <col min="3" max="3" width="11.28515625" style="91" customWidth="1"/>
    <col min="4" max="4" width="11" style="91" customWidth="1"/>
    <col min="5" max="5" width="10.42578125" style="91" customWidth="1"/>
    <col min="6" max="6" width="11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3.7109375" style="91" customWidth="1"/>
    <col min="259" max="259" width="11.28515625" style="91" customWidth="1"/>
    <col min="260" max="260" width="11" style="91" customWidth="1"/>
    <col min="261" max="261" width="10.42578125" style="91" customWidth="1"/>
    <col min="262" max="262" width="11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3.7109375" style="91" customWidth="1"/>
    <col min="515" max="515" width="11.28515625" style="91" customWidth="1"/>
    <col min="516" max="516" width="11" style="91" customWidth="1"/>
    <col min="517" max="517" width="10.42578125" style="91" customWidth="1"/>
    <col min="518" max="518" width="11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3.7109375" style="91" customWidth="1"/>
    <col min="771" max="771" width="11.28515625" style="91" customWidth="1"/>
    <col min="772" max="772" width="11" style="91" customWidth="1"/>
    <col min="773" max="773" width="10.42578125" style="91" customWidth="1"/>
    <col min="774" max="774" width="11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3.7109375" style="91" customWidth="1"/>
    <col min="1027" max="1027" width="11.28515625" style="91" customWidth="1"/>
    <col min="1028" max="1028" width="11" style="91" customWidth="1"/>
    <col min="1029" max="1029" width="10.42578125" style="91" customWidth="1"/>
    <col min="1030" max="1030" width="11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3.7109375" style="91" customWidth="1"/>
    <col min="1283" max="1283" width="11.28515625" style="91" customWidth="1"/>
    <col min="1284" max="1284" width="11" style="91" customWidth="1"/>
    <col min="1285" max="1285" width="10.42578125" style="91" customWidth="1"/>
    <col min="1286" max="1286" width="11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3.7109375" style="91" customWidth="1"/>
    <col min="1539" max="1539" width="11.28515625" style="91" customWidth="1"/>
    <col min="1540" max="1540" width="11" style="91" customWidth="1"/>
    <col min="1541" max="1541" width="10.42578125" style="91" customWidth="1"/>
    <col min="1542" max="1542" width="11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3.7109375" style="91" customWidth="1"/>
    <col min="1795" max="1795" width="11.28515625" style="91" customWidth="1"/>
    <col min="1796" max="1796" width="11" style="91" customWidth="1"/>
    <col min="1797" max="1797" width="10.42578125" style="91" customWidth="1"/>
    <col min="1798" max="1798" width="11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3.7109375" style="91" customWidth="1"/>
    <col min="2051" max="2051" width="11.28515625" style="91" customWidth="1"/>
    <col min="2052" max="2052" width="11" style="91" customWidth="1"/>
    <col min="2053" max="2053" width="10.42578125" style="91" customWidth="1"/>
    <col min="2054" max="2054" width="11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3.7109375" style="91" customWidth="1"/>
    <col min="2307" max="2307" width="11.28515625" style="91" customWidth="1"/>
    <col min="2308" max="2308" width="11" style="91" customWidth="1"/>
    <col min="2309" max="2309" width="10.42578125" style="91" customWidth="1"/>
    <col min="2310" max="2310" width="11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3.7109375" style="91" customWidth="1"/>
    <col min="2563" max="2563" width="11.28515625" style="91" customWidth="1"/>
    <col min="2564" max="2564" width="11" style="91" customWidth="1"/>
    <col min="2565" max="2565" width="10.42578125" style="91" customWidth="1"/>
    <col min="2566" max="2566" width="11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3.7109375" style="91" customWidth="1"/>
    <col min="2819" max="2819" width="11.28515625" style="91" customWidth="1"/>
    <col min="2820" max="2820" width="11" style="91" customWidth="1"/>
    <col min="2821" max="2821" width="10.42578125" style="91" customWidth="1"/>
    <col min="2822" max="2822" width="11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3.7109375" style="91" customWidth="1"/>
    <col min="3075" max="3075" width="11.28515625" style="91" customWidth="1"/>
    <col min="3076" max="3076" width="11" style="91" customWidth="1"/>
    <col min="3077" max="3077" width="10.42578125" style="91" customWidth="1"/>
    <col min="3078" max="3078" width="11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3.7109375" style="91" customWidth="1"/>
    <col min="3331" max="3331" width="11.28515625" style="91" customWidth="1"/>
    <col min="3332" max="3332" width="11" style="91" customWidth="1"/>
    <col min="3333" max="3333" width="10.42578125" style="91" customWidth="1"/>
    <col min="3334" max="3334" width="11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3.7109375" style="91" customWidth="1"/>
    <col min="3587" max="3587" width="11.28515625" style="91" customWidth="1"/>
    <col min="3588" max="3588" width="11" style="91" customWidth="1"/>
    <col min="3589" max="3589" width="10.42578125" style="91" customWidth="1"/>
    <col min="3590" max="3590" width="11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3.7109375" style="91" customWidth="1"/>
    <col min="3843" max="3843" width="11.28515625" style="91" customWidth="1"/>
    <col min="3844" max="3844" width="11" style="91" customWidth="1"/>
    <col min="3845" max="3845" width="10.42578125" style="91" customWidth="1"/>
    <col min="3846" max="3846" width="11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3.7109375" style="91" customWidth="1"/>
    <col min="4099" max="4099" width="11.28515625" style="91" customWidth="1"/>
    <col min="4100" max="4100" width="11" style="91" customWidth="1"/>
    <col min="4101" max="4101" width="10.42578125" style="91" customWidth="1"/>
    <col min="4102" max="4102" width="11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3.7109375" style="91" customWidth="1"/>
    <col min="4355" max="4355" width="11.28515625" style="91" customWidth="1"/>
    <col min="4356" max="4356" width="11" style="91" customWidth="1"/>
    <col min="4357" max="4357" width="10.42578125" style="91" customWidth="1"/>
    <col min="4358" max="4358" width="11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3.7109375" style="91" customWidth="1"/>
    <col min="4611" max="4611" width="11.28515625" style="91" customWidth="1"/>
    <col min="4612" max="4612" width="11" style="91" customWidth="1"/>
    <col min="4613" max="4613" width="10.42578125" style="91" customWidth="1"/>
    <col min="4614" max="4614" width="11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3.7109375" style="91" customWidth="1"/>
    <col min="4867" max="4867" width="11.28515625" style="91" customWidth="1"/>
    <col min="4868" max="4868" width="11" style="91" customWidth="1"/>
    <col min="4869" max="4869" width="10.42578125" style="91" customWidth="1"/>
    <col min="4870" max="4870" width="11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3.7109375" style="91" customWidth="1"/>
    <col min="5123" max="5123" width="11.28515625" style="91" customWidth="1"/>
    <col min="5124" max="5124" width="11" style="91" customWidth="1"/>
    <col min="5125" max="5125" width="10.42578125" style="91" customWidth="1"/>
    <col min="5126" max="5126" width="11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3.7109375" style="91" customWidth="1"/>
    <col min="5379" max="5379" width="11.28515625" style="91" customWidth="1"/>
    <col min="5380" max="5380" width="11" style="91" customWidth="1"/>
    <col min="5381" max="5381" width="10.42578125" style="91" customWidth="1"/>
    <col min="5382" max="5382" width="11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3.7109375" style="91" customWidth="1"/>
    <col min="5635" max="5635" width="11.28515625" style="91" customWidth="1"/>
    <col min="5636" max="5636" width="11" style="91" customWidth="1"/>
    <col min="5637" max="5637" width="10.42578125" style="91" customWidth="1"/>
    <col min="5638" max="5638" width="11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3.7109375" style="91" customWidth="1"/>
    <col min="5891" max="5891" width="11.28515625" style="91" customWidth="1"/>
    <col min="5892" max="5892" width="11" style="91" customWidth="1"/>
    <col min="5893" max="5893" width="10.42578125" style="91" customWidth="1"/>
    <col min="5894" max="5894" width="11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3.7109375" style="91" customWidth="1"/>
    <col min="6147" max="6147" width="11.28515625" style="91" customWidth="1"/>
    <col min="6148" max="6148" width="11" style="91" customWidth="1"/>
    <col min="6149" max="6149" width="10.42578125" style="91" customWidth="1"/>
    <col min="6150" max="6150" width="11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3.7109375" style="91" customWidth="1"/>
    <col min="6403" max="6403" width="11.28515625" style="91" customWidth="1"/>
    <col min="6404" max="6404" width="11" style="91" customWidth="1"/>
    <col min="6405" max="6405" width="10.42578125" style="91" customWidth="1"/>
    <col min="6406" max="6406" width="11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3.7109375" style="91" customWidth="1"/>
    <col min="6659" max="6659" width="11.28515625" style="91" customWidth="1"/>
    <col min="6660" max="6660" width="11" style="91" customWidth="1"/>
    <col min="6661" max="6661" width="10.42578125" style="91" customWidth="1"/>
    <col min="6662" max="6662" width="11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3.7109375" style="91" customWidth="1"/>
    <col min="6915" max="6915" width="11.28515625" style="91" customWidth="1"/>
    <col min="6916" max="6916" width="11" style="91" customWidth="1"/>
    <col min="6917" max="6917" width="10.42578125" style="91" customWidth="1"/>
    <col min="6918" max="6918" width="11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3.7109375" style="91" customWidth="1"/>
    <col min="7171" max="7171" width="11.28515625" style="91" customWidth="1"/>
    <col min="7172" max="7172" width="11" style="91" customWidth="1"/>
    <col min="7173" max="7173" width="10.42578125" style="91" customWidth="1"/>
    <col min="7174" max="7174" width="11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3.7109375" style="91" customWidth="1"/>
    <col min="7427" max="7427" width="11.28515625" style="91" customWidth="1"/>
    <col min="7428" max="7428" width="11" style="91" customWidth="1"/>
    <col min="7429" max="7429" width="10.42578125" style="91" customWidth="1"/>
    <col min="7430" max="7430" width="11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3.7109375" style="91" customWidth="1"/>
    <col min="7683" max="7683" width="11.28515625" style="91" customWidth="1"/>
    <col min="7684" max="7684" width="11" style="91" customWidth="1"/>
    <col min="7685" max="7685" width="10.42578125" style="91" customWidth="1"/>
    <col min="7686" max="7686" width="11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3.7109375" style="91" customWidth="1"/>
    <col min="7939" max="7939" width="11.28515625" style="91" customWidth="1"/>
    <col min="7940" max="7940" width="11" style="91" customWidth="1"/>
    <col min="7941" max="7941" width="10.42578125" style="91" customWidth="1"/>
    <col min="7942" max="7942" width="11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3.7109375" style="91" customWidth="1"/>
    <col min="8195" max="8195" width="11.28515625" style="91" customWidth="1"/>
    <col min="8196" max="8196" width="11" style="91" customWidth="1"/>
    <col min="8197" max="8197" width="10.42578125" style="91" customWidth="1"/>
    <col min="8198" max="8198" width="11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3.7109375" style="91" customWidth="1"/>
    <col min="8451" max="8451" width="11.28515625" style="91" customWidth="1"/>
    <col min="8452" max="8452" width="11" style="91" customWidth="1"/>
    <col min="8453" max="8453" width="10.42578125" style="91" customWidth="1"/>
    <col min="8454" max="8454" width="11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3.7109375" style="91" customWidth="1"/>
    <col min="8707" max="8707" width="11.28515625" style="91" customWidth="1"/>
    <col min="8708" max="8708" width="11" style="91" customWidth="1"/>
    <col min="8709" max="8709" width="10.42578125" style="91" customWidth="1"/>
    <col min="8710" max="8710" width="11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3.7109375" style="91" customWidth="1"/>
    <col min="8963" max="8963" width="11.28515625" style="91" customWidth="1"/>
    <col min="8964" max="8964" width="11" style="91" customWidth="1"/>
    <col min="8965" max="8965" width="10.42578125" style="91" customWidth="1"/>
    <col min="8966" max="8966" width="11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3.7109375" style="91" customWidth="1"/>
    <col min="9219" max="9219" width="11.28515625" style="91" customWidth="1"/>
    <col min="9220" max="9220" width="11" style="91" customWidth="1"/>
    <col min="9221" max="9221" width="10.42578125" style="91" customWidth="1"/>
    <col min="9222" max="9222" width="11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3.7109375" style="91" customWidth="1"/>
    <col min="9475" max="9475" width="11.28515625" style="91" customWidth="1"/>
    <col min="9476" max="9476" width="11" style="91" customWidth="1"/>
    <col min="9477" max="9477" width="10.42578125" style="91" customWidth="1"/>
    <col min="9478" max="9478" width="11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3.7109375" style="91" customWidth="1"/>
    <col min="9731" max="9731" width="11.28515625" style="91" customWidth="1"/>
    <col min="9732" max="9732" width="11" style="91" customWidth="1"/>
    <col min="9733" max="9733" width="10.42578125" style="91" customWidth="1"/>
    <col min="9734" max="9734" width="11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3.7109375" style="91" customWidth="1"/>
    <col min="9987" max="9987" width="11.28515625" style="91" customWidth="1"/>
    <col min="9988" max="9988" width="11" style="91" customWidth="1"/>
    <col min="9989" max="9989" width="10.42578125" style="91" customWidth="1"/>
    <col min="9990" max="9990" width="11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3.7109375" style="91" customWidth="1"/>
    <col min="10243" max="10243" width="11.28515625" style="91" customWidth="1"/>
    <col min="10244" max="10244" width="11" style="91" customWidth="1"/>
    <col min="10245" max="10245" width="10.42578125" style="91" customWidth="1"/>
    <col min="10246" max="10246" width="11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3.7109375" style="91" customWidth="1"/>
    <col min="10499" max="10499" width="11.28515625" style="91" customWidth="1"/>
    <col min="10500" max="10500" width="11" style="91" customWidth="1"/>
    <col min="10501" max="10501" width="10.42578125" style="91" customWidth="1"/>
    <col min="10502" max="10502" width="11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3.7109375" style="91" customWidth="1"/>
    <col min="10755" max="10755" width="11.28515625" style="91" customWidth="1"/>
    <col min="10756" max="10756" width="11" style="91" customWidth="1"/>
    <col min="10757" max="10757" width="10.42578125" style="91" customWidth="1"/>
    <col min="10758" max="10758" width="11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3.7109375" style="91" customWidth="1"/>
    <col min="11011" max="11011" width="11.28515625" style="91" customWidth="1"/>
    <col min="11012" max="11012" width="11" style="91" customWidth="1"/>
    <col min="11013" max="11013" width="10.42578125" style="91" customWidth="1"/>
    <col min="11014" max="11014" width="11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3.7109375" style="91" customWidth="1"/>
    <col min="11267" max="11267" width="11.28515625" style="91" customWidth="1"/>
    <col min="11268" max="11268" width="11" style="91" customWidth="1"/>
    <col min="11269" max="11269" width="10.42578125" style="91" customWidth="1"/>
    <col min="11270" max="11270" width="11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3.7109375" style="91" customWidth="1"/>
    <col min="11523" max="11523" width="11.28515625" style="91" customWidth="1"/>
    <col min="11524" max="11524" width="11" style="91" customWidth="1"/>
    <col min="11525" max="11525" width="10.42578125" style="91" customWidth="1"/>
    <col min="11526" max="11526" width="11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3.7109375" style="91" customWidth="1"/>
    <col min="11779" max="11779" width="11.28515625" style="91" customWidth="1"/>
    <col min="11780" max="11780" width="11" style="91" customWidth="1"/>
    <col min="11781" max="11781" width="10.42578125" style="91" customWidth="1"/>
    <col min="11782" max="11782" width="11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3.7109375" style="91" customWidth="1"/>
    <col min="12035" max="12035" width="11.28515625" style="91" customWidth="1"/>
    <col min="12036" max="12036" width="11" style="91" customWidth="1"/>
    <col min="12037" max="12037" width="10.42578125" style="91" customWidth="1"/>
    <col min="12038" max="12038" width="11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3.7109375" style="91" customWidth="1"/>
    <col min="12291" max="12291" width="11.28515625" style="91" customWidth="1"/>
    <col min="12292" max="12292" width="11" style="91" customWidth="1"/>
    <col min="12293" max="12293" width="10.42578125" style="91" customWidth="1"/>
    <col min="12294" max="12294" width="11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3.7109375" style="91" customWidth="1"/>
    <col min="12547" max="12547" width="11.28515625" style="91" customWidth="1"/>
    <col min="12548" max="12548" width="11" style="91" customWidth="1"/>
    <col min="12549" max="12549" width="10.42578125" style="91" customWidth="1"/>
    <col min="12550" max="12550" width="11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3.7109375" style="91" customWidth="1"/>
    <col min="12803" max="12803" width="11.28515625" style="91" customWidth="1"/>
    <col min="12804" max="12804" width="11" style="91" customWidth="1"/>
    <col min="12805" max="12805" width="10.42578125" style="91" customWidth="1"/>
    <col min="12806" max="12806" width="11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3.7109375" style="91" customWidth="1"/>
    <col min="13059" max="13059" width="11.28515625" style="91" customWidth="1"/>
    <col min="13060" max="13060" width="11" style="91" customWidth="1"/>
    <col min="13061" max="13061" width="10.42578125" style="91" customWidth="1"/>
    <col min="13062" max="13062" width="11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3.7109375" style="91" customWidth="1"/>
    <col min="13315" max="13315" width="11.28515625" style="91" customWidth="1"/>
    <col min="13316" max="13316" width="11" style="91" customWidth="1"/>
    <col min="13317" max="13317" width="10.42578125" style="91" customWidth="1"/>
    <col min="13318" max="13318" width="11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3.7109375" style="91" customWidth="1"/>
    <col min="13571" max="13571" width="11.28515625" style="91" customWidth="1"/>
    <col min="13572" max="13572" width="11" style="91" customWidth="1"/>
    <col min="13573" max="13573" width="10.42578125" style="91" customWidth="1"/>
    <col min="13574" max="13574" width="11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3.7109375" style="91" customWidth="1"/>
    <col min="13827" max="13827" width="11.28515625" style="91" customWidth="1"/>
    <col min="13828" max="13828" width="11" style="91" customWidth="1"/>
    <col min="13829" max="13829" width="10.42578125" style="91" customWidth="1"/>
    <col min="13830" max="13830" width="11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3.7109375" style="91" customWidth="1"/>
    <col min="14083" max="14083" width="11.28515625" style="91" customWidth="1"/>
    <col min="14084" max="14084" width="11" style="91" customWidth="1"/>
    <col min="14085" max="14085" width="10.42578125" style="91" customWidth="1"/>
    <col min="14086" max="14086" width="11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3.7109375" style="91" customWidth="1"/>
    <col min="14339" max="14339" width="11.28515625" style="91" customWidth="1"/>
    <col min="14340" max="14340" width="11" style="91" customWidth="1"/>
    <col min="14341" max="14341" width="10.42578125" style="91" customWidth="1"/>
    <col min="14342" max="14342" width="11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3.7109375" style="91" customWidth="1"/>
    <col min="14595" max="14595" width="11.28515625" style="91" customWidth="1"/>
    <col min="14596" max="14596" width="11" style="91" customWidth="1"/>
    <col min="14597" max="14597" width="10.42578125" style="91" customWidth="1"/>
    <col min="14598" max="14598" width="11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3.7109375" style="91" customWidth="1"/>
    <col min="14851" max="14851" width="11.28515625" style="91" customWidth="1"/>
    <col min="14852" max="14852" width="11" style="91" customWidth="1"/>
    <col min="14853" max="14853" width="10.42578125" style="91" customWidth="1"/>
    <col min="14854" max="14854" width="11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3.7109375" style="91" customWidth="1"/>
    <col min="15107" max="15107" width="11.28515625" style="91" customWidth="1"/>
    <col min="15108" max="15108" width="11" style="91" customWidth="1"/>
    <col min="15109" max="15109" width="10.42578125" style="91" customWidth="1"/>
    <col min="15110" max="15110" width="11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3.7109375" style="91" customWidth="1"/>
    <col min="15363" max="15363" width="11.28515625" style="91" customWidth="1"/>
    <col min="15364" max="15364" width="11" style="91" customWidth="1"/>
    <col min="15365" max="15365" width="10.42578125" style="91" customWidth="1"/>
    <col min="15366" max="15366" width="11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3.7109375" style="91" customWidth="1"/>
    <col min="15619" max="15619" width="11.28515625" style="91" customWidth="1"/>
    <col min="15620" max="15620" width="11" style="91" customWidth="1"/>
    <col min="15621" max="15621" width="10.42578125" style="91" customWidth="1"/>
    <col min="15622" max="15622" width="11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3.7109375" style="91" customWidth="1"/>
    <col min="15875" max="15875" width="11.28515625" style="91" customWidth="1"/>
    <col min="15876" max="15876" width="11" style="91" customWidth="1"/>
    <col min="15877" max="15877" width="10.42578125" style="91" customWidth="1"/>
    <col min="15878" max="15878" width="11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3.7109375" style="91" customWidth="1"/>
    <col min="16131" max="16131" width="11.28515625" style="91" customWidth="1"/>
    <col min="16132" max="16132" width="11" style="91" customWidth="1"/>
    <col min="16133" max="16133" width="10.42578125" style="91" customWidth="1"/>
    <col min="16134" max="16134" width="11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4.75" customHeight="1" x14ac:dyDescent="0.25">
      <c r="A1" s="353" t="s">
        <v>38</v>
      </c>
      <c r="B1" s="353"/>
      <c r="C1" s="353"/>
      <c r="D1" s="353"/>
      <c r="E1" s="353"/>
      <c r="F1" s="353"/>
    </row>
    <row r="2" spans="1:14" s="78" customFormat="1" ht="24.75" customHeight="1" x14ac:dyDescent="0.25">
      <c r="A2" s="221"/>
      <c r="B2" s="353" t="s">
        <v>176</v>
      </c>
      <c r="C2" s="353"/>
      <c r="D2" s="353"/>
      <c r="E2" s="353"/>
      <c r="F2" s="353"/>
    </row>
    <row r="3" spans="1:14" s="78" customFormat="1" ht="26.25" customHeight="1" x14ac:dyDescent="0.25">
      <c r="A3" s="79"/>
      <c r="B3" s="352" t="s">
        <v>60</v>
      </c>
      <c r="C3" s="352"/>
      <c r="D3" s="352"/>
      <c r="E3" s="352"/>
      <c r="F3" s="352"/>
    </row>
    <row r="4" spans="1:14" s="61" customFormat="1" ht="15.6" customHeight="1" x14ac:dyDescent="0.25">
      <c r="A4" s="63"/>
      <c r="B4" s="354" t="s">
        <v>34</v>
      </c>
      <c r="C4" s="355"/>
      <c r="D4" s="355"/>
      <c r="E4" s="355"/>
      <c r="F4" s="355"/>
    </row>
    <row r="5" spans="1:14" s="61" customFormat="1" ht="15.6" customHeight="1" x14ac:dyDescent="0.25">
      <c r="A5" s="63"/>
      <c r="B5" s="354" t="s">
        <v>35</v>
      </c>
      <c r="C5" s="355"/>
      <c r="D5" s="355"/>
      <c r="E5" s="355"/>
      <c r="F5" s="355"/>
    </row>
    <row r="6" spans="1:14" s="82" customFormat="1" x14ac:dyDescent="0.25">
      <c r="A6" s="80"/>
      <c r="B6" s="80"/>
      <c r="C6" s="80"/>
      <c r="D6" s="80"/>
      <c r="E6" s="80"/>
      <c r="F6" s="81" t="s">
        <v>36</v>
      </c>
    </row>
    <row r="7" spans="1:14" s="66" customFormat="1" ht="24.75" customHeight="1" x14ac:dyDescent="0.25">
      <c r="A7" s="65"/>
      <c r="B7" s="348"/>
      <c r="C7" s="356" t="s">
        <v>199</v>
      </c>
      <c r="D7" s="356" t="s">
        <v>198</v>
      </c>
      <c r="E7" s="350" t="s">
        <v>37</v>
      </c>
      <c r="F7" s="350"/>
    </row>
    <row r="8" spans="1:14" s="66" customFormat="1" ht="39" customHeight="1" x14ac:dyDescent="0.25">
      <c r="A8" s="65"/>
      <c r="B8" s="348"/>
      <c r="C8" s="357"/>
      <c r="D8" s="357"/>
      <c r="E8" s="183" t="s">
        <v>3</v>
      </c>
      <c r="F8" s="183" t="s">
        <v>28</v>
      </c>
    </row>
    <row r="9" spans="1:14" s="83" customFormat="1" ht="22.15" customHeight="1" x14ac:dyDescent="0.25">
      <c r="B9" s="84" t="s">
        <v>27</v>
      </c>
      <c r="C9" s="85">
        <f>SUM(C11:C29)</f>
        <v>1980</v>
      </c>
      <c r="D9" s="85">
        <f>SUM(D11:D29)</f>
        <v>1551</v>
      </c>
      <c r="E9" s="86">
        <f>ROUND(D9/C9*100,1)</f>
        <v>78.3</v>
      </c>
      <c r="F9" s="85">
        <f>D9-C9</f>
        <v>-429</v>
      </c>
      <c r="H9" s="70"/>
      <c r="I9" s="70"/>
      <c r="J9" s="87"/>
      <c r="L9" s="88"/>
      <c r="N9" s="88"/>
    </row>
    <row r="10" spans="1:14" s="83" customFormat="1" ht="22.15" customHeight="1" x14ac:dyDescent="0.25">
      <c r="B10" s="92" t="s">
        <v>61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ht="37.5" x14ac:dyDescent="0.25">
      <c r="B11" s="90" t="s">
        <v>62</v>
      </c>
      <c r="C11" s="128">
        <v>147</v>
      </c>
      <c r="D11" s="73">
        <v>555</v>
      </c>
      <c r="E11" s="74" t="s">
        <v>351</v>
      </c>
      <c r="F11" s="73">
        <f t="shared" ref="F11:F19" si="0">D11-C11</f>
        <v>408</v>
      </c>
      <c r="H11" s="70"/>
      <c r="I11" s="93"/>
      <c r="J11" s="87"/>
      <c r="K11" s="76"/>
      <c r="L11" s="88"/>
      <c r="N11" s="88"/>
    </row>
    <row r="12" spans="1:14" s="72" customFormat="1" ht="30.6" customHeight="1" x14ac:dyDescent="0.25">
      <c r="B12" s="90" t="s">
        <v>63</v>
      </c>
      <c r="C12" s="128">
        <v>413</v>
      </c>
      <c r="D12" s="73">
        <v>536</v>
      </c>
      <c r="E12" s="74">
        <f t="shared" ref="E12:E19" si="1">ROUND(D12/C12*100,1)</f>
        <v>129.80000000000001</v>
      </c>
      <c r="F12" s="73">
        <f t="shared" si="0"/>
        <v>123</v>
      </c>
      <c r="H12" s="70"/>
      <c r="I12" s="93"/>
      <c r="J12" s="87"/>
      <c r="K12" s="76"/>
      <c r="L12" s="88"/>
      <c r="N12" s="88"/>
    </row>
    <row r="13" spans="1:14" s="72" customFormat="1" ht="30.6" customHeight="1" x14ac:dyDescent="0.25">
      <c r="B13" s="90" t="s">
        <v>64</v>
      </c>
      <c r="C13" s="128">
        <v>672</v>
      </c>
      <c r="D13" s="73">
        <v>161</v>
      </c>
      <c r="E13" s="74">
        <f t="shared" si="1"/>
        <v>24</v>
      </c>
      <c r="F13" s="73">
        <f t="shared" si="0"/>
        <v>-511</v>
      </c>
      <c r="H13" s="70"/>
      <c r="I13" s="93"/>
      <c r="J13" s="87"/>
      <c r="K13" s="76"/>
      <c r="L13" s="88"/>
      <c r="N13" s="88"/>
    </row>
    <row r="14" spans="1:14" s="72" customFormat="1" ht="30.6" customHeight="1" x14ac:dyDescent="0.25">
      <c r="B14" s="90" t="s">
        <v>65</v>
      </c>
      <c r="C14" s="128">
        <v>70</v>
      </c>
      <c r="D14" s="73">
        <v>36</v>
      </c>
      <c r="E14" s="74">
        <f t="shared" si="1"/>
        <v>51.4</v>
      </c>
      <c r="F14" s="73">
        <f t="shared" si="0"/>
        <v>-34</v>
      </c>
      <c r="H14" s="70"/>
      <c r="I14" s="93"/>
      <c r="J14" s="87"/>
      <c r="K14" s="76"/>
      <c r="L14" s="88"/>
      <c r="N14" s="88"/>
    </row>
    <row r="15" spans="1:14" s="72" customFormat="1" ht="30.6" customHeight="1" x14ac:dyDescent="0.25">
      <c r="B15" s="90" t="s">
        <v>66</v>
      </c>
      <c r="C15" s="128">
        <v>354</v>
      </c>
      <c r="D15" s="73">
        <v>137</v>
      </c>
      <c r="E15" s="74">
        <f t="shared" si="1"/>
        <v>38.700000000000003</v>
      </c>
      <c r="F15" s="73">
        <f t="shared" si="0"/>
        <v>-217</v>
      </c>
      <c r="H15" s="70"/>
      <c r="I15" s="93"/>
      <c r="J15" s="87"/>
      <c r="K15" s="76"/>
      <c r="L15" s="88"/>
      <c r="N15" s="88"/>
    </row>
    <row r="16" spans="1:14" s="72" customFormat="1" ht="37.5" x14ac:dyDescent="0.25">
      <c r="B16" s="90" t="s">
        <v>67</v>
      </c>
      <c r="C16" s="128">
        <v>1</v>
      </c>
      <c r="D16" s="73">
        <v>1</v>
      </c>
      <c r="E16" s="74">
        <f t="shared" si="1"/>
        <v>100</v>
      </c>
      <c r="F16" s="73">
        <f t="shared" si="0"/>
        <v>0</v>
      </c>
      <c r="H16" s="70"/>
      <c r="I16" s="93"/>
      <c r="J16" s="87"/>
      <c r="K16" s="76"/>
      <c r="L16" s="88"/>
      <c r="N16" s="88"/>
    </row>
    <row r="17" spans="2:14" s="72" customFormat="1" ht="30.6" customHeight="1" x14ac:dyDescent="0.25">
      <c r="B17" s="90" t="s">
        <v>68</v>
      </c>
      <c r="C17" s="128">
        <v>44</v>
      </c>
      <c r="D17" s="73">
        <v>18</v>
      </c>
      <c r="E17" s="74">
        <f t="shared" si="1"/>
        <v>40.9</v>
      </c>
      <c r="F17" s="73">
        <f t="shared" si="0"/>
        <v>-26</v>
      </c>
      <c r="H17" s="70"/>
      <c r="I17" s="93"/>
      <c r="J17" s="87"/>
      <c r="K17" s="76"/>
      <c r="L17" s="88"/>
      <c r="N17" s="88"/>
    </row>
    <row r="18" spans="2:14" s="72" customFormat="1" ht="56.25" x14ac:dyDescent="0.25">
      <c r="B18" s="90" t="s">
        <v>69</v>
      </c>
      <c r="C18" s="128">
        <v>164</v>
      </c>
      <c r="D18" s="73">
        <v>36</v>
      </c>
      <c r="E18" s="74">
        <f t="shared" si="1"/>
        <v>22</v>
      </c>
      <c r="F18" s="73">
        <f t="shared" si="0"/>
        <v>-128</v>
      </c>
      <c r="H18" s="70"/>
      <c r="I18" s="93"/>
      <c r="J18" s="87"/>
      <c r="K18" s="76"/>
      <c r="L18" s="88"/>
      <c r="N18" s="88"/>
    </row>
    <row r="19" spans="2:14" s="72" customFormat="1" ht="30.6" customHeight="1" x14ac:dyDescent="0.25">
      <c r="B19" s="90" t="s">
        <v>70</v>
      </c>
      <c r="C19" s="128">
        <v>115</v>
      </c>
      <c r="D19" s="73">
        <v>71</v>
      </c>
      <c r="E19" s="74">
        <f t="shared" si="1"/>
        <v>61.7</v>
      </c>
      <c r="F19" s="73">
        <f t="shared" si="0"/>
        <v>-44</v>
      </c>
      <c r="H19" s="70"/>
      <c r="I19" s="93"/>
      <c r="J19" s="87"/>
      <c r="K19" s="76"/>
      <c r="L19" s="88"/>
      <c r="N19" s="88"/>
    </row>
    <row r="20" spans="2:14" ht="18" x14ac:dyDescent="0.35">
      <c r="H20" s="70"/>
      <c r="I2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4"/>
  <sheetViews>
    <sheetView view="pageBreakPreview" topLeftCell="A40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52.42578125" style="171" customWidth="1"/>
    <col min="3" max="3" width="21.42578125" style="171" customWidth="1"/>
    <col min="4" max="4" width="22.140625" style="166" customWidth="1"/>
    <col min="5" max="16384" width="9.140625" style="166"/>
  </cols>
  <sheetData>
    <row r="1" spans="1:6" ht="62.45" customHeight="1" x14ac:dyDescent="0.25">
      <c r="A1" s="363" t="s">
        <v>437</v>
      </c>
      <c r="B1" s="363"/>
      <c r="C1" s="363"/>
      <c r="D1" s="363"/>
    </row>
    <row r="2" spans="1:6" ht="20.25" customHeight="1" x14ac:dyDescent="0.25">
      <c r="B2" s="363" t="s">
        <v>113</v>
      </c>
      <c r="C2" s="363"/>
      <c r="D2" s="363"/>
    </row>
    <row r="3" spans="1:6" ht="9.75" customHeight="1" x14ac:dyDescent="0.3"/>
    <row r="4" spans="1:6" s="167" customFormat="1" ht="63.75" customHeight="1" x14ac:dyDescent="0.25">
      <c r="A4" s="290"/>
      <c r="B4" s="291" t="s">
        <v>114</v>
      </c>
      <c r="C4" s="292" t="s">
        <v>438</v>
      </c>
      <c r="D4" s="293" t="s">
        <v>439</v>
      </c>
    </row>
    <row r="5" spans="1:6" ht="18" customHeight="1" x14ac:dyDescent="0.25">
      <c r="A5" s="168">
        <v>1</v>
      </c>
      <c r="B5" s="336" t="s">
        <v>359</v>
      </c>
      <c r="C5" s="230">
        <v>124</v>
      </c>
      <c r="D5" s="347">
        <v>77.5</v>
      </c>
      <c r="F5" s="179"/>
    </row>
    <row r="6" spans="1:6" ht="54" customHeight="1" x14ac:dyDescent="0.25">
      <c r="A6" s="168">
        <v>2</v>
      </c>
      <c r="B6" s="336" t="s">
        <v>456</v>
      </c>
      <c r="C6" s="230">
        <v>74</v>
      </c>
      <c r="D6" s="347">
        <v>83.1</v>
      </c>
      <c r="F6" s="179"/>
    </row>
    <row r="7" spans="1:6" ht="36" customHeight="1" x14ac:dyDescent="0.25">
      <c r="A7" s="168">
        <v>3</v>
      </c>
      <c r="B7" s="336" t="s">
        <v>457</v>
      </c>
      <c r="C7" s="230">
        <v>34</v>
      </c>
      <c r="D7" s="347">
        <v>82.9</v>
      </c>
      <c r="F7" s="179"/>
    </row>
    <row r="8" spans="1:6" s="170" customFormat="1" ht="18" customHeight="1" x14ac:dyDescent="0.25">
      <c r="A8" s="168">
        <v>4</v>
      </c>
      <c r="B8" s="336" t="s">
        <v>360</v>
      </c>
      <c r="C8" s="230">
        <v>30</v>
      </c>
      <c r="D8" s="347">
        <v>96.8</v>
      </c>
      <c r="F8" s="179"/>
    </row>
    <row r="9" spans="1:6" s="170" customFormat="1" ht="18" customHeight="1" x14ac:dyDescent="0.25">
      <c r="A9" s="168">
        <v>5</v>
      </c>
      <c r="B9" s="336" t="s">
        <v>381</v>
      </c>
      <c r="C9" s="230">
        <v>29</v>
      </c>
      <c r="D9" s="347">
        <v>82.9</v>
      </c>
      <c r="F9" s="179"/>
    </row>
    <row r="10" spans="1:6" s="170" customFormat="1" ht="18" customHeight="1" x14ac:dyDescent="0.25">
      <c r="A10" s="168">
        <v>6</v>
      </c>
      <c r="B10" s="336" t="s">
        <v>399</v>
      </c>
      <c r="C10" s="230">
        <v>20</v>
      </c>
      <c r="D10" s="347">
        <v>83.3</v>
      </c>
      <c r="F10" s="179"/>
    </row>
    <row r="11" spans="1:6" s="170" customFormat="1" ht="36" customHeight="1" x14ac:dyDescent="0.25">
      <c r="A11" s="168">
        <v>7</v>
      </c>
      <c r="B11" s="336" t="s">
        <v>430</v>
      </c>
      <c r="C11" s="230">
        <v>18</v>
      </c>
      <c r="D11" s="347">
        <v>100</v>
      </c>
      <c r="F11" s="179"/>
    </row>
    <row r="12" spans="1:6" s="170" customFormat="1" ht="18" customHeight="1" x14ac:dyDescent="0.25">
      <c r="A12" s="168">
        <v>8</v>
      </c>
      <c r="B12" s="336" t="s">
        <v>390</v>
      </c>
      <c r="C12" s="230">
        <v>17</v>
      </c>
      <c r="D12" s="347">
        <v>94.4</v>
      </c>
      <c r="F12" s="179"/>
    </row>
    <row r="13" spans="1:6" s="170" customFormat="1" ht="36" customHeight="1" x14ac:dyDescent="0.25">
      <c r="A13" s="168">
        <v>9</v>
      </c>
      <c r="B13" s="336" t="s">
        <v>363</v>
      </c>
      <c r="C13" s="230">
        <v>15</v>
      </c>
      <c r="D13" s="347">
        <v>93.8</v>
      </c>
      <c r="F13" s="179"/>
    </row>
    <row r="14" spans="1:6" s="170" customFormat="1" ht="54" customHeight="1" x14ac:dyDescent="0.25">
      <c r="A14" s="168">
        <v>10</v>
      </c>
      <c r="B14" s="336" t="s">
        <v>489</v>
      </c>
      <c r="C14" s="230">
        <v>14</v>
      </c>
      <c r="D14" s="347">
        <v>93.3</v>
      </c>
      <c r="F14" s="179"/>
    </row>
    <row r="15" spans="1:6" s="170" customFormat="1" ht="36" customHeight="1" x14ac:dyDescent="0.25">
      <c r="A15" s="168">
        <v>11</v>
      </c>
      <c r="B15" s="336" t="s">
        <v>358</v>
      </c>
      <c r="C15" s="230">
        <v>13</v>
      </c>
      <c r="D15" s="347">
        <v>48.1</v>
      </c>
      <c r="F15" s="179"/>
    </row>
    <row r="16" spans="1:6" s="170" customFormat="1" ht="36" customHeight="1" x14ac:dyDescent="0.25">
      <c r="A16" s="168">
        <v>12</v>
      </c>
      <c r="B16" s="336" t="s">
        <v>362</v>
      </c>
      <c r="C16" s="230">
        <v>13</v>
      </c>
      <c r="D16" s="347">
        <v>100</v>
      </c>
      <c r="F16" s="179"/>
    </row>
    <row r="17" spans="1:6" s="170" customFormat="1" ht="36" customHeight="1" x14ac:dyDescent="0.25">
      <c r="A17" s="168">
        <v>13</v>
      </c>
      <c r="B17" s="336" t="s">
        <v>389</v>
      </c>
      <c r="C17" s="230">
        <v>12</v>
      </c>
      <c r="D17" s="347">
        <v>85.7</v>
      </c>
      <c r="F17" s="179"/>
    </row>
    <row r="18" spans="1:6" s="170" customFormat="1" ht="18" customHeight="1" x14ac:dyDescent="0.25">
      <c r="A18" s="168">
        <v>14</v>
      </c>
      <c r="B18" s="336" t="s">
        <v>388</v>
      </c>
      <c r="C18" s="230">
        <v>8</v>
      </c>
      <c r="D18" s="347">
        <v>47.1</v>
      </c>
      <c r="F18" s="179"/>
    </row>
    <row r="19" spans="1:6" s="170" customFormat="1" ht="36" customHeight="1" x14ac:dyDescent="0.25">
      <c r="A19" s="168">
        <v>15</v>
      </c>
      <c r="B19" s="336" t="s">
        <v>433</v>
      </c>
      <c r="C19" s="230">
        <v>8</v>
      </c>
      <c r="D19" s="347">
        <v>72.7</v>
      </c>
      <c r="F19" s="179"/>
    </row>
    <row r="20" spans="1:6" s="170" customFormat="1" ht="36" customHeight="1" x14ac:dyDescent="0.25">
      <c r="A20" s="168">
        <v>16</v>
      </c>
      <c r="B20" s="336" t="s">
        <v>392</v>
      </c>
      <c r="C20" s="230">
        <v>7</v>
      </c>
      <c r="D20" s="347">
        <v>58.3</v>
      </c>
      <c r="F20" s="179"/>
    </row>
    <row r="21" spans="1:6" s="170" customFormat="1" ht="36" customHeight="1" x14ac:dyDescent="0.25">
      <c r="A21" s="168">
        <v>17</v>
      </c>
      <c r="B21" s="336" t="s">
        <v>377</v>
      </c>
      <c r="C21" s="230">
        <v>7</v>
      </c>
      <c r="D21" s="347">
        <v>87.5</v>
      </c>
      <c r="F21" s="179"/>
    </row>
    <row r="22" spans="1:6" s="170" customFormat="1" ht="36" customHeight="1" x14ac:dyDescent="0.25">
      <c r="A22" s="168">
        <v>18</v>
      </c>
      <c r="B22" s="336" t="s">
        <v>393</v>
      </c>
      <c r="C22" s="230">
        <v>6</v>
      </c>
      <c r="D22" s="347">
        <v>85.7</v>
      </c>
      <c r="F22" s="179"/>
    </row>
    <row r="23" spans="1:6" s="170" customFormat="1" ht="18" customHeight="1" x14ac:dyDescent="0.25">
      <c r="A23" s="168">
        <v>19</v>
      </c>
      <c r="B23" s="336" t="s">
        <v>432</v>
      </c>
      <c r="C23" s="230">
        <v>5</v>
      </c>
      <c r="D23" s="347">
        <v>71.400000000000006</v>
      </c>
      <c r="F23" s="179"/>
    </row>
    <row r="24" spans="1:6" s="170" customFormat="1" ht="18" customHeight="1" x14ac:dyDescent="0.25">
      <c r="A24" s="168">
        <v>20</v>
      </c>
      <c r="B24" s="336" t="s">
        <v>441</v>
      </c>
      <c r="C24" s="230">
        <v>5</v>
      </c>
      <c r="D24" s="347">
        <v>100</v>
      </c>
      <c r="F24" s="179"/>
    </row>
    <row r="25" spans="1:6" s="170" customFormat="1" ht="18" customHeight="1" x14ac:dyDescent="0.25">
      <c r="A25" s="168">
        <v>21</v>
      </c>
      <c r="B25" s="336" t="s">
        <v>379</v>
      </c>
      <c r="C25" s="230">
        <v>5</v>
      </c>
      <c r="D25" s="347">
        <v>83.3</v>
      </c>
      <c r="F25" s="179"/>
    </row>
    <row r="26" spans="1:6" s="170" customFormat="1" ht="18" customHeight="1" x14ac:dyDescent="0.25">
      <c r="A26" s="168">
        <v>22</v>
      </c>
      <c r="B26" s="336" t="s">
        <v>374</v>
      </c>
      <c r="C26" s="230">
        <v>4</v>
      </c>
      <c r="D26" s="347">
        <v>100</v>
      </c>
      <c r="F26" s="179"/>
    </row>
    <row r="27" spans="1:6" s="170" customFormat="1" ht="18" customHeight="1" x14ac:dyDescent="0.25">
      <c r="A27" s="168">
        <v>23</v>
      </c>
      <c r="B27" s="336" t="s">
        <v>370</v>
      </c>
      <c r="C27" s="230">
        <v>4</v>
      </c>
      <c r="D27" s="347">
        <v>40</v>
      </c>
      <c r="F27" s="179"/>
    </row>
    <row r="28" spans="1:6" s="170" customFormat="1" ht="36" customHeight="1" x14ac:dyDescent="0.25">
      <c r="A28" s="168">
        <v>24</v>
      </c>
      <c r="B28" s="336" t="s">
        <v>479</v>
      </c>
      <c r="C28" s="230">
        <v>3</v>
      </c>
      <c r="D28" s="347">
        <v>100</v>
      </c>
      <c r="F28" s="179"/>
    </row>
    <row r="29" spans="1:6" s="170" customFormat="1" ht="18" customHeight="1" x14ac:dyDescent="0.25">
      <c r="A29" s="168">
        <v>25</v>
      </c>
      <c r="B29" s="336" t="s">
        <v>394</v>
      </c>
      <c r="C29" s="230">
        <v>3</v>
      </c>
      <c r="D29" s="347">
        <v>50</v>
      </c>
      <c r="F29" s="179"/>
    </row>
    <row r="30" spans="1:6" s="170" customFormat="1" ht="18" customHeight="1" x14ac:dyDescent="0.25">
      <c r="A30" s="168">
        <v>26</v>
      </c>
      <c r="B30" s="336" t="s">
        <v>372</v>
      </c>
      <c r="C30" s="230">
        <v>3</v>
      </c>
      <c r="D30" s="347">
        <v>75</v>
      </c>
      <c r="F30" s="179"/>
    </row>
    <row r="31" spans="1:6" s="170" customFormat="1" ht="18" customHeight="1" x14ac:dyDescent="0.25">
      <c r="A31" s="168">
        <v>27</v>
      </c>
      <c r="B31" s="336" t="s">
        <v>436</v>
      </c>
      <c r="C31" s="230">
        <v>3</v>
      </c>
      <c r="D31" s="347">
        <v>37.5</v>
      </c>
      <c r="F31" s="179"/>
    </row>
    <row r="32" spans="1:6" s="170" customFormat="1" ht="54" customHeight="1" x14ac:dyDescent="0.25">
      <c r="A32" s="168">
        <v>28</v>
      </c>
      <c r="B32" s="336" t="s">
        <v>490</v>
      </c>
      <c r="C32" s="230">
        <v>3</v>
      </c>
      <c r="D32" s="347">
        <v>100</v>
      </c>
      <c r="F32" s="179"/>
    </row>
    <row r="33" spans="1:6" s="170" customFormat="1" ht="36" customHeight="1" x14ac:dyDescent="0.25">
      <c r="A33" s="168">
        <v>29</v>
      </c>
      <c r="B33" s="336" t="s">
        <v>371</v>
      </c>
      <c r="C33" s="230">
        <v>3</v>
      </c>
      <c r="D33" s="347">
        <v>50</v>
      </c>
      <c r="F33" s="179"/>
    </row>
    <row r="34" spans="1:6" s="170" customFormat="1" ht="18" customHeight="1" x14ac:dyDescent="0.25">
      <c r="A34" s="168">
        <v>30</v>
      </c>
      <c r="B34" s="336" t="s">
        <v>401</v>
      </c>
      <c r="C34" s="230">
        <v>3</v>
      </c>
      <c r="D34" s="347">
        <v>75</v>
      </c>
      <c r="F34" s="179"/>
    </row>
    <row r="35" spans="1:6" s="170" customFormat="1" ht="18" customHeight="1" x14ac:dyDescent="0.25">
      <c r="A35" s="168">
        <v>31</v>
      </c>
      <c r="B35" s="336" t="s">
        <v>373</v>
      </c>
      <c r="C35" s="230">
        <v>3</v>
      </c>
      <c r="D35" s="347">
        <v>75</v>
      </c>
      <c r="F35" s="179"/>
    </row>
    <row r="36" spans="1:6" s="170" customFormat="1" ht="18" customHeight="1" x14ac:dyDescent="0.25">
      <c r="A36" s="168">
        <v>32</v>
      </c>
      <c r="B36" s="336" t="s">
        <v>397</v>
      </c>
      <c r="C36" s="230">
        <v>3</v>
      </c>
      <c r="D36" s="347">
        <v>100</v>
      </c>
      <c r="F36" s="179"/>
    </row>
    <row r="37" spans="1:6" s="170" customFormat="1" ht="18" customHeight="1" x14ac:dyDescent="0.25">
      <c r="A37" s="168">
        <v>33</v>
      </c>
      <c r="B37" s="336" t="s">
        <v>491</v>
      </c>
      <c r="C37" s="230">
        <v>2</v>
      </c>
      <c r="D37" s="347">
        <v>100</v>
      </c>
      <c r="F37" s="179"/>
    </row>
    <row r="38" spans="1:6" s="170" customFormat="1" ht="18" customHeight="1" x14ac:dyDescent="0.25">
      <c r="A38" s="168">
        <v>34</v>
      </c>
      <c r="B38" s="336" t="s">
        <v>466</v>
      </c>
      <c r="C38" s="230">
        <v>2</v>
      </c>
      <c r="D38" s="347">
        <v>100</v>
      </c>
      <c r="F38" s="179"/>
    </row>
    <row r="39" spans="1:6" s="170" customFormat="1" ht="18" customHeight="1" x14ac:dyDescent="0.25">
      <c r="A39" s="168">
        <v>35</v>
      </c>
      <c r="B39" s="336" t="s">
        <v>451</v>
      </c>
      <c r="C39" s="230">
        <v>2</v>
      </c>
      <c r="D39" s="347">
        <v>40</v>
      </c>
      <c r="F39" s="179"/>
    </row>
    <row r="40" spans="1:6" s="170" customFormat="1" ht="18" customHeight="1" x14ac:dyDescent="0.25">
      <c r="A40" s="168">
        <v>36</v>
      </c>
      <c r="B40" s="336" t="s">
        <v>455</v>
      </c>
      <c r="C40" s="230">
        <v>2</v>
      </c>
      <c r="D40" s="347">
        <v>100</v>
      </c>
      <c r="F40" s="179"/>
    </row>
    <row r="41" spans="1:6" ht="36" customHeight="1" x14ac:dyDescent="0.25">
      <c r="A41" s="168">
        <v>37</v>
      </c>
      <c r="B41" s="336" t="s">
        <v>481</v>
      </c>
      <c r="C41" s="230">
        <v>2</v>
      </c>
      <c r="D41" s="347">
        <v>66.7</v>
      </c>
      <c r="F41" s="179"/>
    </row>
    <row r="42" spans="1:6" ht="36" customHeight="1" x14ac:dyDescent="0.25">
      <c r="A42" s="168">
        <v>38</v>
      </c>
      <c r="B42" s="336" t="s">
        <v>483</v>
      </c>
      <c r="C42" s="230">
        <v>2</v>
      </c>
      <c r="D42" s="347">
        <v>100</v>
      </c>
      <c r="F42" s="179"/>
    </row>
    <row r="43" spans="1:6" ht="18" customHeight="1" x14ac:dyDescent="0.25">
      <c r="A43" s="168">
        <v>39</v>
      </c>
      <c r="B43" s="336" t="s">
        <v>367</v>
      </c>
      <c r="C43" s="230">
        <v>2</v>
      </c>
      <c r="D43" s="347">
        <v>100</v>
      </c>
      <c r="F43" s="179"/>
    </row>
    <row r="44" spans="1:6" ht="18" customHeight="1" x14ac:dyDescent="0.25">
      <c r="A44" s="168">
        <v>40</v>
      </c>
      <c r="B44" s="336" t="s">
        <v>387</v>
      </c>
      <c r="C44" s="230">
        <v>2</v>
      </c>
      <c r="D44" s="347">
        <v>66.7</v>
      </c>
      <c r="F44" s="179"/>
    </row>
    <row r="45" spans="1:6" ht="36" customHeight="1" x14ac:dyDescent="0.25">
      <c r="A45" s="168">
        <v>41</v>
      </c>
      <c r="B45" s="336" t="s">
        <v>382</v>
      </c>
      <c r="C45" s="230">
        <v>2</v>
      </c>
      <c r="D45" s="347">
        <v>100</v>
      </c>
      <c r="F45" s="179"/>
    </row>
    <row r="46" spans="1:6" ht="36" customHeight="1" x14ac:dyDescent="0.25">
      <c r="A46" s="168">
        <v>42</v>
      </c>
      <c r="B46" s="336" t="s">
        <v>484</v>
      </c>
      <c r="C46" s="230">
        <v>2</v>
      </c>
      <c r="D46" s="347">
        <v>100</v>
      </c>
      <c r="F46" s="179"/>
    </row>
    <row r="47" spans="1:6" ht="54" customHeight="1" x14ac:dyDescent="0.25">
      <c r="A47" s="168">
        <v>43</v>
      </c>
      <c r="B47" s="336" t="s">
        <v>485</v>
      </c>
      <c r="C47" s="230">
        <v>2</v>
      </c>
      <c r="D47" s="347">
        <v>100</v>
      </c>
      <c r="F47" s="179"/>
    </row>
    <row r="48" spans="1:6" ht="18" customHeight="1" x14ac:dyDescent="0.25">
      <c r="A48" s="168">
        <v>44</v>
      </c>
      <c r="B48" s="336" t="s">
        <v>368</v>
      </c>
      <c r="C48" s="230">
        <v>2</v>
      </c>
      <c r="D48" s="347">
        <v>100</v>
      </c>
      <c r="F48" s="179"/>
    </row>
    <row r="49" spans="1:6" ht="36" customHeight="1" x14ac:dyDescent="0.25">
      <c r="A49" s="168">
        <v>45</v>
      </c>
      <c r="B49" s="336" t="s">
        <v>380</v>
      </c>
      <c r="C49" s="230">
        <v>2</v>
      </c>
      <c r="D49" s="347">
        <v>100</v>
      </c>
      <c r="F49" s="179"/>
    </row>
    <row r="50" spans="1:6" ht="18" customHeight="1" x14ac:dyDescent="0.25">
      <c r="A50" s="168">
        <v>46</v>
      </c>
      <c r="B50" s="336" t="s">
        <v>486</v>
      </c>
      <c r="C50" s="230">
        <v>2</v>
      </c>
      <c r="D50" s="347">
        <v>100</v>
      </c>
      <c r="F50" s="179"/>
    </row>
    <row r="51" spans="1:6" ht="18" customHeight="1" x14ac:dyDescent="0.25">
      <c r="A51" s="168">
        <v>47</v>
      </c>
      <c r="B51" s="336" t="s">
        <v>487</v>
      </c>
      <c r="C51" s="230">
        <v>2</v>
      </c>
      <c r="D51" s="347">
        <v>100</v>
      </c>
      <c r="F51" s="179"/>
    </row>
    <row r="52" spans="1:6" ht="18" customHeight="1" x14ac:dyDescent="0.25">
      <c r="A52" s="168">
        <v>48</v>
      </c>
      <c r="B52" s="336" t="s">
        <v>386</v>
      </c>
      <c r="C52" s="230">
        <v>2</v>
      </c>
      <c r="D52" s="347">
        <v>66.7</v>
      </c>
      <c r="F52" s="179"/>
    </row>
    <row r="53" spans="1:6" ht="18" customHeight="1" x14ac:dyDescent="0.25">
      <c r="A53" s="168">
        <v>49</v>
      </c>
      <c r="B53" s="336" t="s">
        <v>488</v>
      </c>
      <c r="C53" s="230">
        <v>2</v>
      </c>
      <c r="D53" s="347">
        <v>100</v>
      </c>
      <c r="F53" s="179"/>
    </row>
    <row r="54" spans="1:6" ht="18" customHeight="1" x14ac:dyDescent="0.25">
      <c r="A54" s="168">
        <v>50</v>
      </c>
      <c r="B54" s="336" t="s">
        <v>440</v>
      </c>
      <c r="C54" s="230">
        <v>2</v>
      </c>
      <c r="D54" s="347">
        <v>100</v>
      </c>
      <c r="F54" s="179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5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52.42578125" style="171" customWidth="1"/>
    <col min="3" max="3" width="21.42578125" style="171" customWidth="1"/>
    <col min="4" max="4" width="22.140625" style="166" customWidth="1"/>
    <col min="5" max="6" width="9.140625" style="166"/>
    <col min="7" max="7" width="38.140625" style="166" customWidth="1"/>
    <col min="8" max="16384" width="9.140625" style="166"/>
  </cols>
  <sheetData>
    <row r="1" spans="1:6" ht="64.150000000000006" customHeight="1" x14ac:dyDescent="0.25">
      <c r="A1" s="363" t="s">
        <v>442</v>
      </c>
      <c r="B1" s="363"/>
      <c r="C1" s="363"/>
      <c r="D1" s="363"/>
    </row>
    <row r="2" spans="1:6" ht="20.25" customHeight="1" x14ac:dyDescent="0.25">
      <c r="B2" s="363" t="s">
        <v>113</v>
      </c>
      <c r="C2" s="363"/>
      <c r="D2" s="363"/>
    </row>
    <row r="4" spans="1:6" s="167" customFormat="1" ht="63.75" customHeight="1" x14ac:dyDescent="0.25">
      <c r="A4" s="290"/>
      <c r="B4" s="291" t="s">
        <v>114</v>
      </c>
      <c r="C4" s="292" t="s">
        <v>443</v>
      </c>
      <c r="D4" s="293" t="s">
        <v>439</v>
      </c>
    </row>
    <row r="5" spans="1:6" ht="18" customHeight="1" x14ac:dyDescent="0.25">
      <c r="A5" s="168">
        <v>1</v>
      </c>
      <c r="B5" s="336" t="s">
        <v>359</v>
      </c>
      <c r="C5" s="230">
        <v>36</v>
      </c>
      <c r="D5" s="347">
        <v>22.5</v>
      </c>
      <c r="F5" s="179"/>
    </row>
    <row r="6" spans="1:6" ht="54" customHeight="1" x14ac:dyDescent="0.25">
      <c r="A6" s="168">
        <v>2</v>
      </c>
      <c r="B6" s="336" t="s">
        <v>456</v>
      </c>
      <c r="C6" s="230">
        <v>15</v>
      </c>
      <c r="D6" s="347">
        <v>16.899999999999999</v>
      </c>
      <c r="F6" s="179"/>
    </row>
    <row r="7" spans="1:6" ht="36" customHeight="1" x14ac:dyDescent="0.25">
      <c r="A7" s="168">
        <v>3</v>
      </c>
      <c r="B7" s="336" t="s">
        <v>358</v>
      </c>
      <c r="C7" s="230">
        <v>14</v>
      </c>
      <c r="D7" s="347">
        <v>51.9</v>
      </c>
      <c r="F7" s="179"/>
    </row>
    <row r="8" spans="1:6" s="170" customFormat="1" ht="18" customHeight="1" x14ac:dyDescent="0.25">
      <c r="A8" s="168">
        <v>4</v>
      </c>
      <c r="B8" s="336" t="s">
        <v>388</v>
      </c>
      <c r="C8" s="230">
        <v>9</v>
      </c>
      <c r="D8" s="347">
        <v>52.9</v>
      </c>
      <c r="F8" s="179"/>
    </row>
    <row r="9" spans="1:6" s="170" customFormat="1" ht="18" customHeight="1" x14ac:dyDescent="0.25">
      <c r="A9" s="168">
        <v>5</v>
      </c>
      <c r="B9" s="336" t="s">
        <v>365</v>
      </c>
      <c r="C9" s="230">
        <v>7</v>
      </c>
      <c r="D9" s="347">
        <v>87.5</v>
      </c>
      <c r="F9" s="179"/>
    </row>
    <row r="10" spans="1:6" s="170" customFormat="1" ht="36" customHeight="1" x14ac:dyDescent="0.25">
      <c r="A10" s="168">
        <v>6</v>
      </c>
      <c r="B10" s="336" t="s">
        <v>457</v>
      </c>
      <c r="C10" s="230">
        <v>7</v>
      </c>
      <c r="D10" s="347">
        <v>17.100000000000001</v>
      </c>
      <c r="F10" s="179"/>
    </row>
    <row r="11" spans="1:6" s="170" customFormat="1" ht="18" customHeight="1" x14ac:dyDescent="0.25">
      <c r="A11" s="168">
        <v>7</v>
      </c>
      <c r="B11" s="336" t="s">
        <v>431</v>
      </c>
      <c r="C11" s="230">
        <v>6</v>
      </c>
      <c r="D11" s="347">
        <v>85.7</v>
      </c>
      <c r="F11" s="179"/>
    </row>
    <row r="12" spans="1:6" s="170" customFormat="1" ht="18" customHeight="1" x14ac:dyDescent="0.25">
      <c r="A12" s="168">
        <v>8</v>
      </c>
      <c r="B12" s="336" t="s">
        <v>370</v>
      </c>
      <c r="C12" s="230">
        <v>6</v>
      </c>
      <c r="D12" s="347">
        <v>60</v>
      </c>
      <c r="F12" s="179"/>
    </row>
    <row r="13" spans="1:6" s="170" customFormat="1" ht="18" customHeight="1" x14ac:dyDescent="0.25">
      <c r="A13" s="168">
        <v>9</v>
      </c>
      <c r="B13" s="336" t="s">
        <v>381</v>
      </c>
      <c r="C13" s="230">
        <v>6</v>
      </c>
      <c r="D13" s="347">
        <v>17.100000000000001</v>
      </c>
      <c r="F13" s="179"/>
    </row>
    <row r="14" spans="1:6" s="170" customFormat="1" ht="36" customHeight="1" x14ac:dyDescent="0.25">
      <c r="A14" s="168">
        <v>10</v>
      </c>
      <c r="B14" s="336" t="s">
        <v>385</v>
      </c>
      <c r="C14" s="230">
        <v>5</v>
      </c>
      <c r="D14" s="347">
        <v>83.3</v>
      </c>
      <c r="F14" s="179"/>
    </row>
    <row r="15" spans="1:6" s="170" customFormat="1" ht="18" customHeight="1" x14ac:dyDescent="0.25">
      <c r="A15" s="168">
        <v>11</v>
      </c>
      <c r="B15" s="336" t="s">
        <v>467</v>
      </c>
      <c r="C15" s="230">
        <v>5</v>
      </c>
      <c r="D15" s="347">
        <v>83.3</v>
      </c>
      <c r="F15" s="179"/>
    </row>
    <row r="16" spans="1:6" s="170" customFormat="1" ht="18" customHeight="1" x14ac:dyDescent="0.25">
      <c r="A16" s="168">
        <v>12</v>
      </c>
      <c r="B16" s="336" t="s">
        <v>436</v>
      </c>
      <c r="C16" s="230">
        <v>5</v>
      </c>
      <c r="D16" s="347">
        <v>62.5</v>
      </c>
      <c r="F16" s="179"/>
    </row>
    <row r="17" spans="1:6" s="170" customFormat="1" ht="36" customHeight="1" x14ac:dyDescent="0.25">
      <c r="A17" s="168">
        <v>13</v>
      </c>
      <c r="B17" s="336" t="s">
        <v>392</v>
      </c>
      <c r="C17" s="230">
        <v>5</v>
      </c>
      <c r="D17" s="347">
        <v>41.7</v>
      </c>
      <c r="F17" s="179"/>
    </row>
    <row r="18" spans="1:6" s="170" customFormat="1" ht="18" customHeight="1" x14ac:dyDescent="0.25">
      <c r="A18" s="168">
        <v>14</v>
      </c>
      <c r="B18" s="336" t="s">
        <v>399</v>
      </c>
      <c r="C18" s="230">
        <v>4</v>
      </c>
      <c r="D18" s="347">
        <v>16.7</v>
      </c>
      <c r="F18" s="179"/>
    </row>
    <row r="19" spans="1:6" s="170" customFormat="1" ht="36" customHeight="1" x14ac:dyDescent="0.25">
      <c r="A19" s="168">
        <v>15</v>
      </c>
      <c r="B19" s="336" t="s">
        <v>444</v>
      </c>
      <c r="C19" s="230">
        <v>4</v>
      </c>
      <c r="D19" s="347">
        <v>80</v>
      </c>
      <c r="F19" s="179"/>
    </row>
    <row r="20" spans="1:6" s="170" customFormat="1" ht="18" customHeight="1" x14ac:dyDescent="0.25">
      <c r="A20" s="168">
        <v>16</v>
      </c>
      <c r="B20" s="336" t="s">
        <v>394</v>
      </c>
      <c r="C20" s="230">
        <v>3</v>
      </c>
      <c r="D20" s="347">
        <v>50</v>
      </c>
      <c r="F20" s="179"/>
    </row>
    <row r="21" spans="1:6" s="170" customFormat="1" ht="18" customHeight="1" x14ac:dyDescent="0.25">
      <c r="A21" s="168">
        <v>17</v>
      </c>
      <c r="B21" s="336" t="s">
        <v>478</v>
      </c>
      <c r="C21" s="230">
        <v>3</v>
      </c>
      <c r="D21" s="347">
        <v>75</v>
      </c>
      <c r="F21" s="179"/>
    </row>
    <row r="22" spans="1:6" s="170" customFormat="1" ht="36" customHeight="1" x14ac:dyDescent="0.25">
      <c r="A22" s="168">
        <v>18</v>
      </c>
      <c r="B22" s="336" t="s">
        <v>463</v>
      </c>
      <c r="C22" s="230">
        <v>3</v>
      </c>
      <c r="D22" s="347">
        <v>75</v>
      </c>
      <c r="F22" s="179"/>
    </row>
    <row r="23" spans="1:6" s="170" customFormat="1" ht="18" customHeight="1" x14ac:dyDescent="0.25">
      <c r="A23" s="168">
        <v>19</v>
      </c>
      <c r="B23" s="336" t="s">
        <v>451</v>
      </c>
      <c r="C23" s="230">
        <v>3</v>
      </c>
      <c r="D23" s="347">
        <v>60</v>
      </c>
      <c r="F23" s="179"/>
    </row>
    <row r="24" spans="1:6" s="170" customFormat="1" ht="36" customHeight="1" x14ac:dyDescent="0.25">
      <c r="A24" s="168">
        <v>20</v>
      </c>
      <c r="B24" s="336" t="s">
        <v>409</v>
      </c>
      <c r="C24" s="230">
        <v>3</v>
      </c>
      <c r="D24" s="347">
        <v>100</v>
      </c>
      <c r="F24" s="179"/>
    </row>
    <row r="25" spans="1:6" s="170" customFormat="1" ht="36" customHeight="1" x14ac:dyDescent="0.25">
      <c r="A25" s="168">
        <v>21</v>
      </c>
      <c r="B25" s="336" t="s">
        <v>433</v>
      </c>
      <c r="C25" s="230">
        <v>3</v>
      </c>
      <c r="D25" s="347">
        <v>27.3</v>
      </c>
      <c r="F25" s="179"/>
    </row>
    <row r="26" spans="1:6" s="170" customFormat="1" ht="36" customHeight="1" x14ac:dyDescent="0.25">
      <c r="A26" s="168">
        <v>22</v>
      </c>
      <c r="B26" s="336" t="s">
        <v>371</v>
      </c>
      <c r="C26" s="230">
        <v>3</v>
      </c>
      <c r="D26" s="347">
        <v>50</v>
      </c>
      <c r="F26" s="179"/>
    </row>
    <row r="27" spans="1:6" s="170" customFormat="1" ht="18" customHeight="1" x14ac:dyDescent="0.25">
      <c r="A27" s="168">
        <v>23</v>
      </c>
      <c r="B27" s="336" t="s">
        <v>462</v>
      </c>
      <c r="C27" s="230">
        <v>2</v>
      </c>
      <c r="D27" s="347">
        <v>100</v>
      </c>
      <c r="F27" s="179"/>
    </row>
    <row r="28" spans="1:6" s="170" customFormat="1" ht="18" customHeight="1" x14ac:dyDescent="0.25">
      <c r="A28" s="168">
        <v>24</v>
      </c>
      <c r="B28" s="336" t="s">
        <v>432</v>
      </c>
      <c r="C28" s="230">
        <v>2</v>
      </c>
      <c r="D28" s="347">
        <v>28.6</v>
      </c>
      <c r="F28" s="179"/>
    </row>
    <row r="29" spans="1:6" s="170" customFormat="1" ht="36" customHeight="1" x14ac:dyDescent="0.25">
      <c r="A29" s="168">
        <v>25</v>
      </c>
      <c r="B29" s="336" t="s">
        <v>482</v>
      </c>
      <c r="C29" s="230">
        <v>2</v>
      </c>
      <c r="D29" s="347">
        <v>100</v>
      </c>
      <c r="F29" s="179"/>
    </row>
    <row r="30" spans="1:6" s="170" customFormat="1" ht="36" customHeight="1" x14ac:dyDescent="0.25">
      <c r="A30" s="168">
        <v>26</v>
      </c>
      <c r="B30" s="336" t="s">
        <v>480</v>
      </c>
      <c r="C30" s="230">
        <v>2</v>
      </c>
      <c r="D30" s="347">
        <v>66.7</v>
      </c>
      <c r="F30" s="179"/>
    </row>
    <row r="31" spans="1:6" s="170" customFormat="1" ht="36" customHeight="1" x14ac:dyDescent="0.25">
      <c r="A31" s="168">
        <v>27</v>
      </c>
      <c r="B31" s="336" t="s">
        <v>459</v>
      </c>
      <c r="C31" s="230">
        <v>2</v>
      </c>
      <c r="D31" s="347">
        <v>66.7</v>
      </c>
      <c r="F31" s="179"/>
    </row>
    <row r="32" spans="1:6" s="170" customFormat="1" ht="36" customHeight="1" x14ac:dyDescent="0.25">
      <c r="A32" s="168">
        <v>28</v>
      </c>
      <c r="B32" s="336" t="s">
        <v>389</v>
      </c>
      <c r="C32" s="230">
        <v>2</v>
      </c>
      <c r="D32" s="347">
        <v>14.3</v>
      </c>
      <c r="F32" s="179"/>
    </row>
    <row r="33" spans="1:6" s="170" customFormat="1" ht="36" customHeight="1" x14ac:dyDescent="0.25">
      <c r="A33" s="168">
        <v>29</v>
      </c>
      <c r="B33" s="336" t="s">
        <v>391</v>
      </c>
      <c r="C33" s="230">
        <v>2</v>
      </c>
      <c r="D33" s="347">
        <v>100</v>
      </c>
      <c r="F33" s="179"/>
    </row>
    <row r="34" spans="1:6" s="170" customFormat="1" ht="18" customHeight="1" x14ac:dyDescent="0.25">
      <c r="A34" s="168">
        <v>30</v>
      </c>
      <c r="B34" s="336" t="s">
        <v>492</v>
      </c>
      <c r="C34" s="230">
        <v>2</v>
      </c>
      <c r="D34" s="347">
        <v>100</v>
      </c>
      <c r="F34" s="179"/>
    </row>
    <row r="35" spans="1:6" s="170" customFormat="1" ht="18" customHeight="1" x14ac:dyDescent="0.25">
      <c r="A35" s="168">
        <v>31</v>
      </c>
      <c r="B35" s="336" t="s">
        <v>361</v>
      </c>
      <c r="C35" s="230">
        <v>2</v>
      </c>
      <c r="D35" s="347">
        <v>100</v>
      </c>
      <c r="F35" s="179"/>
    </row>
    <row r="36" spans="1:6" s="170" customFormat="1" ht="18" customHeight="1" x14ac:dyDescent="0.25">
      <c r="A36" s="168">
        <v>32</v>
      </c>
      <c r="B36" s="336" t="s">
        <v>493</v>
      </c>
      <c r="C36" s="230">
        <v>1</v>
      </c>
      <c r="D36" s="347">
        <v>100</v>
      </c>
      <c r="F36" s="179"/>
    </row>
    <row r="37" spans="1:6" s="170" customFormat="1" ht="18" customHeight="1" x14ac:dyDescent="0.25">
      <c r="A37" s="168">
        <v>33</v>
      </c>
      <c r="B37" s="336" t="s">
        <v>494</v>
      </c>
      <c r="C37" s="230">
        <v>1</v>
      </c>
      <c r="D37" s="347">
        <v>100</v>
      </c>
      <c r="F37" s="179"/>
    </row>
    <row r="38" spans="1:6" s="170" customFormat="1" ht="36" customHeight="1" x14ac:dyDescent="0.25">
      <c r="A38" s="168">
        <v>34</v>
      </c>
      <c r="B38" s="336" t="s">
        <v>495</v>
      </c>
      <c r="C38" s="230">
        <v>1</v>
      </c>
      <c r="D38" s="347">
        <v>100</v>
      </c>
      <c r="F38" s="179"/>
    </row>
    <row r="39" spans="1:6" s="170" customFormat="1" ht="18" customHeight="1" x14ac:dyDescent="0.25">
      <c r="A39" s="168">
        <v>35</v>
      </c>
      <c r="B39" s="336" t="s">
        <v>496</v>
      </c>
      <c r="C39" s="230">
        <v>1</v>
      </c>
      <c r="D39" s="347">
        <v>100</v>
      </c>
      <c r="F39" s="179"/>
    </row>
    <row r="40" spans="1:6" s="170" customFormat="1" ht="18" customHeight="1" x14ac:dyDescent="0.25">
      <c r="A40" s="168">
        <v>36</v>
      </c>
      <c r="B40" s="336" t="s">
        <v>372</v>
      </c>
      <c r="C40" s="230">
        <v>1</v>
      </c>
      <c r="D40" s="347">
        <v>25</v>
      </c>
      <c r="F40" s="179"/>
    </row>
    <row r="41" spans="1:6" ht="18" customHeight="1" x14ac:dyDescent="0.25">
      <c r="A41" s="168">
        <v>37</v>
      </c>
      <c r="B41" s="336" t="s">
        <v>497</v>
      </c>
      <c r="C41" s="230">
        <v>1</v>
      </c>
      <c r="D41" s="347">
        <v>100</v>
      </c>
      <c r="F41" s="179"/>
    </row>
    <row r="42" spans="1:6" ht="36" customHeight="1" x14ac:dyDescent="0.25">
      <c r="A42" s="168">
        <v>38</v>
      </c>
      <c r="B42" s="336" t="s">
        <v>453</v>
      </c>
      <c r="C42" s="230">
        <v>1</v>
      </c>
      <c r="D42" s="347">
        <v>100</v>
      </c>
      <c r="F42" s="179"/>
    </row>
    <row r="43" spans="1:6" ht="36" customHeight="1" x14ac:dyDescent="0.25">
      <c r="A43" s="168">
        <v>39</v>
      </c>
      <c r="B43" s="336" t="s">
        <v>384</v>
      </c>
      <c r="C43" s="230">
        <v>1</v>
      </c>
      <c r="D43" s="347">
        <v>100</v>
      </c>
      <c r="F43" s="179"/>
    </row>
    <row r="44" spans="1:6" ht="18" customHeight="1" x14ac:dyDescent="0.25">
      <c r="A44" s="168">
        <v>40</v>
      </c>
      <c r="B44" s="336" t="s">
        <v>445</v>
      </c>
      <c r="C44" s="230">
        <v>1</v>
      </c>
      <c r="D44" s="347">
        <v>100</v>
      </c>
      <c r="F44" s="179"/>
    </row>
    <row r="45" spans="1:6" ht="18" customHeight="1" x14ac:dyDescent="0.25">
      <c r="A45" s="168">
        <v>41</v>
      </c>
      <c r="B45" s="336" t="s">
        <v>498</v>
      </c>
      <c r="C45" s="230">
        <v>1</v>
      </c>
      <c r="D45" s="347">
        <v>100</v>
      </c>
      <c r="F45" s="179"/>
    </row>
    <row r="46" spans="1:6" ht="18" customHeight="1" x14ac:dyDescent="0.25">
      <c r="A46" s="168">
        <v>42</v>
      </c>
      <c r="B46" s="336" t="s">
        <v>499</v>
      </c>
      <c r="C46" s="230">
        <v>1</v>
      </c>
      <c r="D46" s="347">
        <v>100</v>
      </c>
      <c r="F46" s="179"/>
    </row>
    <row r="47" spans="1:6" ht="18" customHeight="1" x14ac:dyDescent="0.25">
      <c r="A47" s="168">
        <v>43</v>
      </c>
      <c r="B47" s="336" t="s">
        <v>500</v>
      </c>
      <c r="C47" s="230">
        <v>1</v>
      </c>
      <c r="D47" s="347">
        <v>100</v>
      </c>
      <c r="F47" s="179"/>
    </row>
    <row r="48" spans="1:6" ht="18" customHeight="1" x14ac:dyDescent="0.25">
      <c r="A48" s="168">
        <v>44</v>
      </c>
      <c r="B48" s="336" t="s">
        <v>501</v>
      </c>
      <c r="C48" s="230">
        <v>1</v>
      </c>
      <c r="D48" s="347">
        <v>100</v>
      </c>
      <c r="F48" s="179"/>
    </row>
    <row r="49" spans="1:6" ht="36" customHeight="1" x14ac:dyDescent="0.25">
      <c r="A49" s="168">
        <v>45</v>
      </c>
      <c r="B49" s="336" t="s">
        <v>481</v>
      </c>
      <c r="C49" s="230">
        <v>1</v>
      </c>
      <c r="D49" s="347">
        <v>33.299999999999997</v>
      </c>
      <c r="F49" s="179"/>
    </row>
    <row r="50" spans="1:6" ht="36" customHeight="1" x14ac:dyDescent="0.25">
      <c r="A50" s="168">
        <v>46</v>
      </c>
      <c r="B50" s="336" t="s">
        <v>393</v>
      </c>
      <c r="C50" s="230">
        <v>1</v>
      </c>
      <c r="D50" s="347">
        <v>14.3</v>
      </c>
      <c r="F50" s="179"/>
    </row>
    <row r="51" spans="1:6" ht="53.45" customHeight="1" x14ac:dyDescent="0.25">
      <c r="A51" s="168">
        <v>47</v>
      </c>
      <c r="B51" s="336" t="s">
        <v>489</v>
      </c>
      <c r="C51" s="230">
        <v>1</v>
      </c>
      <c r="D51" s="347">
        <v>6.7</v>
      </c>
      <c r="F51" s="179"/>
    </row>
    <row r="52" spans="1:6" ht="18" customHeight="1" x14ac:dyDescent="0.25">
      <c r="A52" s="168">
        <v>48</v>
      </c>
      <c r="B52" s="336" t="s">
        <v>387</v>
      </c>
      <c r="C52" s="230">
        <v>1</v>
      </c>
      <c r="D52" s="347">
        <v>33.299999999999997</v>
      </c>
      <c r="F52" s="179"/>
    </row>
    <row r="53" spans="1:6" ht="36" customHeight="1" x14ac:dyDescent="0.25">
      <c r="A53" s="168">
        <v>49</v>
      </c>
      <c r="B53" s="336" t="s">
        <v>404</v>
      </c>
      <c r="C53" s="230">
        <v>1</v>
      </c>
      <c r="D53" s="347">
        <v>50</v>
      </c>
      <c r="F53" s="179"/>
    </row>
    <row r="54" spans="1:6" ht="36" customHeight="1" x14ac:dyDescent="0.25">
      <c r="A54" s="168">
        <v>50</v>
      </c>
      <c r="B54" s="336" t="s">
        <v>403</v>
      </c>
      <c r="C54" s="230">
        <v>1</v>
      </c>
      <c r="D54" s="347">
        <v>50</v>
      </c>
      <c r="F54" s="179"/>
    </row>
    <row r="55" spans="1:6" x14ac:dyDescent="0.25">
      <c r="C55" s="334"/>
      <c r="D55" s="335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59"/>
  <sheetViews>
    <sheetView view="pageBreakPreview" zoomScale="90" zoomScaleNormal="100" zoomScaleSheetLayoutView="90" workbookViewId="0">
      <selection activeCell="H22" sqref="H22"/>
    </sheetView>
  </sheetViews>
  <sheetFormatPr defaultRowHeight="15.75" x14ac:dyDescent="0.25"/>
  <cols>
    <col min="1" max="1" width="4.28515625" style="214" customWidth="1"/>
    <col min="2" max="2" width="66" style="171" customWidth="1"/>
    <col min="3" max="3" width="24.7109375" style="167" customWidth="1"/>
    <col min="4" max="224" width="8.85546875" style="166"/>
    <col min="225" max="225" width="4.28515625" style="166" customWidth="1"/>
    <col min="226" max="226" width="31.140625" style="166" customWidth="1"/>
    <col min="227" max="229" width="10" style="166" customWidth="1"/>
    <col min="230" max="230" width="10.28515625" style="166" customWidth="1"/>
    <col min="231" max="232" width="10" style="166" customWidth="1"/>
    <col min="233" max="480" width="8.85546875" style="166"/>
    <col min="481" max="481" width="4.28515625" style="166" customWidth="1"/>
    <col min="482" max="482" width="31.140625" style="166" customWidth="1"/>
    <col min="483" max="485" width="10" style="166" customWidth="1"/>
    <col min="486" max="486" width="10.28515625" style="166" customWidth="1"/>
    <col min="487" max="488" width="10" style="166" customWidth="1"/>
    <col min="489" max="736" width="8.85546875" style="166"/>
    <col min="737" max="737" width="4.28515625" style="166" customWidth="1"/>
    <col min="738" max="738" width="31.140625" style="166" customWidth="1"/>
    <col min="739" max="741" width="10" style="166" customWidth="1"/>
    <col min="742" max="742" width="10.28515625" style="166" customWidth="1"/>
    <col min="743" max="744" width="10" style="166" customWidth="1"/>
    <col min="745" max="992" width="8.85546875" style="166"/>
    <col min="993" max="993" width="4.28515625" style="166" customWidth="1"/>
    <col min="994" max="994" width="31.140625" style="166" customWidth="1"/>
    <col min="995" max="997" width="10" style="166" customWidth="1"/>
    <col min="998" max="998" width="10.28515625" style="166" customWidth="1"/>
    <col min="999" max="1000" width="10" style="166" customWidth="1"/>
    <col min="1001" max="1248" width="8.85546875" style="166"/>
    <col min="1249" max="1249" width="4.28515625" style="166" customWidth="1"/>
    <col min="1250" max="1250" width="31.140625" style="166" customWidth="1"/>
    <col min="1251" max="1253" width="10" style="166" customWidth="1"/>
    <col min="1254" max="1254" width="10.28515625" style="166" customWidth="1"/>
    <col min="1255" max="1256" width="10" style="166" customWidth="1"/>
    <col min="1257" max="1504" width="8.85546875" style="166"/>
    <col min="1505" max="1505" width="4.28515625" style="166" customWidth="1"/>
    <col min="1506" max="1506" width="31.140625" style="166" customWidth="1"/>
    <col min="1507" max="1509" width="10" style="166" customWidth="1"/>
    <col min="1510" max="1510" width="10.28515625" style="166" customWidth="1"/>
    <col min="1511" max="1512" width="10" style="166" customWidth="1"/>
    <col min="1513" max="1760" width="8.85546875" style="166"/>
    <col min="1761" max="1761" width="4.28515625" style="166" customWidth="1"/>
    <col min="1762" max="1762" width="31.140625" style="166" customWidth="1"/>
    <col min="1763" max="1765" width="10" style="166" customWidth="1"/>
    <col min="1766" max="1766" width="10.28515625" style="166" customWidth="1"/>
    <col min="1767" max="1768" width="10" style="166" customWidth="1"/>
    <col min="1769" max="2016" width="8.85546875" style="166"/>
    <col min="2017" max="2017" width="4.28515625" style="166" customWidth="1"/>
    <col min="2018" max="2018" width="31.140625" style="166" customWidth="1"/>
    <col min="2019" max="2021" width="10" style="166" customWidth="1"/>
    <col min="2022" max="2022" width="10.28515625" style="166" customWidth="1"/>
    <col min="2023" max="2024" width="10" style="166" customWidth="1"/>
    <col min="2025" max="2272" width="8.85546875" style="166"/>
    <col min="2273" max="2273" width="4.28515625" style="166" customWidth="1"/>
    <col min="2274" max="2274" width="31.140625" style="166" customWidth="1"/>
    <col min="2275" max="2277" width="10" style="166" customWidth="1"/>
    <col min="2278" max="2278" width="10.28515625" style="166" customWidth="1"/>
    <col min="2279" max="2280" width="10" style="166" customWidth="1"/>
    <col min="2281" max="2528" width="8.85546875" style="166"/>
    <col min="2529" max="2529" width="4.28515625" style="166" customWidth="1"/>
    <col min="2530" max="2530" width="31.140625" style="166" customWidth="1"/>
    <col min="2531" max="2533" width="10" style="166" customWidth="1"/>
    <col min="2534" max="2534" width="10.28515625" style="166" customWidth="1"/>
    <col min="2535" max="2536" width="10" style="166" customWidth="1"/>
    <col min="2537" max="2784" width="8.85546875" style="166"/>
    <col min="2785" max="2785" width="4.28515625" style="166" customWidth="1"/>
    <col min="2786" max="2786" width="31.140625" style="166" customWidth="1"/>
    <col min="2787" max="2789" width="10" style="166" customWidth="1"/>
    <col min="2790" max="2790" width="10.28515625" style="166" customWidth="1"/>
    <col min="2791" max="2792" width="10" style="166" customWidth="1"/>
    <col min="2793" max="3040" width="8.85546875" style="166"/>
    <col min="3041" max="3041" width="4.28515625" style="166" customWidth="1"/>
    <col min="3042" max="3042" width="31.140625" style="166" customWidth="1"/>
    <col min="3043" max="3045" width="10" style="166" customWidth="1"/>
    <col min="3046" max="3046" width="10.28515625" style="166" customWidth="1"/>
    <col min="3047" max="3048" width="10" style="166" customWidth="1"/>
    <col min="3049" max="3296" width="8.85546875" style="166"/>
    <col min="3297" max="3297" width="4.28515625" style="166" customWidth="1"/>
    <col min="3298" max="3298" width="31.140625" style="166" customWidth="1"/>
    <col min="3299" max="3301" width="10" style="166" customWidth="1"/>
    <col min="3302" max="3302" width="10.28515625" style="166" customWidth="1"/>
    <col min="3303" max="3304" width="10" style="166" customWidth="1"/>
    <col min="3305" max="3552" width="8.85546875" style="166"/>
    <col min="3553" max="3553" width="4.28515625" style="166" customWidth="1"/>
    <col min="3554" max="3554" width="31.140625" style="166" customWidth="1"/>
    <col min="3555" max="3557" width="10" style="166" customWidth="1"/>
    <col min="3558" max="3558" width="10.28515625" style="166" customWidth="1"/>
    <col min="3559" max="3560" width="10" style="166" customWidth="1"/>
    <col min="3561" max="3808" width="8.85546875" style="166"/>
    <col min="3809" max="3809" width="4.28515625" style="166" customWidth="1"/>
    <col min="3810" max="3810" width="31.140625" style="166" customWidth="1"/>
    <col min="3811" max="3813" width="10" style="166" customWidth="1"/>
    <col min="3814" max="3814" width="10.28515625" style="166" customWidth="1"/>
    <col min="3815" max="3816" width="10" style="166" customWidth="1"/>
    <col min="3817" max="4064" width="8.85546875" style="166"/>
    <col min="4065" max="4065" width="4.28515625" style="166" customWidth="1"/>
    <col min="4066" max="4066" width="31.140625" style="166" customWidth="1"/>
    <col min="4067" max="4069" width="10" style="166" customWidth="1"/>
    <col min="4070" max="4070" width="10.28515625" style="166" customWidth="1"/>
    <col min="4071" max="4072" width="10" style="166" customWidth="1"/>
    <col min="4073" max="4320" width="8.85546875" style="166"/>
    <col min="4321" max="4321" width="4.28515625" style="166" customWidth="1"/>
    <col min="4322" max="4322" width="31.140625" style="166" customWidth="1"/>
    <col min="4323" max="4325" width="10" style="166" customWidth="1"/>
    <col min="4326" max="4326" width="10.28515625" style="166" customWidth="1"/>
    <col min="4327" max="4328" width="10" style="166" customWidth="1"/>
    <col min="4329" max="4576" width="8.85546875" style="166"/>
    <col min="4577" max="4577" width="4.28515625" style="166" customWidth="1"/>
    <col min="4578" max="4578" width="31.140625" style="166" customWidth="1"/>
    <col min="4579" max="4581" width="10" style="166" customWidth="1"/>
    <col min="4582" max="4582" width="10.28515625" style="166" customWidth="1"/>
    <col min="4583" max="4584" width="10" style="166" customWidth="1"/>
    <col min="4585" max="4832" width="8.85546875" style="166"/>
    <col min="4833" max="4833" width="4.28515625" style="166" customWidth="1"/>
    <col min="4834" max="4834" width="31.140625" style="166" customWidth="1"/>
    <col min="4835" max="4837" width="10" style="166" customWidth="1"/>
    <col min="4838" max="4838" width="10.28515625" style="166" customWidth="1"/>
    <col min="4839" max="4840" width="10" style="166" customWidth="1"/>
    <col min="4841" max="5088" width="8.85546875" style="166"/>
    <col min="5089" max="5089" width="4.28515625" style="166" customWidth="1"/>
    <col min="5090" max="5090" width="31.140625" style="166" customWidth="1"/>
    <col min="5091" max="5093" width="10" style="166" customWidth="1"/>
    <col min="5094" max="5094" width="10.28515625" style="166" customWidth="1"/>
    <col min="5095" max="5096" width="10" style="166" customWidth="1"/>
    <col min="5097" max="5344" width="8.85546875" style="166"/>
    <col min="5345" max="5345" width="4.28515625" style="166" customWidth="1"/>
    <col min="5346" max="5346" width="31.140625" style="166" customWidth="1"/>
    <col min="5347" max="5349" width="10" style="166" customWidth="1"/>
    <col min="5350" max="5350" width="10.28515625" style="166" customWidth="1"/>
    <col min="5351" max="5352" width="10" style="166" customWidth="1"/>
    <col min="5353" max="5600" width="8.85546875" style="166"/>
    <col min="5601" max="5601" width="4.28515625" style="166" customWidth="1"/>
    <col min="5602" max="5602" width="31.140625" style="166" customWidth="1"/>
    <col min="5603" max="5605" width="10" style="166" customWidth="1"/>
    <col min="5606" max="5606" width="10.28515625" style="166" customWidth="1"/>
    <col min="5607" max="5608" width="10" style="166" customWidth="1"/>
    <col min="5609" max="5856" width="8.85546875" style="166"/>
    <col min="5857" max="5857" width="4.28515625" style="166" customWidth="1"/>
    <col min="5858" max="5858" width="31.140625" style="166" customWidth="1"/>
    <col min="5859" max="5861" width="10" style="166" customWidth="1"/>
    <col min="5862" max="5862" width="10.28515625" style="166" customWidth="1"/>
    <col min="5863" max="5864" width="10" style="166" customWidth="1"/>
    <col min="5865" max="6112" width="8.85546875" style="166"/>
    <col min="6113" max="6113" width="4.28515625" style="166" customWidth="1"/>
    <col min="6114" max="6114" width="31.140625" style="166" customWidth="1"/>
    <col min="6115" max="6117" width="10" style="166" customWidth="1"/>
    <col min="6118" max="6118" width="10.28515625" style="166" customWidth="1"/>
    <col min="6119" max="6120" width="10" style="166" customWidth="1"/>
    <col min="6121" max="6368" width="8.85546875" style="166"/>
    <col min="6369" max="6369" width="4.28515625" style="166" customWidth="1"/>
    <col min="6370" max="6370" width="31.140625" style="166" customWidth="1"/>
    <col min="6371" max="6373" width="10" style="166" customWidth="1"/>
    <col min="6374" max="6374" width="10.28515625" style="166" customWidth="1"/>
    <col min="6375" max="6376" width="10" style="166" customWidth="1"/>
    <col min="6377" max="6624" width="8.85546875" style="166"/>
    <col min="6625" max="6625" width="4.28515625" style="166" customWidth="1"/>
    <col min="6626" max="6626" width="31.140625" style="166" customWidth="1"/>
    <col min="6627" max="6629" width="10" style="166" customWidth="1"/>
    <col min="6630" max="6630" width="10.28515625" style="166" customWidth="1"/>
    <col min="6631" max="6632" width="10" style="166" customWidth="1"/>
    <col min="6633" max="6880" width="8.85546875" style="166"/>
    <col min="6881" max="6881" width="4.28515625" style="166" customWidth="1"/>
    <col min="6882" max="6882" width="31.140625" style="166" customWidth="1"/>
    <col min="6883" max="6885" width="10" style="166" customWidth="1"/>
    <col min="6886" max="6886" width="10.28515625" style="166" customWidth="1"/>
    <col min="6887" max="6888" width="10" style="166" customWidth="1"/>
    <col min="6889" max="7136" width="8.85546875" style="166"/>
    <col min="7137" max="7137" width="4.28515625" style="166" customWidth="1"/>
    <col min="7138" max="7138" width="31.140625" style="166" customWidth="1"/>
    <col min="7139" max="7141" width="10" style="166" customWidth="1"/>
    <col min="7142" max="7142" width="10.28515625" style="166" customWidth="1"/>
    <col min="7143" max="7144" width="10" style="166" customWidth="1"/>
    <col min="7145" max="7392" width="8.85546875" style="166"/>
    <col min="7393" max="7393" width="4.28515625" style="166" customWidth="1"/>
    <col min="7394" max="7394" width="31.140625" style="166" customWidth="1"/>
    <col min="7395" max="7397" width="10" style="166" customWidth="1"/>
    <col min="7398" max="7398" width="10.28515625" style="166" customWidth="1"/>
    <col min="7399" max="7400" width="10" style="166" customWidth="1"/>
    <col min="7401" max="7648" width="8.85546875" style="166"/>
    <col min="7649" max="7649" width="4.28515625" style="166" customWidth="1"/>
    <col min="7650" max="7650" width="31.140625" style="166" customWidth="1"/>
    <col min="7651" max="7653" width="10" style="166" customWidth="1"/>
    <col min="7654" max="7654" width="10.28515625" style="166" customWidth="1"/>
    <col min="7655" max="7656" width="10" style="166" customWidth="1"/>
    <col min="7657" max="7904" width="8.85546875" style="166"/>
    <col min="7905" max="7905" width="4.28515625" style="166" customWidth="1"/>
    <col min="7906" max="7906" width="31.140625" style="166" customWidth="1"/>
    <col min="7907" max="7909" width="10" style="166" customWidth="1"/>
    <col min="7910" max="7910" width="10.28515625" style="166" customWidth="1"/>
    <col min="7911" max="7912" width="10" style="166" customWidth="1"/>
    <col min="7913" max="8160" width="8.85546875" style="166"/>
    <col min="8161" max="8161" width="4.28515625" style="166" customWidth="1"/>
    <col min="8162" max="8162" width="31.140625" style="166" customWidth="1"/>
    <col min="8163" max="8165" width="10" style="166" customWidth="1"/>
    <col min="8166" max="8166" width="10.28515625" style="166" customWidth="1"/>
    <col min="8167" max="8168" width="10" style="166" customWidth="1"/>
    <col min="8169" max="8416" width="8.85546875" style="166"/>
    <col min="8417" max="8417" width="4.28515625" style="166" customWidth="1"/>
    <col min="8418" max="8418" width="31.140625" style="166" customWidth="1"/>
    <col min="8419" max="8421" width="10" style="166" customWidth="1"/>
    <col min="8422" max="8422" width="10.28515625" style="166" customWidth="1"/>
    <col min="8423" max="8424" width="10" style="166" customWidth="1"/>
    <col min="8425" max="8672" width="8.85546875" style="166"/>
    <col min="8673" max="8673" width="4.28515625" style="166" customWidth="1"/>
    <col min="8674" max="8674" width="31.140625" style="166" customWidth="1"/>
    <col min="8675" max="8677" width="10" style="166" customWidth="1"/>
    <col min="8678" max="8678" width="10.28515625" style="166" customWidth="1"/>
    <col min="8679" max="8680" width="10" style="166" customWidth="1"/>
    <col min="8681" max="8928" width="8.85546875" style="166"/>
    <col min="8929" max="8929" width="4.28515625" style="166" customWidth="1"/>
    <col min="8930" max="8930" width="31.140625" style="166" customWidth="1"/>
    <col min="8931" max="8933" width="10" style="166" customWidth="1"/>
    <col min="8934" max="8934" width="10.28515625" style="166" customWidth="1"/>
    <col min="8935" max="8936" width="10" style="166" customWidth="1"/>
    <col min="8937" max="9184" width="8.85546875" style="166"/>
    <col min="9185" max="9185" width="4.28515625" style="166" customWidth="1"/>
    <col min="9186" max="9186" width="31.140625" style="166" customWidth="1"/>
    <col min="9187" max="9189" width="10" style="166" customWidth="1"/>
    <col min="9190" max="9190" width="10.28515625" style="166" customWidth="1"/>
    <col min="9191" max="9192" width="10" style="166" customWidth="1"/>
    <col min="9193" max="9440" width="8.85546875" style="166"/>
    <col min="9441" max="9441" width="4.28515625" style="166" customWidth="1"/>
    <col min="9442" max="9442" width="31.140625" style="166" customWidth="1"/>
    <col min="9443" max="9445" width="10" style="166" customWidth="1"/>
    <col min="9446" max="9446" width="10.28515625" style="166" customWidth="1"/>
    <col min="9447" max="9448" width="10" style="166" customWidth="1"/>
    <col min="9449" max="9696" width="8.85546875" style="166"/>
    <col min="9697" max="9697" width="4.28515625" style="166" customWidth="1"/>
    <col min="9698" max="9698" width="31.140625" style="166" customWidth="1"/>
    <col min="9699" max="9701" width="10" style="166" customWidth="1"/>
    <col min="9702" max="9702" width="10.28515625" style="166" customWidth="1"/>
    <col min="9703" max="9704" width="10" style="166" customWidth="1"/>
    <col min="9705" max="9952" width="8.85546875" style="166"/>
    <col min="9953" max="9953" width="4.28515625" style="166" customWidth="1"/>
    <col min="9954" max="9954" width="31.140625" style="166" customWidth="1"/>
    <col min="9955" max="9957" width="10" style="166" customWidth="1"/>
    <col min="9958" max="9958" width="10.28515625" style="166" customWidth="1"/>
    <col min="9959" max="9960" width="10" style="166" customWidth="1"/>
    <col min="9961" max="10208" width="8.85546875" style="166"/>
    <col min="10209" max="10209" width="4.28515625" style="166" customWidth="1"/>
    <col min="10210" max="10210" width="31.140625" style="166" customWidth="1"/>
    <col min="10211" max="10213" width="10" style="166" customWidth="1"/>
    <col min="10214" max="10214" width="10.28515625" style="166" customWidth="1"/>
    <col min="10215" max="10216" width="10" style="166" customWidth="1"/>
    <col min="10217" max="10464" width="8.85546875" style="166"/>
    <col min="10465" max="10465" width="4.28515625" style="166" customWidth="1"/>
    <col min="10466" max="10466" width="31.140625" style="166" customWidth="1"/>
    <col min="10467" max="10469" width="10" style="166" customWidth="1"/>
    <col min="10470" max="10470" width="10.28515625" style="166" customWidth="1"/>
    <col min="10471" max="10472" width="10" style="166" customWidth="1"/>
    <col min="10473" max="10720" width="8.85546875" style="166"/>
    <col min="10721" max="10721" width="4.28515625" style="166" customWidth="1"/>
    <col min="10722" max="10722" width="31.140625" style="166" customWidth="1"/>
    <col min="10723" max="10725" width="10" style="166" customWidth="1"/>
    <col min="10726" max="10726" width="10.28515625" style="166" customWidth="1"/>
    <col min="10727" max="10728" width="10" style="166" customWidth="1"/>
    <col min="10729" max="10976" width="8.85546875" style="166"/>
    <col min="10977" max="10977" width="4.28515625" style="166" customWidth="1"/>
    <col min="10978" max="10978" width="31.140625" style="166" customWidth="1"/>
    <col min="10979" max="10981" width="10" style="166" customWidth="1"/>
    <col min="10982" max="10982" width="10.28515625" style="166" customWidth="1"/>
    <col min="10983" max="10984" width="10" style="166" customWidth="1"/>
    <col min="10985" max="11232" width="8.85546875" style="166"/>
    <col min="11233" max="11233" width="4.28515625" style="166" customWidth="1"/>
    <col min="11234" max="11234" width="31.140625" style="166" customWidth="1"/>
    <col min="11235" max="11237" width="10" style="166" customWidth="1"/>
    <col min="11238" max="11238" width="10.28515625" style="166" customWidth="1"/>
    <col min="11239" max="11240" width="10" style="166" customWidth="1"/>
    <col min="11241" max="11488" width="8.85546875" style="166"/>
    <col min="11489" max="11489" width="4.28515625" style="166" customWidth="1"/>
    <col min="11490" max="11490" width="31.140625" style="166" customWidth="1"/>
    <col min="11491" max="11493" width="10" style="166" customWidth="1"/>
    <col min="11494" max="11494" width="10.28515625" style="166" customWidth="1"/>
    <col min="11495" max="11496" width="10" style="166" customWidth="1"/>
    <col min="11497" max="11744" width="8.85546875" style="166"/>
    <col min="11745" max="11745" width="4.28515625" style="166" customWidth="1"/>
    <col min="11746" max="11746" width="31.140625" style="166" customWidth="1"/>
    <col min="11747" max="11749" width="10" style="166" customWidth="1"/>
    <col min="11750" max="11750" width="10.28515625" style="166" customWidth="1"/>
    <col min="11751" max="11752" width="10" style="166" customWidth="1"/>
    <col min="11753" max="12000" width="8.85546875" style="166"/>
    <col min="12001" max="12001" width="4.28515625" style="166" customWidth="1"/>
    <col min="12002" max="12002" width="31.140625" style="166" customWidth="1"/>
    <col min="12003" max="12005" width="10" style="166" customWidth="1"/>
    <col min="12006" max="12006" width="10.28515625" style="166" customWidth="1"/>
    <col min="12007" max="12008" width="10" style="166" customWidth="1"/>
    <col min="12009" max="12256" width="8.85546875" style="166"/>
    <col min="12257" max="12257" width="4.28515625" style="166" customWidth="1"/>
    <col min="12258" max="12258" width="31.140625" style="166" customWidth="1"/>
    <col min="12259" max="12261" width="10" style="166" customWidth="1"/>
    <col min="12262" max="12262" width="10.28515625" style="166" customWidth="1"/>
    <col min="12263" max="12264" width="10" style="166" customWidth="1"/>
    <col min="12265" max="12512" width="8.85546875" style="166"/>
    <col min="12513" max="12513" width="4.28515625" style="166" customWidth="1"/>
    <col min="12514" max="12514" width="31.140625" style="166" customWidth="1"/>
    <col min="12515" max="12517" width="10" style="166" customWidth="1"/>
    <col min="12518" max="12518" width="10.28515625" style="166" customWidth="1"/>
    <col min="12519" max="12520" width="10" style="166" customWidth="1"/>
    <col min="12521" max="12768" width="8.85546875" style="166"/>
    <col min="12769" max="12769" width="4.28515625" style="166" customWidth="1"/>
    <col min="12770" max="12770" width="31.140625" style="166" customWidth="1"/>
    <col min="12771" max="12773" width="10" style="166" customWidth="1"/>
    <col min="12774" max="12774" width="10.28515625" style="166" customWidth="1"/>
    <col min="12775" max="12776" width="10" style="166" customWidth="1"/>
    <col min="12777" max="13024" width="8.85546875" style="166"/>
    <col min="13025" max="13025" width="4.28515625" style="166" customWidth="1"/>
    <col min="13026" max="13026" width="31.140625" style="166" customWidth="1"/>
    <col min="13027" max="13029" width="10" style="166" customWidth="1"/>
    <col min="13030" max="13030" width="10.28515625" style="166" customWidth="1"/>
    <col min="13031" max="13032" width="10" style="166" customWidth="1"/>
    <col min="13033" max="13280" width="8.85546875" style="166"/>
    <col min="13281" max="13281" width="4.28515625" style="166" customWidth="1"/>
    <col min="13282" max="13282" width="31.140625" style="166" customWidth="1"/>
    <col min="13283" max="13285" width="10" style="166" customWidth="1"/>
    <col min="13286" max="13286" width="10.28515625" style="166" customWidth="1"/>
    <col min="13287" max="13288" width="10" style="166" customWidth="1"/>
    <col min="13289" max="13536" width="8.85546875" style="166"/>
    <col min="13537" max="13537" width="4.28515625" style="166" customWidth="1"/>
    <col min="13538" max="13538" width="31.140625" style="166" customWidth="1"/>
    <col min="13539" max="13541" width="10" style="166" customWidth="1"/>
    <col min="13542" max="13542" width="10.28515625" style="166" customWidth="1"/>
    <col min="13543" max="13544" width="10" style="166" customWidth="1"/>
    <col min="13545" max="13792" width="8.85546875" style="166"/>
    <col min="13793" max="13793" width="4.28515625" style="166" customWidth="1"/>
    <col min="13794" max="13794" width="31.140625" style="166" customWidth="1"/>
    <col min="13795" max="13797" width="10" style="166" customWidth="1"/>
    <col min="13798" max="13798" width="10.28515625" style="166" customWidth="1"/>
    <col min="13799" max="13800" width="10" style="166" customWidth="1"/>
    <col min="13801" max="14048" width="8.85546875" style="166"/>
    <col min="14049" max="14049" width="4.28515625" style="166" customWidth="1"/>
    <col min="14050" max="14050" width="31.140625" style="166" customWidth="1"/>
    <col min="14051" max="14053" width="10" style="166" customWidth="1"/>
    <col min="14054" max="14054" width="10.28515625" style="166" customWidth="1"/>
    <col min="14055" max="14056" width="10" style="166" customWidth="1"/>
    <col min="14057" max="14304" width="8.85546875" style="166"/>
    <col min="14305" max="14305" width="4.28515625" style="166" customWidth="1"/>
    <col min="14306" max="14306" width="31.140625" style="166" customWidth="1"/>
    <col min="14307" max="14309" width="10" style="166" customWidth="1"/>
    <col min="14310" max="14310" width="10.28515625" style="166" customWidth="1"/>
    <col min="14311" max="14312" width="10" style="166" customWidth="1"/>
    <col min="14313" max="14560" width="8.85546875" style="166"/>
    <col min="14561" max="14561" width="4.28515625" style="166" customWidth="1"/>
    <col min="14562" max="14562" width="31.140625" style="166" customWidth="1"/>
    <col min="14563" max="14565" width="10" style="166" customWidth="1"/>
    <col min="14566" max="14566" width="10.28515625" style="166" customWidth="1"/>
    <col min="14567" max="14568" width="10" style="166" customWidth="1"/>
    <col min="14569" max="14816" width="8.85546875" style="166"/>
    <col min="14817" max="14817" width="4.28515625" style="166" customWidth="1"/>
    <col min="14818" max="14818" width="31.140625" style="166" customWidth="1"/>
    <col min="14819" max="14821" width="10" style="166" customWidth="1"/>
    <col min="14822" max="14822" width="10.28515625" style="166" customWidth="1"/>
    <col min="14823" max="14824" width="10" style="166" customWidth="1"/>
    <col min="14825" max="15072" width="8.85546875" style="166"/>
    <col min="15073" max="15073" width="4.28515625" style="166" customWidth="1"/>
    <col min="15074" max="15074" width="31.140625" style="166" customWidth="1"/>
    <col min="15075" max="15077" width="10" style="166" customWidth="1"/>
    <col min="15078" max="15078" width="10.28515625" style="166" customWidth="1"/>
    <col min="15079" max="15080" width="10" style="166" customWidth="1"/>
    <col min="15081" max="15328" width="8.85546875" style="166"/>
    <col min="15329" max="15329" width="4.28515625" style="166" customWidth="1"/>
    <col min="15330" max="15330" width="31.140625" style="166" customWidth="1"/>
    <col min="15331" max="15333" width="10" style="166" customWidth="1"/>
    <col min="15334" max="15334" width="10.28515625" style="166" customWidth="1"/>
    <col min="15335" max="15336" width="10" style="166" customWidth="1"/>
    <col min="15337" max="15584" width="8.85546875" style="166"/>
    <col min="15585" max="15585" width="4.28515625" style="166" customWidth="1"/>
    <col min="15586" max="15586" width="31.140625" style="166" customWidth="1"/>
    <col min="15587" max="15589" width="10" style="166" customWidth="1"/>
    <col min="15590" max="15590" width="10.28515625" style="166" customWidth="1"/>
    <col min="15591" max="15592" width="10" style="166" customWidth="1"/>
    <col min="15593" max="15840" width="8.85546875" style="166"/>
    <col min="15841" max="15841" width="4.28515625" style="166" customWidth="1"/>
    <col min="15842" max="15842" width="31.140625" style="166" customWidth="1"/>
    <col min="15843" max="15845" width="10" style="166" customWidth="1"/>
    <col min="15846" max="15846" width="10.28515625" style="166" customWidth="1"/>
    <col min="15847" max="15848" width="10" style="166" customWidth="1"/>
    <col min="15849" max="16096" width="8.85546875" style="166"/>
    <col min="16097" max="16097" width="4.28515625" style="166" customWidth="1"/>
    <col min="16098" max="16098" width="31.140625" style="166" customWidth="1"/>
    <col min="16099" max="16101" width="10" style="166" customWidth="1"/>
    <col min="16102" max="16102" width="10.28515625" style="166" customWidth="1"/>
    <col min="16103" max="16104" width="10" style="166" customWidth="1"/>
    <col min="16105" max="16371" width="8.85546875" style="166"/>
    <col min="16372" max="16384" width="9.140625" style="166" customWidth="1"/>
  </cols>
  <sheetData>
    <row r="1" spans="1:3" s="173" customFormat="1" ht="20.25" x14ac:dyDescent="0.3">
      <c r="A1" s="363" t="s">
        <v>174</v>
      </c>
      <c r="B1" s="363"/>
      <c r="C1" s="363"/>
    </row>
    <row r="2" spans="1:3" s="173" customFormat="1" ht="20.25" x14ac:dyDescent="0.3">
      <c r="A2" s="363" t="s">
        <v>247</v>
      </c>
      <c r="B2" s="363"/>
      <c r="C2" s="363"/>
    </row>
    <row r="3" spans="1:3" s="173" customFormat="1" ht="20.25" x14ac:dyDescent="0.3">
      <c r="A3" s="363" t="s">
        <v>245</v>
      </c>
      <c r="B3" s="363"/>
      <c r="C3" s="363"/>
    </row>
    <row r="4" spans="1:3" s="211" customFormat="1" ht="20.25" x14ac:dyDescent="0.3">
      <c r="A4" s="467" t="s">
        <v>113</v>
      </c>
      <c r="B4" s="467"/>
      <c r="C4" s="467"/>
    </row>
    <row r="5" spans="1:3" s="175" customFormat="1" ht="8.4499999999999993" customHeight="1" x14ac:dyDescent="0.25">
      <c r="A5" s="212"/>
      <c r="B5" s="213"/>
      <c r="C5" s="174"/>
    </row>
    <row r="6" spans="1:3" ht="13.15" customHeight="1" x14ac:dyDescent="0.25">
      <c r="A6" s="362" t="s">
        <v>119</v>
      </c>
      <c r="B6" s="367" t="s">
        <v>114</v>
      </c>
      <c r="C6" s="368" t="s">
        <v>175</v>
      </c>
    </row>
    <row r="7" spans="1:3" ht="13.15" customHeight="1" x14ac:dyDescent="0.25">
      <c r="A7" s="362"/>
      <c r="B7" s="367"/>
      <c r="C7" s="368"/>
    </row>
    <row r="8" spans="1:3" ht="27" customHeight="1" x14ac:dyDescent="0.25">
      <c r="A8" s="362"/>
      <c r="B8" s="367"/>
      <c r="C8" s="368"/>
    </row>
    <row r="9" spans="1:3" x14ac:dyDescent="0.25">
      <c r="A9" s="208" t="s">
        <v>31</v>
      </c>
      <c r="B9" s="207" t="s">
        <v>173</v>
      </c>
      <c r="C9" s="208">
        <v>1</v>
      </c>
    </row>
    <row r="10" spans="1:3" s="170" customFormat="1" ht="19.899999999999999" customHeight="1" x14ac:dyDescent="0.25">
      <c r="A10" s="208">
        <v>1</v>
      </c>
      <c r="B10" s="240" t="s">
        <v>122</v>
      </c>
      <c r="C10" s="230">
        <v>65</v>
      </c>
    </row>
    <row r="11" spans="1:3" s="170" customFormat="1" ht="19.899999999999999" customHeight="1" x14ac:dyDescent="0.25">
      <c r="A11" s="208">
        <v>2</v>
      </c>
      <c r="B11" s="240" t="s">
        <v>126</v>
      </c>
      <c r="C11" s="230">
        <v>57</v>
      </c>
    </row>
    <row r="12" spans="1:3" s="170" customFormat="1" ht="19.899999999999999" customHeight="1" x14ac:dyDescent="0.25">
      <c r="A12" s="208">
        <v>3</v>
      </c>
      <c r="B12" s="240" t="s">
        <v>248</v>
      </c>
      <c r="C12" s="230">
        <v>27</v>
      </c>
    </row>
    <row r="13" spans="1:3" s="170" customFormat="1" ht="34.9" customHeight="1" x14ac:dyDescent="0.25">
      <c r="A13" s="208">
        <v>4</v>
      </c>
      <c r="B13" s="240" t="s">
        <v>262</v>
      </c>
      <c r="C13" s="230">
        <v>26</v>
      </c>
    </row>
    <row r="14" spans="1:3" s="170" customFormat="1" ht="19.899999999999999" customHeight="1" x14ac:dyDescent="0.25">
      <c r="A14" s="208">
        <v>5</v>
      </c>
      <c r="B14" s="240" t="s">
        <v>128</v>
      </c>
      <c r="C14" s="230">
        <v>26</v>
      </c>
    </row>
    <row r="15" spans="1:3" s="170" customFormat="1" ht="19.899999999999999" customHeight="1" x14ac:dyDescent="0.25">
      <c r="A15" s="208">
        <v>6</v>
      </c>
      <c r="B15" s="240" t="s">
        <v>124</v>
      </c>
      <c r="C15" s="230">
        <v>25</v>
      </c>
    </row>
    <row r="16" spans="1:3" s="170" customFormat="1" ht="19.899999999999999" customHeight="1" x14ac:dyDescent="0.25">
      <c r="A16" s="208">
        <v>7</v>
      </c>
      <c r="B16" s="240" t="s">
        <v>165</v>
      </c>
      <c r="C16" s="230">
        <v>24</v>
      </c>
    </row>
    <row r="17" spans="1:3" s="170" customFormat="1" ht="19.899999999999999" customHeight="1" x14ac:dyDescent="0.25">
      <c r="A17" s="208">
        <v>8</v>
      </c>
      <c r="B17" s="240" t="s">
        <v>261</v>
      </c>
      <c r="C17" s="230">
        <v>21</v>
      </c>
    </row>
    <row r="18" spans="1:3" s="170" customFormat="1" ht="19.899999999999999" customHeight="1" x14ac:dyDescent="0.25">
      <c r="A18" s="208">
        <v>9</v>
      </c>
      <c r="B18" s="240" t="s">
        <v>127</v>
      </c>
      <c r="C18" s="230">
        <v>20</v>
      </c>
    </row>
    <row r="19" spans="1:3" s="170" customFormat="1" ht="19.899999999999999" customHeight="1" x14ac:dyDescent="0.25">
      <c r="A19" s="208">
        <v>10</v>
      </c>
      <c r="B19" s="240" t="s">
        <v>120</v>
      </c>
      <c r="C19" s="230">
        <v>20</v>
      </c>
    </row>
    <row r="20" spans="1:3" s="170" customFormat="1" ht="19.899999999999999" customHeight="1" x14ac:dyDescent="0.25">
      <c r="A20" s="208">
        <v>11</v>
      </c>
      <c r="B20" s="240" t="s">
        <v>250</v>
      </c>
      <c r="C20" s="230">
        <v>19</v>
      </c>
    </row>
    <row r="21" spans="1:3" s="170" customFormat="1" ht="19.899999999999999" customHeight="1" x14ac:dyDescent="0.25">
      <c r="A21" s="208">
        <v>12</v>
      </c>
      <c r="B21" s="240" t="s">
        <v>141</v>
      </c>
      <c r="C21" s="230">
        <v>17</v>
      </c>
    </row>
    <row r="22" spans="1:3" s="170" customFormat="1" ht="19.899999999999999" customHeight="1" x14ac:dyDescent="0.25">
      <c r="A22" s="208">
        <v>13</v>
      </c>
      <c r="B22" s="240" t="s">
        <v>133</v>
      </c>
      <c r="C22" s="230">
        <v>16</v>
      </c>
    </row>
    <row r="23" spans="1:3" s="170" customFormat="1" ht="19.899999999999999" customHeight="1" x14ac:dyDescent="0.25">
      <c r="A23" s="208">
        <v>14</v>
      </c>
      <c r="B23" s="240" t="s">
        <v>160</v>
      </c>
      <c r="C23" s="230">
        <v>13</v>
      </c>
    </row>
    <row r="24" spans="1:3" s="170" customFormat="1" ht="19.899999999999999" customHeight="1" x14ac:dyDescent="0.25">
      <c r="A24" s="208">
        <v>15</v>
      </c>
      <c r="B24" s="240" t="s">
        <v>143</v>
      </c>
      <c r="C24" s="230">
        <v>12</v>
      </c>
    </row>
    <row r="25" spans="1:3" s="170" customFormat="1" ht="19.899999999999999" customHeight="1" x14ac:dyDescent="0.25">
      <c r="A25" s="208">
        <v>16</v>
      </c>
      <c r="B25" s="240" t="s">
        <v>142</v>
      </c>
      <c r="C25" s="230">
        <v>12</v>
      </c>
    </row>
    <row r="26" spans="1:3" s="170" customFormat="1" ht="19.899999999999999" customHeight="1" x14ac:dyDescent="0.25">
      <c r="A26" s="208">
        <v>17</v>
      </c>
      <c r="B26" s="240" t="s">
        <v>156</v>
      </c>
      <c r="C26" s="230">
        <v>10</v>
      </c>
    </row>
    <row r="27" spans="1:3" s="170" customFormat="1" ht="19.899999999999999" customHeight="1" x14ac:dyDescent="0.25">
      <c r="A27" s="208">
        <v>18</v>
      </c>
      <c r="B27" s="240" t="s">
        <v>137</v>
      </c>
      <c r="C27" s="230">
        <v>9</v>
      </c>
    </row>
    <row r="28" spans="1:3" s="170" customFormat="1" ht="19.899999999999999" customHeight="1" x14ac:dyDescent="0.25">
      <c r="A28" s="208">
        <v>19</v>
      </c>
      <c r="B28" s="240" t="s">
        <v>121</v>
      </c>
      <c r="C28" s="230">
        <v>9</v>
      </c>
    </row>
    <row r="29" spans="1:3" s="170" customFormat="1" ht="19.899999999999999" customHeight="1" x14ac:dyDescent="0.25">
      <c r="A29" s="208">
        <v>20</v>
      </c>
      <c r="B29" s="240" t="s">
        <v>287</v>
      </c>
      <c r="C29" s="230">
        <v>8</v>
      </c>
    </row>
    <row r="30" spans="1:3" s="170" customFormat="1" ht="19.899999999999999" customHeight="1" x14ac:dyDescent="0.25">
      <c r="A30" s="208">
        <v>21</v>
      </c>
      <c r="B30" s="240" t="s">
        <v>161</v>
      </c>
      <c r="C30" s="230">
        <v>7</v>
      </c>
    </row>
    <row r="31" spans="1:3" s="170" customFormat="1" ht="19.899999999999999" customHeight="1" x14ac:dyDescent="0.25">
      <c r="A31" s="208">
        <v>22</v>
      </c>
      <c r="B31" s="240" t="s">
        <v>155</v>
      </c>
      <c r="C31" s="230">
        <v>7</v>
      </c>
    </row>
    <row r="32" spans="1:3" s="170" customFormat="1" ht="19.899999999999999" customHeight="1" x14ac:dyDescent="0.25">
      <c r="A32" s="208">
        <v>23</v>
      </c>
      <c r="B32" s="240" t="s">
        <v>249</v>
      </c>
      <c r="C32" s="230">
        <v>7</v>
      </c>
    </row>
    <row r="33" spans="1:3" s="170" customFormat="1" ht="19.899999999999999" customHeight="1" x14ac:dyDescent="0.25">
      <c r="A33" s="208">
        <v>24</v>
      </c>
      <c r="B33" s="240" t="s">
        <v>148</v>
      </c>
      <c r="C33" s="230">
        <v>7</v>
      </c>
    </row>
    <row r="34" spans="1:3" s="170" customFormat="1" ht="19.899999999999999" customHeight="1" x14ac:dyDescent="0.25">
      <c r="A34" s="208">
        <v>25</v>
      </c>
      <c r="B34" s="240" t="s">
        <v>263</v>
      </c>
      <c r="C34" s="230">
        <v>7</v>
      </c>
    </row>
    <row r="35" spans="1:3" s="170" customFormat="1" ht="19.899999999999999" customHeight="1" x14ac:dyDescent="0.25">
      <c r="A35" s="208">
        <v>26</v>
      </c>
      <c r="B35" s="240" t="s">
        <v>152</v>
      </c>
      <c r="C35" s="230">
        <v>7</v>
      </c>
    </row>
    <row r="36" spans="1:3" s="170" customFormat="1" ht="19.899999999999999" customHeight="1" x14ac:dyDescent="0.25">
      <c r="A36" s="208">
        <v>27</v>
      </c>
      <c r="B36" s="240" t="s">
        <v>125</v>
      </c>
      <c r="C36" s="230">
        <v>7</v>
      </c>
    </row>
    <row r="37" spans="1:3" s="170" customFormat="1" ht="19.899999999999999" customHeight="1" x14ac:dyDescent="0.25">
      <c r="A37" s="208">
        <v>28</v>
      </c>
      <c r="B37" s="240" t="s">
        <v>256</v>
      </c>
      <c r="C37" s="230">
        <v>6</v>
      </c>
    </row>
    <row r="38" spans="1:3" s="170" customFormat="1" ht="19.899999999999999" customHeight="1" x14ac:dyDescent="0.25">
      <c r="A38" s="208">
        <v>29</v>
      </c>
      <c r="B38" s="240" t="s">
        <v>123</v>
      </c>
      <c r="C38" s="230">
        <v>6</v>
      </c>
    </row>
    <row r="39" spans="1:3" s="170" customFormat="1" ht="19.899999999999999" customHeight="1" x14ac:dyDescent="0.25">
      <c r="A39" s="208">
        <v>30</v>
      </c>
      <c r="B39" s="240" t="s">
        <v>132</v>
      </c>
      <c r="C39" s="230">
        <v>6</v>
      </c>
    </row>
    <row r="40" spans="1:3" s="170" customFormat="1" ht="19.899999999999999" customHeight="1" x14ac:dyDescent="0.25">
      <c r="A40" s="208">
        <v>31</v>
      </c>
      <c r="B40" s="240" t="s">
        <v>265</v>
      </c>
      <c r="C40" s="230">
        <v>5</v>
      </c>
    </row>
    <row r="41" spans="1:3" s="170" customFormat="1" ht="19.899999999999999" customHeight="1" x14ac:dyDescent="0.25">
      <c r="A41" s="208">
        <v>32</v>
      </c>
      <c r="B41" s="240" t="s">
        <v>252</v>
      </c>
      <c r="C41" s="230">
        <v>5</v>
      </c>
    </row>
    <row r="42" spans="1:3" s="170" customFormat="1" ht="19.899999999999999" customHeight="1" x14ac:dyDescent="0.25">
      <c r="A42" s="208">
        <v>33</v>
      </c>
      <c r="B42" s="240" t="s">
        <v>170</v>
      </c>
      <c r="C42" s="230">
        <v>5</v>
      </c>
    </row>
    <row r="43" spans="1:3" s="170" customFormat="1" ht="19.899999999999999" customHeight="1" x14ac:dyDescent="0.25">
      <c r="A43" s="208">
        <v>34</v>
      </c>
      <c r="B43" s="240" t="s">
        <v>129</v>
      </c>
      <c r="C43" s="230">
        <v>5</v>
      </c>
    </row>
    <row r="44" spans="1:3" s="170" customFormat="1" ht="19.899999999999999" customHeight="1" x14ac:dyDescent="0.25">
      <c r="A44" s="208">
        <v>35</v>
      </c>
      <c r="B44" s="240" t="s">
        <v>149</v>
      </c>
      <c r="C44" s="230">
        <v>5</v>
      </c>
    </row>
    <row r="45" spans="1:3" s="170" customFormat="1" ht="19.899999999999999" customHeight="1" x14ac:dyDescent="0.25">
      <c r="A45" s="208">
        <v>36</v>
      </c>
      <c r="B45" s="240" t="s">
        <v>150</v>
      </c>
      <c r="C45" s="230">
        <v>5</v>
      </c>
    </row>
    <row r="46" spans="1:3" s="170" customFormat="1" ht="19.899999999999999" customHeight="1" x14ac:dyDescent="0.25">
      <c r="A46" s="208">
        <v>37</v>
      </c>
      <c r="B46" s="240" t="s">
        <v>163</v>
      </c>
      <c r="C46" s="230">
        <v>4</v>
      </c>
    </row>
    <row r="47" spans="1:3" s="170" customFormat="1" ht="19.899999999999999" customHeight="1" x14ac:dyDescent="0.25">
      <c r="A47" s="208">
        <v>38</v>
      </c>
      <c r="B47" s="240" t="s">
        <v>336</v>
      </c>
      <c r="C47" s="230">
        <v>4</v>
      </c>
    </row>
    <row r="48" spans="1:3" s="170" customFormat="1" ht="19.899999999999999" customHeight="1" x14ac:dyDescent="0.25">
      <c r="A48" s="208">
        <v>39</v>
      </c>
      <c r="B48" s="240" t="s">
        <v>298</v>
      </c>
      <c r="C48" s="230">
        <v>4</v>
      </c>
    </row>
    <row r="49" spans="1:3" s="170" customFormat="1" ht="19.899999999999999" customHeight="1" x14ac:dyDescent="0.25">
      <c r="A49" s="208">
        <v>40</v>
      </c>
      <c r="B49" s="240" t="s">
        <v>145</v>
      </c>
      <c r="C49" s="230">
        <v>4</v>
      </c>
    </row>
    <row r="50" spans="1:3" s="170" customFormat="1" ht="19.899999999999999" customHeight="1" x14ac:dyDescent="0.25">
      <c r="A50" s="208">
        <v>41</v>
      </c>
      <c r="B50" s="240" t="s">
        <v>146</v>
      </c>
      <c r="C50" s="230">
        <v>4</v>
      </c>
    </row>
    <row r="51" spans="1:3" s="170" customFormat="1" ht="19.899999999999999" customHeight="1" x14ac:dyDescent="0.25">
      <c r="A51" s="208">
        <v>42</v>
      </c>
      <c r="B51" s="240" t="s">
        <v>282</v>
      </c>
      <c r="C51" s="230">
        <v>4</v>
      </c>
    </row>
    <row r="52" spans="1:3" s="170" customFormat="1" ht="19.899999999999999" customHeight="1" x14ac:dyDescent="0.25">
      <c r="A52" s="208">
        <v>43</v>
      </c>
      <c r="B52" s="240" t="s">
        <v>153</v>
      </c>
      <c r="C52" s="230">
        <v>4</v>
      </c>
    </row>
    <row r="53" spans="1:3" s="170" customFormat="1" ht="19.899999999999999" customHeight="1" x14ac:dyDescent="0.25">
      <c r="A53" s="208">
        <v>44</v>
      </c>
      <c r="B53" s="240" t="s">
        <v>255</v>
      </c>
      <c r="C53" s="230">
        <v>4</v>
      </c>
    </row>
    <row r="54" spans="1:3" s="170" customFormat="1" ht="19.899999999999999" customHeight="1" x14ac:dyDescent="0.25">
      <c r="A54" s="208">
        <v>45</v>
      </c>
      <c r="B54" s="240" t="s">
        <v>162</v>
      </c>
      <c r="C54" s="230">
        <v>3</v>
      </c>
    </row>
    <row r="55" spans="1:3" s="170" customFormat="1" ht="19.899999999999999" customHeight="1" x14ac:dyDescent="0.25">
      <c r="A55" s="208">
        <v>46</v>
      </c>
      <c r="B55" s="240" t="s">
        <v>268</v>
      </c>
      <c r="C55" s="230">
        <v>3</v>
      </c>
    </row>
    <row r="56" spans="1:3" s="170" customFormat="1" ht="19.899999999999999" customHeight="1" x14ac:dyDescent="0.25">
      <c r="A56" s="208">
        <v>47</v>
      </c>
      <c r="B56" s="240" t="s">
        <v>311</v>
      </c>
      <c r="C56" s="230">
        <v>3</v>
      </c>
    </row>
    <row r="57" spans="1:3" s="170" customFormat="1" ht="19.899999999999999" customHeight="1" x14ac:dyDescent="0.25">
      <c r="A57" s="208">
        <v>48</v>
      </c>
      <c r="B57" s="240" t="s">
        <v>317</v>
      </c>
      <c r="C57" s="230">
        <v>3</v>
      </c>
    </row>
    <row r="58" spans="1:3" s="170" customFormat="1" ht="19.899999999999999" customHeight="1" x14ac:dyDescent="0.25">
      <c r="A58" s="208">
        <v>49</v>
      </c>
      <c r="B58" s="240" t="s">
        <v>136</v>
      </c>
      <c r="C58" s="230">
        <v>3</v>
      </c>
    </row>
    <row r="59" spans="1:3" s="170" customFormat="1" ht="19.899999999999999" customHeight="1" x14ac:dyDescent="0.25">
      <c r="A59" s="208">
        <v>50</v>
      </c>
      <c r="B59" s="240" t="s">
        <v>318</v>
      </c>
      <c r="C59" s="230">
        <v>3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75"/>
  <sheetViews>
    <sheetView view="pageBreakPreview" zoomScale="90" zoomScaleNormal="90" zoomScaleSheetLayoutView="90" workbookViewId="0">
      <selection activeCell="H22" sqref="H22"/>
    </sheetView>
  </sheetViews>
  <sheetFormatPr defaultColWidth="8.85546875" defaultRowHeight="15.75" x14ac:dyDescent="0.25"/>
  <cols>
    <col min="1" max="1" width="4.28515625" style="219" customWidth="1"/>
    <col min="2" max="2" width="61.42578125" style="220" customWidth="1"/>
    <col min="3" max="3" width="24.7109375" style="166" customWidth="1"/>
    <col min="4" max="217" width="8.85546875" style="166"/>
    <col min="218" max="218" width="4.28515625" style="166" customWidth="1"/>
    <col min="219" max="219" width="28.42578125" style="166" customWidth="1"/>
    <col min="220" max="222" width="10" style="166" customWidth="1"/>
    <col min="223" max="223" width="11.42578125" style="166" customWidth="1"/>
    <col min="224" max="225" width="11" style="166" customWidth="1"/>
    <col min="226" max="473" width="8.85546875" style="166"/>
    <col min="474" max="474" width="4.28515625" style="166" customWidth="1"/>
    <col min="475" max="475" width="28.42578125" style="166" customWidth="1"/>
    <col min="476" max="478" width="10" style="166" customWidth="1"/>
    <col min="479" max="479" width="11.42578125" style="166" customWidth="1"/>
    <col min="480" max="481" width="11" style="166" customWidth="1"/>
    <col min="482" max="729" width="8.85546875" style="166"/>
    <col min="730" max="730" width="4.28515625" style="166" customWidth="1"/>
    <col min="731" max="731" width="28.42578125" style="166" customWidth="1"/>
    <col min="732" max="734" width="10" style="166" customWidth="1"/>
    <col min="735" max="735" width="11.42578125" style="166" customWidth="1"/>
    <col min="736" max="737" width="11" style="166" customWidth="1"/>
    <col min="738" max="985" width="8.85546875" style="166"/>
    <col min="986" max="986" width="4.28515625" style="166" customWidth="1"/>
    <col min="987" max="987" width="28.42578125" style="166" customWidth="1"/>
    <col min="988" max="990" width="10" style="166" customWidth="1"/>
    <col min="991" max="991" width="11.42578125" style="166" customWidth="1"/>
    <col min="992" max="993" width="11" style="166" customWidth="1"/>
    <col min="994" max="1241" width="8.85546875" style="166"/>
    <col min="1242" max="1242" width="4.28515625" style="166" customWidth="1"/>
    <col min="1243" max="1243" width="28.42578125" style="166" customWidth="1"/>
    <col min="1244" max="1246" width="10" style="166" customWidth="1"/>
    <col min="1247" max="1247" width="11.42578125" style="166" customWidth="1"/>
    <col min="1248" max="1249" width="11" style="166" customWidth="1"/>
    <col min="1250" max="1497" width="8.85546875" style="166"/>
    <col min="1498" max="1498" width="4.28515625" style="166" customWidth="1"/>
    <col min="1499" max="1499" width="28.42578125" style="166" customWidth="1"/>
    <col min="1500" max="1502" width="10" style="166" customWidth="1"/>
    <col min="1503" max="1503" width="11.42578125" style="166" customWidth="1"/>
    <col min="1504" max="1505" width="11" style="166" customWidth="1"/>
    <col min="1506" max="1753" width="8.85546875" style="166"/>
    <col min="1754" max="1754" width="4.28515625" style="166" customWidth="1"/>
    <col min="1755" max="1755" width="28.42578125" style="166" customWidth="1"/>
    <col min="1756" max="1758" width="10" style="166" customWidth="1"/>
    <col min="1759" max="1759" width="11.42578125" style="166" customWidth="1"/>
    <col min="1760" max="1761" width="11" style="166" customWidth="1"/>
    <col min="1762" max="2009" width="8.85546875" style="166"/>
    <col min="2010" max="2010" width="4.28515625" style="166" customWidth="1"/>
    <col min="2011" max="2011" width="28.42578125" style="166" customWidth="1"/>
    <col min="2012" max="2014" width="10" style="166" customWidth="1"/>
    <col min="2015" max="2015" width="11.42578125" style="166" customWidth="1"/>
    <col min="2016" max="2017" width="11" style="166" customWidth="1"/>
    <col min="2018" max="2265" width="8.85546875" style="166"/>
    <col min="2266" max="2266" width="4.28515625" style="166" customWidth="1"/>
    <col min="2267" max="2267" width="28.42578125" style="166" customWidth="1"/>
    <col min="2268" max="2270" width="10" style="166" customWidth="1"/>
    <col min="2271" max="2271" width="11.42578125" style="166" customWidth="1"/>
    <col min="2272" max="2273" width="11" style="166" customWidth="1"/>
    <col min="2274" max="2521" width="8.85546875" style="166"/>
    <col min="2522" max="2522" width="4.28515625" style="166" customWidth="1"/>
    <col min="2523" max="2523" width="28.42578125" style="166" customWidth="1"/>
    <col min="2524" max="2526" width="10" style="166" customWidth="1"/>
    <col min="2527" max="2527" width="11.42578125" style="166" customWidth="1"/>
    <col min="2528" max="2529" width="11" style="166" customWidth="1"/>
    <col min="2530" max="2777" width="8.85546875" style="166"/>
    <col min="2778" max="2778" width="4.28515625" style="166" customWidth="1"/>
    <col min="2779" max="2779" width="28.42578125" style="166" customWidth="1"/>
    <col min="2780" max="2782" width="10" style="166" customWidth="1"/>
    <col min="2783" max="2783" width="11.42578125" style="166" customWidth="1"/>
    <col min="2784" max="2785" width="11" style="166" customWidth="1"/>
    <col min="2786" max="3033" width="8.85546875" style="166"/>
    <col min="3034" max="3034" width="4.28515625" style="166" customWidth="1"/>
    <col min="3035" max="3035" width="28.42578125" style="166" customWidth="1"/>
    <col min="3036" max="3038" width="10" style="166" customWidth="1"/>
    <col min="3039" max="3039" width="11.42578125" style="166" customWidth="1"/>
    <col min="3040" max="3041" width="11" style="166" customWidth="1"/>
    <col min="3042" max="3289" width="8.85546875" style="166"/>
    <col min="3290" max="3290" width="4.28515625" style="166" customWidth="1"/>
    <col min="3291" max="3291" width="28.42578125" style="166" customWidth="1"/>
    <col min="3292" max="3294" width="10" style="166" customWidth="1"/>
    <col min="3295" max="3295" width="11.42578125" style="166" customWidth="1"/>
    <col min="3296" max="3297" width="11" style="166" customWidth="1"/>
    <col min="3298" max="3545" width="8.85546875" style="166"/>
    <col min="3546" max="3546" width="4.28515625" style="166" customWidth="1"/>
    <col min="3547" max="3547" width="28.42578125" style="166" customWidth="1"/>
    <col min="3548" max="3550" width="10" style="166" customWidth="1"/>
    <col min="3551" max="3551" width="11.42578125" style="166" customWidth="1"/>
    <col min="3552" max="3553" width="11" style="166" customWidth="1"/>
    <col min="3554" max="3801" width="8.85546875" style="166"/>
    <col min="3802" max="3802" width="4.28515625" style="166" customWidth="1"/>
    <col min="3803" max="3803" width="28.42578125" style="166" customWidth="1"/>
    <col min="3804" max="3806" width="10" style="166" customWidth="1"/>
    <col min="3807" max="3807" width="11.42578125" style="166" customWidth="1"/>
    <col min="3808" max="3809" width="11" style="166" customWidth="1"/>
    <col min="3810" max="4057" width="8.85546875" style="166"/>
    <col min="4058" max="4058" width="4.28515625" style="166" customWidth="1"/>
    <col min="4059" max="4059" width="28.42578125" style="166" customWidth="1"/>
    <col min="4060" max="4062" width="10" style="166" customWidth="1"/>
    <col min="4063" max="4063" width="11.42578125" style="166" customWidth="1"/>
    <col min="4064" max="4065" width="11" style="166" customWidth="1"/>
    <col min="4066" max="4313" width="8.85546875" style="166"/>
    <col min="4314" max="4314" width="4.28515625" style="166" customWidth="1"/>
    <col min="4315" max="4315" width="28.42578125" style="166" customWidth="1"/>
    <col min="4316" max="4318" width="10" style="166" customWidth="1"/>
    <col min="4319" max="4319" width="11.42578125" style="166" customWidth="1"/>
    <col min="4320" max="4321" width="11" style="166" customWidth="1"/>
    <col min="4322" max="4569" width="8.85546875" style="166"/>
    <col min="4570" max="4570" width="4.28515625" style="166" customWidth="1"/>
    <col min="4571" max="4571" width="28.42578125" style="166" customWidth="1"/>
    <col min="4572" max="4574" width="10" style="166" customWidth="1"/>
    <col min="4575" max="4575" width="11.42578125" style="166" customWidth="1"/>
    <col min="4576" max="4577" width="11" style="166" customWidth="1"/>
    <col min="4578" max="4825" width="8.85546875" style="166"/>
    <col min="4826" max="4826" width="4.28515625" style="166" customWidth="1"/>
    <col min="4827" max="4827" width="28.42578125" style="166" customWidth="1"/>
    <col min="4828" max="4830" width="10" style="166" customWidth="1"/>
    <col min="4831" max="4831" width="11.42578125" style="166" customWidth="1"/>
    <col min="4832" max="4833" width="11" style="166" customWidth="1"/>
    <col min="4834" max="5081" width="8.85546875" style="166"/>
    <col min="5082" max="5082" width="4.28515625" style="166" customWidth="1"/>
    <col min="5083" max="5083" width="28.42578125" style="166" customWidth="1"/>
    <col min="5084" max="5086" width="10" style="166" customWidth="1"/>
    <col min="5087" max="5087" width="11.42578125" style="166" customWidth="1"/>
    <col min="5088" max="5089" width="11" style="166" customWidth="1"/>
    <col min="5090" max="5337" width="8.85546875" style="166"/>
    <col min="5338" max="5338" width="4.28515625" style="166" customWidth="1"/>
    <col min="5339" max="5339" width="28.42578125" style="166" customWidth="1"/>
    <col min="5340" max="5342" width="10" style="166" customWidth="1"/>
    <col min="5343" max="5343" width="11.42578125" style="166" customWidth="1"/>
    <col min="5344" max="5345" width="11" style="166" customWidth="1"/>
    <col min="5346" max="5593" width="8.85546875" style="166"/>
    <col min="5594" max="5594" width="4.28515625" style="166" customWidth="1"/>
    <col min="5595" max="5595" width="28.42578125" style="166" customWidth="1"/>
    <col min="5596" max="5598" width="10" style="166" customWidth="1"/>
    <col min="5599" max="5599" width="11.42578125" style="166" customWidth="1"/>
    <col min="5600" max="5601" width="11" style="166" customWidth="1"/>
    <col min="5602" max="5849" width="8.85546875" style="166"/>
    <col min="5850" max="5850" width="4.28515625" style="166" customWidth="1"/>
    <col min="5851" max="5851" width="28.42578125" style="166" customWidth="1"/>
    <col min="5852" max="5854" width="10" style="166" customWidth="1"/>
    <col min="5855" max="5855" width="11.42578125" style="166" customWidth="1"/>
    <col min="5856" max="5857" width="11" style="166" customWidth="1"/>
    <col min="5858" max="6105" width="8.85546875" style="166"/>
    <col min="6106" max="6106" width="4.28515625" style="166" customWidth="1"/>
    <col min="6107" max="6107" width="28.42578125" style="166" customWidth="1"/>
    <col min="6108" max="6110" width="10" style="166" customWidth="1"/>
    <col min="6111" max="6111" width="11.42578125" style="166" customWidth="1"/>
    <col min="6112" max="6113" width="11" style="166" customWidth="1"/>
    <col min="6114" max="6361" width="8.85546875" style="166"/>
    <col min="6362" max="6362" width="4.28515625" style="166" customWidth="1"/>
    <col min="6363" max="6363" width="28.42578125" style="166" customWidth="1"/>
    <col min="6364" max="6366" width="10" style="166" customWidth="1"/>
    <col min="6367" max="6367" width="11.42578125" style="166" customWidth="1"/>
    <col min="6368" max="6369" width="11" style="166" customWidth="1"/>
    <col min="6370" max="6617" width="8.85546875" style="166"/>
    <col min="6618" max="6618" width="4.28515625" style="166" customWidth="1"/>
    <col min="6619" max="6619" width="28.42578125" style="166" customWidth="1"/>
    <col min="6620" max="6622" width="10" style="166" customWidth="1"/>
    <col min="6623" max="6623" width="11.42578125" style="166" customWidth="1"/>
    <col min="6624" max="6625" width="11" style="166" customWidth="1"/>
    <col min="6626" max="6873" width="8.85546875" style="166"/>
    <col min="6874" max="6874" width="4.28515625" style="166" customWidth="1"/>
    <col min="6875" max="6875" width="28.42578125" style="166" customWidth="1"/>
    <col min="6876" max="6878" width="10" style="166" customWidth="1"/>
    <col min="6879" max="6879" width="11.42578125" style="166" customWidth="1"/>
    <col min="6880" max="6881" width="11" style="166" customWidth="1"/>
    <col min="6882" max="7129" width="8.85546875" style="166"/>
    <col min="7130" max="7130" width="4.28515625" style="166" customWidth="1"/>
    <col min="7131" max="7131" width="28.42578125" style="166" customWidth="1"/>
    <col min="7132" max="7134" width="10" style="166" customWidth="1"/>
    <col min="7135" max="7135" width="11.42578125" style="166" customWidth="1"/>
    <col min="7136" max="7137" width="11" style="166" customWidth="1"/>
    <col min="7138" max="7385" width="8.85546875" style="166"/>
    <col min="7386" max="7386" width="4.28515625" style="166" customWidth="1"/>
    <col min="7387" max="7387" width="28.42578125" style="166" customWidth="1"/>
    <col min="7388" max="7390" width="10" style="166" customWidth="1"/>
    <col min="7391" max="7391" width="11.42578125" style="166" customWidth="1"/>
    <col min="7392" max="7393" width="11" style="166" customWidth="1"/>
    <col min="7394" max="7641" width="8.85546875" style="166"/>
    <col min="7642" max="7642" width="4.28515625" style="166" customWidth="1"/>
    <col min="7643" max="7643" width="28.42578125" style="166" customWidth="1"/>
    <col min="7644" max="7646" width="10" style="166" customWidth="1"/>
    <col min="7647" max="7647" width="11.42578125" style="166" customWidth="1"/>
    <col min="7648" max="7649" width="11" style="166" customWidth="1"/>
    <col min="7650" max="7897" width="8.85546875" style="166"/>
    <col min="7898" max="7898" width="4.28515625" style="166" customWidth="1"/>
    <col min="7899" max="7899" width="28.42578125" style="166" customWidth="1"/>
    <col min="7900" max="7902" width="10" style="166" customWidth="1"/>
    <col min="7903" max="7903" width="11.42578125" style="166" customWidth="1"/>
    <col min="7904" max="7905" width="11" style="166" customWidth="1"/>
    <col min="7906" max="8153" width="8.85546875" style="166"/>
    <col min="8154" max="8154" width="4.28515625" style="166" customWidth="1"/>
    <col min="8155" max="8155" width="28.42578125" style="166" customWidth="1"/>
    <col min="8156" max="8158" width="10" style="166" customWidth="1"/>
    <col min="8159" max="8159" width="11.42578125" style="166" customWidth="1"/>
    <col min="8160" max="8161" width="11" style="166" customWidth="1"/>
    <col min="8162" max="8409" width="8.85546875" style="166"/>
    <col min="8410" max="8410" width="4.28515625" style="166" customWidth="1"/>
    <col min="8411" max="8411" width="28.42578125" style="166" customWidth="1"/>
    <col min="8412" max="8414" width="10" style="166" customWidth="1"/>
    <col min="8415" max="8415" width="11.42578125" style="166" customWidth="1"/>
    <col min="8416" max="8417" width="11" style="166" customWidth="1"/>
    <col min="8418" max="8665" width="8.85546875" style="166"/>
    <col min="8666" max="8666" width="4.28515625" style="166" customWidth="1"/>
    <col min="8667" max="8667" width="28.42578125" style="166" customWidth="1"/>
    <col min="8668" max="8670" width="10" style="166" customWidth="1"/>
    <col min="8671" max="8671" width="11.42578125" style="166" customWidth="1"/>
    <col min="8672" max="8673" width="11" style="166" customWidth="1"/>
    <col min="8674" max="8921" width="8.85546875" style="166"/>
    <col min="8922" max="8922" width="4.28515625" style="166" customWidth="1"/>
    <col min="8923" max="8923" width="28.42578125" style="166" customWidth="1"/>
    <col min="8924" max="8926" width="10" style="166" customWidth="1"/>
    <col min="8927" max="8927" width="11.42578125" style="166" customWidth="1"/>
    <col min="8928" max="8929" width="11" style="166" customWidth="1"/>
    <col min="8930" max="9177" width="8.85546875" style="166"/>
    <col min="9178" max="9178" width="4.28515625" style="166" customWidth="1"/>
    <col min="9179" max="9179" width="28.42578125" style="166" customWidth="1"/>
    <col min="9180" max="9182" width="10" style="166" customWidth="1"/>
    <col min="9183" max="9183" width="11.42578125" style="166" customWidth="1"/>
    <col min="9184" max="9185" width="11" style="166" customWidth="1"/>
    <col min="9186" max="9433" width="8.85546875" style="166"/>
    <col min="9434" max="9434" width="4.28515625" style="166" customWidth="1"/>
    <col min="9435" max="9435" width="28.42578125" style="166" customWidth="1"/>
    <col min="9436" max="9438" width="10" style="166" customWidth="1"/>
    <col min="9439" max="9439" width="11.42578125" style="166" customWidth="1"/>
    <col min="9440" max="9441" width="11" style="166" customWidth="1"/>
    <col min="9442" max="9689" width="8.85546875" style="166"/>
    <col min="9690" max="9690" width="4.28515625" style="166" customWidth="1"/>
    <col min="9691" max="9691" width="28.42578125" style="166" customWidth="1"/>
    <col min="9692" max="9694" width="10" style="166" customWidth="1"/>
    <col min="9695" max="9695" width="11.42578125" style="166" customWidth="1"/>
    <col min="9696" max="9697" width="11" style="166" customWidth="1"/>
    <col min="9698" max="9945" width="8.85546875" style="166"/>
    <col min="9946" max="9946" width="4.28515625" style="166" customWidth="1"/>
    <col min="9947" max="9947" width="28.42578125" style="166" customWidth="1"/>
    <col min="9948" max="9950" width="10" style="166" customWidth="1"/>
    <col min="9951" max="9951" width="11.42578125" style="166" customWidth="1"/>
    <col min="9952" max="9953" width="11" style="166" customWidth="1"/>
    <col min="9954" max="10201" width="8.85546875" style="166"/>
    <col min="10202" max="10202" width="4.28515625" style="166" customWidth="1"/>
    <col min="10203" max="10203" width="28.42578125" style="166" customWidth="1"/>
    <col min="10204" max="10206" width="10" style="166" customWidth="1"/>
    <col min="10207" max="10207" width="11.42578125" style="166" customWidth="1"/>
    <col min="10208" max="10209" width="11" style="166" customWidth="1"/>
    <col min="10210" max="10457" width="8.85546875" style="166"/>
    <col min="10458" max="10458" width="4.28515625" style="166" customWidth="1"/>
    <col min="10459" max="10459" width="28.42578125" style="166" customWidth="1"/>
    <col min="10460" max="10462" width="10" style="166" customWidth="1"/>
    <col min="10463" max="10463" width="11.42578125" style="166" customWidth="1"/>
    <col min="10464" max="10465" width="11" style="166" customWidth="1"/>
    <col min="10466" max="10713" width="8.85546875" style="166"/>
    <col min="10714" max="10714" width="4.28515625" style="166" customWidth="1"/>
    <col min="10715" max="10715" width="28.42578125" style="166" customWidth="1"/>
    <col min="10716" max="10718" width="10" style="166" customWidth="1"/>
    <col min="10719" max="10719" width="11.42578125" style="166" customWidth="1"/>
    <col min="10720" max="10721" width="11" style="166" customWidth="1"/>
    <col min="10722" max="10969" width="8.85546875" style="166"/>
    <col min="10970" max="10970" width="4.28515625" style="166" customWidth="1"/>
    <col min="10971" max="10971" width="28.42578125" style="166" customWidth="1"/>
    <col min="10972" max="10974" width="10" style="166" customWidth="1"/>
    <col min="10975" max="10975" width="11.42578125" style="166" customWidth="1"/>
    <col min="10976" max="10977" width="11" style="166" customWidth="1"/>
    <col min="10978" max="11225" width="8.85546875" style="166"/>
    <col min="11226" max="11226" width="4.28515625" style="166" customWidth="1"/>
    <col min="11227" max="11227" width="28.42578125" style="166" customWidth="1"/>
    <col min="11228" max="11230" width="10" style="166" customWidth="1"/>
    <col min="11231" max="11231" width="11.42578125" style="166" customWidth="1"/>
    <col min="11232" max="11233" width="11" style="166" customWidth="1"/>
    <col min="11234" max="11481" width="8.85546875" style="166"/>
    <col min="11482" max="11482" width="4.28515625" style="166" customWidth="1"/>
    <col min="11483" max="11483" width="28.42578125" style="166" customWidth="1"/>
    <col min="11484" max="11486" width="10" style="166" customWidth="1"/>
    <col min="11487" max="11487" width="11.42578125" style="166" customWidth="1"/>
    <col min="11488" max="11489" width="11" style="166" customWidth="1"/>
    <col min="11490" max="11737" width="8.85546875" style="166"/>
    <col min="11738" max="11738" width="4.28515625" style="166" customWidth="1"/>
    <col min="11739" max="11739" width="28.42578125" style="166" customWidth="1"/>
    <col min="11740" max="11742" width="10" style="166" customWidth="1"/>
    <col min="11743" max="11743" width="11.42578125" style="166" customWidth="1"/>
    <col min="11744" max="11745" width="11" style="166" customWidth="1"/>
    <col min="11746" max="11993" width="8.85546875" style="166"/>
    <col min="11994" max="11994" width="4.28515625" style="166" customWidth="1"/>
    <col min="11995" max="11995" width="28.42578125" style="166" customWidth="1"/>
    <col min="11996" max="11998" width="10" style="166" customWidth="1"/>
    <col min="11999" max="11999" width="11.42578125" style="166" customWidth="1"/>
    <col min="12000" max="12001" width="11" style="166" customWidth="1"/>
    <col min="12002" max="12249" width="8.85546875" style="166"/>
    <col min="12250" max="12250" width="4.28515625" style="166" customWidth="1"/>
    <col min="12251" max="12251" width="28.42578125" style="166" customWidth="1"/>
    <col min="12252" max="12254" width="10" style="166" customWidth="1"/>
    <col min="12255" max="12255" width="11.42578125" style="166" customWidth="1"/>
    <col min="12256" max="12257" width="11" style="166" customWidth="1"/>
    <col min="12258" max="12505" width="8.85546875" style="166"/>
    <col min="12506" max="12506" width="4.28515625" style="166" customWidth="1"/>
    <col min="12507" max="12507" width="28.42578125" style="166" customWidth="1"/>
    <col min="12508" max="12510" width="10" style="166" customWidth="1"/>
    <col min="12511" max="12511" width="11.42578125" style="166" customWidth="1"/>
    <col min="12512" max="12513" width="11" style="166" customWidth="1"/>
    <col min="12514" max="12761" width="8.85546875" style="166"/>
    <col min="12762" max="12762" width="4.28515625" style="166" customWidth="1"/>
    <col min="12763" max="12763" width="28.42578125" style="166" customWidth="1"/>
    <col min="12764" max="12766" width="10" style="166" customWidth="1"/>
    <col min="12767" max="12767" width="11.42578125" style="166" customWidth="1"/>
    <col min="12768" max="12769" width="11" style="166" customWidth="1"/>
    <col min="12770" max="13017" width="8.85546875" style="166"/>
    <col min="13018" max="13018" width="4.28515625" style="166" customWidth="1"/>
    <col min="13019" max="13019" width="28.42578125" style="166" customWidth="1"/>
    <col min="13020" max="13022" width="10" style="166" customWidth="1"/>
    <col min="13023" max="13023" width="11.42578125" style="166" customWidth="1"/>
    <col min="13024" max="13025" width="11" style="166" customWidth="1"/>
    <col min="13026" max="13273" width="8.85546875" style="166"/>
    <col min="13274" max="13274" width="4.28515625" style="166" customWidth="1"/>
    <col min="13275" max="13275" width="28.42578125" style="166" customWidth="1"/>
    <col min="13276" max="13278" width="10" style="166" customWidth="1"/>
    <col min="13279" max="13279" width="11.42578125" style="166" customWidth="1"/>
    <col min="13280" max="13281" width="11" style="166" customWidth="1"/>
    <col min="13282" max="13529" width="8.85546875" style="166"/>
    <col min="13530" max="13530" width="4.28515625" style="166" customWidth="1"/>
    <col min="13531" max="13531" width="28.42578125" style="166" customWidth="1"/>
    <col min="13532" max="13534" width="10" style="166" customWidth="1"/>
    <col min="13535" max="13535" width="11.42578125" style="166" customWidth="1"/>
    <col min="13536" max="13537" width="11" style="166" customWidth="1"/>
    <col min="13538" max="13785" width="8.85546875" style="166"/>
    <col min="13786" max="13786" width="4.28515625" style="166" customWidth="1"/>
    <col min="13787" max="13787" width="28.42578125" style="166" customWidth="1"/>
    <col min="13788" max="13790" width="10" style="166" customWidth="1"/>
    <col min="13791" max="13791" width="11.42578125" style="166" customWidth="1"/>
    <col min="13792" max="13793" width="11" style="166" customWidth="1"/>
    <col min="13794" max="14041" width="8.85546875" style="166"/>
    <col min="14042" max="14042" width="4.28515625" style="166" customWidth="1"/>
    <col min="14043" max="14043" width="28.42578125" style="166" customWidth="1"/>
    <col min="14044" max="14046" width="10" style="166" customWidth="1"/>
    <col min="14047" max="14047" width="11.42578125" style="166" customWidth="1"/>
    <col min="14048" max="14049" width="11" style="166" customWidth="1"/>
    <col min="14050" max="14297" width="8.85546875" style="166"/>
    <col min="14298" max="14298" width="4.28515625" style="166" customWidth="1"/>
    <col min="14299" max="14299" width="28.42578125" style="166" customWidth="1"/>
    <col min="14300" max="14302" width="10" style="166" customWidth="1"/>
    <col min="14303" max="14303" width="11.42578125" style="166" customWidth="1"/>
    <col min="14304" max="14305" width="11" style="166" customWidth="1"/>
    <col min="14306" max="14553" width="8.85546875" style="166"/>
    <col min="14554" max="14554" width="4.28515625" style="166" customWidth="1"/>
    <col min="14555" max="14555" width="28.42578125" style="166" customWidth="1"/>
    <col min="14556" max="14558" width="10" style="166" customWidth="1"/>
    <col min="14559" max="14559" width="11.42578125" style="166" customWidth="1"/>
    <col min="14560" max="14561" width="11" style="166" customWidth="1"/>
    <col min="14562" max="14809" width="8.85546875" style="166"/>
    <col min="14810" max="14810" width="4.28515625" style="166" customWidth="1"/>
    <col min="14811" max="14811" width="28.42578125" style="166" customWidth="1"/>
    <col min="14812" max="14814" width="10" style="166" customWidth="1"/>
    <col min="14815" max="14815" width="11.42578125" style="166" customWidth="1"/>
    <col min="14816" max="14817" width="11" style="166" customWidth="1"/>
    <col min="14818" max="15065" width="8.85546875" style="166"/>
    <col min="15066" max="15066" width="4.28515625" style="166" customWidth="1"/>
    <col min="15067" max="15067" width="28.42578125" style="166" customWidth="1"/>
    <col min="15068" max="15070" width="10" style="166" customWidth="1"/>
    <col min="15071" max="15071" width="11.42578125" style="166" customWidth="1"/>
    <col min="15072" max="15073" width="11" style="166" customWidth="1"/>
    <col min="15074" max="15321" width="8.85546875" style="166"/>
    <col min="15322" max="15322" width="4.28515625" style="166" customWidth="1"/>
    <col min="15323" max="15323" width="28.42578125" style="166" customWidth="1"/>
    <col min="15324" max="15326" width="10" style="166" customWidth="1"/>
    <col min="15327" max="15327" width="11.42578125" style="166" customWidth="1"/>
    <col min="15328" max="15329" width="11" style="166" customWidth="1"/>
    <col min="15330" max="15577" width="8.85546875" style="166"/>
    <col min="15578" max="15578" width="4.28515625" style="166" customWidth="1"/>
    <col min="15579" max="15579" width="28.42578125" style="166" customWidth="1"/>
    <col min="15580" max="15582" width="10" style="166" customWidth="1"/>
    <col min="15583" max="15583" width="11.42578125" style="166" customWidth="1"/>
    <col min="15584" max="15585" width="11" style="166" customWidth="1"/>
    <col min="15586" max="15833" width="8.85546875" style="166"/>
    <col min="15834" max="15834" width="4.28515625" style="166" customWidth="1"/>
    <col min="15835" max="15835" width="28.42578125" style="166" customWidth="1"/>
    <col min="15836" max="15838" width="10" style="166" customWidth="1"/>
    <col min="15839" max="15839" width="11.42578125" style="166" customWidth="1"/>
    <col min="15840" max="15841" width="11" style="166" customWidth="1"/>
    <col min="15842" max="16089" width="8.85546875" style="166"/>
    <col min="16090" max="16090" width="4.28515625" style="166" customWidth="1"/>
    <col min="16091" max="16091" width="28.42578125" style="166" customWidth="1"/>
    <col min="16092" max="16094" width="10" style="166" customWidth="1"/>
    <col min="16095" max="16095" width="11.42578125" style="166" customWidth="1"/>
    <col min="16096" max="16097" width="11" style="166" customWidth="1"/>
    <col min="16098" max="16384" width="8.85546875" style="166"/>
  </cols>
  <sheetData>
    <row r="1" spans="1:7" s="173" customFormat="1" ht="20.25" x14ac:dyDescent="0.3">
      <c r="A1" s="363" t="s">
        <v>174</v>
      </c>
      <c r="B1" s="363"/>
      <c r="C1" s="363"/>
      <c r="D1" s="215"/>
      <c r="E1" s="215"/>
      <c r="F1" s="215"/>
      <c r="G1" s="215"/>
    </row>
    <row r="2" spans="1:7" s="173" customFormat="1" ht="20.25" x14ac:dyDescent="0.3">
      <c r="A2" s="363" t="s">
        <v>246</v>
      </c>
      <c r="B2" s="363"/>
      <c r="C2" s="363"/>
      <c r="D2" s="215"/>
      <c r="E2" s="215"/>
      <c r="F2" s="215"/>
      <c r="G2" s="215"/>
    </row>
    <row r="3" spans="1:7" s="173" customFormat="1" ht="20.25" x14ac:dyDescent="0.3">
      <c r="A3" s="363" t="s">
        <v>245</v>
      </c>
      <c r="B3" s="363"/>
      <c r="C3" s="363"/>
      <c r="D3" s="215"/>
      <c r="E3" s="215"/>
      <c r="F3" s="215"/>
      <c r="G3" s="215"/>
    </row>
    <row r="4" spans="1:7" s="173" customFormat="1" ht="20.25" x14ac:dyDescent="0.3">
      <c r="A4" s="363" t="s">
        <v>158</v>
      </c>
      <c r="B4" s="363"/>
      <c r="C4" s="363"/>
    </row>
    <row r="5" spans="1:7" s="175" customFormat="1" ht="13.15" x14ac:dyDescent="0.25">
      <c r="A5" s="216"/>
      <c r="B5" s="217"/>
    </row>
    <row r="6" spans="1:7" ht="15" customHeight="1" x14ac:dyDescent="0.25">
      <c r="A6" s="362" t="s">
        <v>119</v>
      </c>
      <c r="B6" s="362" t="s">
        <v>114</v>
      </c>
      <c r="C6" s="368" t="s">
        <v>175</v>
      </c>
    </row>
    <row r="7" spans="1:7" ht="16.149999999999999" customHeight="1" x14ac:dyDescent="0.25">
      <c r="A7" s="362"/>
      <c r="B7" s="362"/>
      <c r="C7" s="368"/>
    </row>
    <row r="8" spans="1:7" ht="16.899999999999999" customHeight="1" x14ac:dyDescent="0.25">
      <c r="A8" s="362"/>
      <c r="B8" s="362"/>
      <c r="C8" s="368"/>
    </row>
    <row r="9" spans="1:7" ht="14.45" customHeight="1" x14ac:dyDescent="0.25">
      <c r="A9" s="208" t="s">
        <v>31</v>
      </c>
      <c r="B9" s="208" t="s">
        <v>173</v>
      </c>
      <c r="C9" s="208">
        <v>1</v>
      </c>
    </row>
    <row r="10" spans="1:7" s="173" customFormat="1" ht="31.15" customHeight="1" x14ac:dyDescent="0.3">
      <c r="A10" s="468" t="s">
        <v>159</v>
      </c>
      <c r="B10" s="468"/>
      <c r="C10" s="468"/>
    </row>
    <row r="11" spans="1:7" ht="18" customHeight="1" x14ac:dyDescent="0.25">
      <c r="A11" s="208">
        <v>1</v>
      </c>
      <c r="B11" s="241" t="s">
        <v>337</v>
      </c>
      <c r="C11" s="230">
        <v>21</v>
      </c>
    </row>
    <row r="12" spans="1:7" ht="18" customHeight="1" x14ac:dyDescent="0.25">
      <c r="A12" s="208">
        <v>2</v>
      </c>
      <c r="B12" s="241" t="s">
        <v>160</v>
      </c>
      <c r="C12" s="230">
        <v>13</v>
      </c>
    </row>
    <row r="13" spans="1:7" ht="18" customHeight="1" x14ac:dyDescent="0.25">
      <c r="A13" s="208">
        <v>3</v>
      </c>
      <c r="B13" s="241" t="s">
        <v>143</v>
      </c>
      <c r="C13" s="230">
        <v>12</v>
      </c>
    </row>
    <row r="14" spans="1:7" ht="18" customHeight="1" x14ac:dyDescent="0.25">
      <c r="A14" s="208">
        <v>4</v>
      </c>
      <c r="B14" s="241" t="s">
        <v>161</v>
      </c>
      <c r="C14" s="230">
        <v>7</v>
      </c>
    </row>
    <row r="15" spans="1:7" ht="18" customHeight="1" x14ac:dyDescent="0.25">
      <c r="A15" s="208">
        <v>5</v>
      </c>
      <c r="B15" s="241" t="s">
        <v>265</v>
      </c>
      <c r="C15" s="230">
        <v>5</v>
      </c>
    </row>
    <row r="16" spans="1:7" ht="18" customHeight="1" x14ac:dyDescent="0.25">
      <c r="A16" s="208">
        <v>6</v>
      </c>
      <c r="B16" s="241" t="s">
        <v>252</v>
      </c>
      <c r="C16" s="230">
        <v>5</v>
      </c>
    </row>
    <row r="17" spans="1:3" ht="18" customHeight="1" x14ac:dyDescent="0.25">
      <c r="A17" s="208">
        <v>7</v>
      </c>
      <c r="B17" s="241" t="s">
        <v>163</v>
      </c>
      <c r="C17" s="230">
        <v>4</v>
      </c>
    </row>
    <row r="18" spans="1:3" ht="18" customHeight="1" x14ac:dyDescent="0.25">
      <c r="A18" s="208">
        <v>8</v>
      </c>
      <c r="B18" s="241" t="s">
        <v>336</v>
      </c>
      <c r="C18" s="230">
        <v>4</v>
      </c>
    </row>
    <row r="19" spans="1:3" s="173" customFormat="1" ht="31.15" customHeight="1" x14ac:dyDescent="0.3">
      <c r="A19" s="468" t="s">
        <v>63</v>
      </c>
      <c r="B19" s="468"/>
      <c r="C19" s="468"/>
    </row>
    <row r="20" spans="1:3" ht="18" customHeight="1" x14ac:dyDescent="0.25">
      <c r="A20" s="208">
        <v>1</v>
      </c>
      <c r="B20" s="241" t="s">
        <v>142</v>
      </c>
      <c r="C20" s="230">
        <v>12</v>
      </c>
    </row>
    <row r="21" spans="1:3" ht="18" customHeight="1" x14ac:dyDescent="0.25">
      <c r="A21" s="208">
        <v>2</v>
      </c>
      <c r="B21" s="241" t="s">
        <v>137</v>
      </c>
      <c r="C21" s="230">
        <v>9</v>
      </c>
    </row>
    <row r="22" spans="1:3" ht="18" customHeight="1" x14ac:dyDescent="0.25">
      <c r="A22" s="208">
        <v>3</v>
      </c>
      <c r="B22" s="241" t="s">
        <v>155</v>
      </c>
      <c r="C22" s="230">
        <v>7</v>
      </c>
    </row>
    <row r="23" spans="1:3" ht="18" customHeight="1" x14ac:dyDescent="0.25">
      <c r="A23" s="208">
        <v>4</v>
      </c>
      <c r="B23" s="241" t="s">
        <v>311</v>
      </c>
      <c r="C23" s="230">
        <v>3</v>
      </c>
    </row>
    <row r="24" spans="1:3" s="173" customFormat="1" ht="31.15" customHeight="1" x14ac:dyDescent="0.3">
      <c r="A24" s="468" t="s">
        <v>64</v>
      </c>
      <c r="B24" s="468"/>
      <c r="C24" s="468"/>
    </row>
    <row r="25" spans="1:3" ht="18" customHeight="1" x14ac:dyDescent="0.25">
      <c r="A25" s="208">
        <v>1</v>
      </c>
      <c r="B25" s="241" t="s">
        <v>126</v>
      </c>
      <c r="C25" s="230">
        <v>57</v>
      </c>
    </row>
    <row r="26" spans="1:3" ht="18" customHeight="1" x14ac:dyDescent="0.25">
      <c r="A26" s="208">
        <v>2</v>
      </c>
      <c r="B26" s="241" t="s">
        <v>133</v>
      </c>
      <c r="C26" s="230">
        <v>16</v>
      </c>
    </row>
    <row r="27" spans="1:3" ht="18" customHeight="1" x14ac:dyDescent="0.25">
      <c r="A27" s="208">
        <v>3</v>
      </c>
      <c r="B27" s="241" t="s">
        <v>249</v>
      </c>
      <c r="C27" s="230">
        <v>7</v>
      </c>
    </row>
    <row r="28" spans="1:3" ht="18" customHeight="1" x14ac:dyDescent="0.25">
      <c r="A28" s="208">
        <v>4</v>
      </c>
      <c r="B28" s="241" t="s">
        <v>317</v>
      </c>
      <c r="C28" s="230">
        <v>3</v>
      </c>
    </row>
    <row r="29" spans="1:3" ht="18" customHeight="1" x14ac:dyDescent="0.25">
      <c r="A29" s="208">
        <v>5</v>
      </c>
      <c r="B29" s="241" t="s">
        <v>136</v>
      </c>
      <c r="C29" s="230">
        <v>3</v>
      </c>
    </row>
    <row r="30" spans="1:3" s="173" customFormat="1" ht="31.15" customHeight="1" x14ac:dyDescent="0.3">
      <c r="A30" s="468" t="s">
        <v>65</v>
      </c>
      <c r="B30" s="468"/>
      <c r="C30" s="468"/>
    </row>
    <row r="31" spans="1:3" ht="18" customHeight="1" x14ac:dyDescent="0.25">
      <c r="A31" s="218">
        <v>1</v>
      </c>
      <c r="B31" s="241" t="s">
        <v>250</v>
      </c>
      <c r="C31" s="230">
        <v>19</v>
      </c>
    </row>
    <row r="32" spans="1:3" ht="18" customHeight="1" x14ac:dyDescent="0.25">
      <c r="A32" s="218">
        <v>2</v>
      </c>
      <c r="B32" s="241" t="s">
        <v>141</v>
      </c>
      <c r="C32" s="230">
        <v>17</v>
      </c>
    </row>
    <row r="33" spans="1:3" ht="18" customHeight="1" x14ac:dyDescent="0.25">
      <c r="A33" s="218">
        <v>3</v>
      </c>
      <c r="B33" s="241" t="s">
        <v>148</v>
      </c>
      <c r="C33" s="230">
        <v>7</v>
      </c>
    </row>
    <row r="34" spans="1:3" ht="18" customHeight="1" x14ac:dyDescent="0.25">
      <c r="A34" s="218">
        <v>4</v>
      </c>
      <c r="B34" s="241" t="s">
        <v>263</v>
      </c>
      <c r="C34" s="230">
        <v>7</v>
      </c>
    </row>
    <row r="35" spans="1:3" ht="18" customHeight="1" x14ac:dyDescent="0.25">
      <c r="A35" s="218">
        <v>5</v>
      </c>
      <c r="B35" s="241" t="s">
        <v>170</v>
      </c>
      <c r="C35" s="230">
        <v>5</v>
      </c>
    </row>
    <row r="36" spans="1:3" ht="18" customHeight="1" x14ac:dyDescent="0.25">
      <c r="A36" s="218">
        <v>6</v>
      </c>
      <c r="B36" s="241" t="s">
        <v>298</v>
      </c>
      <c r="C36" s="230">
        <v>4</v>
      </c>
    </row>
    <row r="37" spans="1:3" ht="18" customHeight="1" x14ac:dyDescent="0.25">
      <c r="A37" s="218">
        <v>7</v>
      </c>
      <c r="B37" s="241" t="s">
        <v>318</v>
      </c>
      <c r="C37" s="230">
        <v>3</v>
      </c>
    </row>
    <row r="38" spans="1:3" s="173" customFormat="1" ht="31.15" customHeight="1" x14ac:dyDescent="0.3">
      <c r="A38" s="468" t="s">
        <v>66</v>
      </c>
      <c r="B38" s="468"/>
      <c r="C38" s="468"/>
    </row>
    <row r="39" spans="1:3" ht="18" customHeight="1" x14ac:dyDescent="0.25">
      <c r="A39" s="208">
        <v>1</v>
      </c>
      <c r="B39" s="240" t="s">
        <v>122</v>
      </c>
      <c r="C39" s="230">
        <v>65</v>
      </c>
    </row>
    <row r="40" spans="1:3" ht="18" customHeight="1" x14ac:dyDescent="0.25">
      <c r="A40" s="208">
        <v>2</v>
      </c>
      <c r="B40" s="240" t="s">
        <v>248</v>
      </c>
      <c r="C40" s="230">
        <v>27</v>
      </c>
    </row>
    <row r="41" spans="1:3" ht="36" customHeight="1" x14ac:dyDescent="0.25">
      <c r="A41" s="208">
        <v>3</v>
      </c>
      <c r="B41" s="240" t="s">
        <v>262</v>
      </c>
      <c r="C41" s="230">
        <v>26</v>
      </c>
    </row>
    <row r="42" spans="1:3" ht="18" customHeight="1" x14ac:dyDescent="0.25">
      <c r="A42" s="208">
        <v>4</v>
      </c>
      <c r="B42" s="240" t="s">
        <v>128</v>
      </c>
      <c r="C42" s="230">
        <v>26</v>
      </c>
    </row>
    <row r="43" spans="1:3" ht="18" customHeight="1" x14ac:dyDescent="0.25">
      <c r="A43" s="208">
        <v>5</v>
      </c>
      <c r="B43" s="240" t="s">
        <v>124</v>
      </c>
      <c r="C43" s="230">
        <v>25</v>
      </c>
    </row>
    <row r="44" spans="1:3" ht="18" customHeight="1" x14ac:dyDescent="0.25">
      <c r="A44" s="218">
        <v>6</v>
      </c>
      <c r="B44" s="240" t="s">
        <v>127</v>
      </c>
      <c r="C44" s="230">
        <v>20</v>
      </c>
    </row>
    <row r="45" spans="1:3" ht="18" customHeight="1" x14ac:dyDescent="0.25">
      <c r="A45" s="218">
        <v>7</v>
      </c>
      <c r="B45" s="240" t="s">
        <v>152</v>
      </c>
      <c r="C45" s="230">
        <v>7</v>
      </c>
    </row>
    <row r="46" spans="1:3" ht="18" customHeight="1" x14ac:dyDescent="0.25">
      <c r="A46" s="218">
        <v>8</v>
      </c>
      <c r="B46" s="240" t="s">
        <v>129</v>
      </c>
      <c r="C46" s="230">
        <v>5</v>
      </c>
    </row>
    <row r="47" spans="1:3" ht="18" customHeight="1" x14ac:dyDescent="0.25">
      <c r="A47" s="218">
        <v>9</v>
      </c>
      <c r="B47" s="240" t="s">
        <v>145</v>
      </c>
      <c r="C47" s="230">
        <v>4</v>
      </c>
    </row>
    <row r="48" spans="1:3" ht="18" customHeight="1" x14ac:dyDescent="0.25">
      <c r="A48" s="218">
        <v>10</v>
      </c>
      <c r="B48" s="240" t="s">
        <v>146</v>
      </c>
      <c r="C48" s="230">
        <v>4</v>
      </c>
    </row>
    <row r="49" spans="1:3" s="173" customFormat="1" ht="36" customHeight="1" x14ac:dyDescent="0.3">
      <c r="A49" s="376" t="s">
        <v>67</v>
      </c>
      <c r="B49" s="377"/>
      <c r="C49" s="400"/>
    </row>
    <row r="50" spans="1:3" ht="18" customHeight="1" x14ac:dyDescent="0.25">
      <c r="A50" s="218">
        <v>1</v>
      </c>
      <c r="B50" s="241" t="s">
        <v>165</v>
      </c>
      <c r="C50" s="230">
        <v>24</v>
      </c>
    </row>
    <row r="51" spans="1:3" ht="18" customHeight="1" x14ac:dyDescent="0.25">
      <c r="A51" s="218">
        <v>2</v>
      </c>
      <c r="B51" s="241" t="s">
        <v>281</v>
      </c>
      <c r="C51" s="230">
        <v>3</v>
      </c>
    </row>
    <row r="52" spans="1:3" ht="18" customHeight="1" x14ac:dyDescent="0.25">
      <c r="A52" s="218">
        <v>3</v>
      </c>
      <c r="B52" s="241" t="s">
        <v>280</v>
      </c>
      <c r="C52" s="230">
        <v>3</v>
      </c>
    </row>
    <row r="53" spans="1:3" s="173" customFormat="1" ht="31.15" customHeight="1" x14ac:dyDescent="0.3">
      <c r="A53" s="376" t="s">
        <v>68</v>
      </c>
      <c r="B53" s="377"/>
      <c r="C53" s="400"/>
    </row>
    <row r="54" spans="1:3" ht="18" customHeight="1" x14ac:dyDescent="0.25">
      <c r="A54" s="208">
        <v>1</v>
      </c>
      <c r="B54" s="241" t="s">
        <v>156</v>
      </c>
      <c r="C54" s="230">
        <v>10</v>
      </c>
    </row>
    <row r="55" spans="1:3" ht="18" customHeight="1" x14ac:dyDescent="0.25">
      <c r="A55" s="208">
        <v>2</v>
      </c>
      <c r="B55" s="241" t="s">
        <v>256</v>
      </c>
      <c r="C55" s="230">
        <v>6</v>
      </c>
    </row>
    <row r="56" spans="1:3" ht="18" customHeight="1" x14ac:dyDescent="0.25">
      <c r="A56" s="208">
        <v>3</v>
      </c>
      <c r="B56" s="241" t="s">
        <v>282</v>
      </c>
      <c r="C56" s="230">
        <v>4</v>
      </c>
    </row>
    <row r="57" spans="1:3" ht="18" customHeight="1" x14ac:dyDescent="0.25">
      <c r="A57" s="208">
        <v>4</v>
      </c>
      <c r="B57" s="241" t="s">
        <v>153</v>
      </c>
      <c r="C57" s="230">
        <v>4</v>
      </c>
    </row>
    <row r="58" spans="1:3" ht="18" customHeight="1" x14ac:dyDescent="0.25">
      <c r="A58" s="208">
        <v>5</v>
      </c>
      <c r="B58" s="241" t="s">
        <v>255</v>
      </c>
      <c r="C58" s="230">
        <v>4</v>
      </c>
    </row>
    <row r="59" spans="1:3" ht="18" customHeight="1" x14ac:dyDescent="0.25">
      <c r="A59" s="208">
        <v>6</v>
      </c>
      <c r="B59" s="241" t="s">
        <v>297</v>
      </c>
      <c r="C59" s="230">
        <v>3</v>
      </c>
    </row>
    <row r="60" spans="1:3" ht="18" customHeight="1" x14ac:dyDescent="0.25">
      <c r="A60" s="208">
        <v>7</v>
      </c>
      <c r="B60" s="241" t="s">
        <v>130</v>
      </c>
      <c r="C60" s="230">
        <v>3</v>
      </c>
    </row>
    <row r="61" spans="1:3" s="173" customFormat="1" ht="36" customHeight="1" x14ac:dyDescent="0.3">
      <c r="A61" s="376" t="s">
        <v>69</v>
      </c>
      <c r="B61" s="377"/>
      <c r="C61" s="400"/>
    </row>
    <row r="62" spans="1:3" ht="18" customHeight="1" x14ac:dyDescent="0.25">
      <c r="A62" s="208">
        <v>1</v>
      </c>
      <c r="B62" s="241" t="s">
        <v>120</v>
      </c>
      <c r="C62" s="230">
        <v>20</v>
      </c>
    </row>
    <row r="63" spans="1:3" ht="18" customHeight="1" x14ac:dyDescent="0.25">
      <c r="A63" s="208">
        <v>2</v>
      </c>
      <c r="B63" s="241" t="s">
        <v>287</v>
      </c>
      <c r="C63" s="230">
        <v>8</v>
      </c>
    </row>
    <row r="64" spans="1:3" ht="18" customHeight="1" x14ac:dyDescent="0.25">
      <c r="A64" s="208">
        <v>3</v>
      </c>
      <c r="B64" s="241" t="s">
        <v>123</v>
      </c>
      <c r="C64" s="230">
        <v>6</v>
      </c>
    </row>
    <row r="65" spans="1:3" ht="18" customHeight="1" x14ac:dyDescent="0.25">
      <c r="A65" s="208">
        <v>4</v>
      </c>
      <c r="B65" s="241" t="s">
        <v>338</v>
      </c>
      <c r="C65" s="230">
        <v>3</v>
      </c>
    </row>
    <row r="66" spans="1:3" ht="18" customHeight="1" x14ac:dyDescent="0.25">
      <c r="A66" s="208">
        <v>5</v>
      </c>
      <c r="B66" s="241" t="s">
        <v>339</v>
      </c>
      <c r="C66" s="230">
        <v>3</v>
      </c>
    </row>
    <row r="67" spans="1:3" ht="18" customHeight="1" x14ac:dyDescent="0.25">
      <c r="A67" s="208">
        <v>6</v>
      </c>
      <c r="B67" s="241" t="s">
        <v>340</v>
      </c>
      <c r="C67" s="230">
        <v>3</v>
      </c>
    </row>
    <row r="68" spans="1:3" s="173" customFormat="1" ht="31.15" customHeight="1" x14ac:dyDescent="0.3">
      <c r="A68" s="376" t="s">
        <v>167</v>
      </c>
      <c r="B68" s="377"/>
      <c r="C68" s="400"/>
    </row>
    <row r="69" spans="1:3" ht="18" customHeight="1" x14ac:dyDescent="0.25">
      <c r="A69" s="208">
        <v>1</v>
      </c>
      <c r="B69" s="241" t="s">
        <v>121</v>
      </c>
      <c r="C69" s="230">
        <v>9</v>
      </c>
    </row>
    <row r="70" spans="1:3" ht="18" customHeight="1" x14ac:dyDescent="0.25">
      <c r="A70" s="208">
        <v>2</v>
      </c>
      <c r="B70" s="241" t="s">
        <v>125</v>
      </c>
      <c r="C70" s="230">
        <v>7</v>
      </c>
    </row>
    <row r="71" spans="1:3" ht="18" customHeight="1" x14ac:dyDescent="0.25">
      <c r="A71" s="208">
        <v>3</v>
      </c>
      <c r="B71" s="241" t="s">
        <v>132</v>
      </c>
      <c r="C71" s="230">
        <v>6</v>
      </c>
    </row>
    <row r="72" spans="1:3" ht="18" customHeight="1" x14ac:dyDescent="0.25">
      <c r="A72" s="208">
        <v>4</v>
      </c>
      <c r="B72" s="241" t="s">
        <v>149</v>
      </c>
      <c r="C72" s="230">
        <v>5</v>
      </c>
    </row>
    <row r="73" spans="1:3" ht="18" customHeight="1" x14ac:dyDescent="0.25">
      <c r="A73" s="208">
        <v>5</v>
      </c>
      <c r="B73" s="241" t="s">
        <v>150</v>
      </c>
      <c r="C73" s="230">
        <v>5</v>
      </c>
    </row>
    <row r="74" spans="1:3" ht="18" customHeight="1" x14ac:dyDescent="0.25">
      <c r="A74" s="208">
        <v>6</v>
      </c>
      <c r="B74" s="241" t="s">
        <v>292</v>
      </c>
      <c r="C74" s="230">
        <v>3</v>
      </c>
    </row>
    <row r="75" spans="1:3" ht="18" customHeight="1" x14ac:dyDescent="0.25">
      <c r="A75" s="208">
        <v>7</v>
      </c>
      <c r="B75" s="241" t="s">
        <v>138</v>
      </c>
      <c r="C75" s="230">
        <v>3</v>
      </c>
    </row>
  </sheetData>
  <mergeCells count="16">
    <mergeCell ref="A53:C53"/>
    <mergeCell ref="A61:C61"/>
    <mergeCell ref="A68:C68"/>
    <mergeCell ref="A10:C10"/>
    <mergeCell ref="A19:C19"/>
    <mergeCell ref="A24:C24"/>
    <mergeCell ref="A30:C30"/>
    <mergeCell ref="A38:C38"/>
    <mergeCell ref="A49:C49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19685039370078741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4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2" style="171" customWidth="1"/>
    <col min="3" max="3" width="22.140625" style="166" customWidth="1"/>
    <col min="4" max="4" width="26.42578125" style="166" customWidth="1"/>
    <col min="5" max="5" width="9.140625" style="166"/>
    <col min="6" max="6" width="66.140625" style="166" customWidth="1"/>
    <col min="7" max="16384" width="9.140625" style="166"/>
  </cols>
  <sheetData>
    <row r="1" spans="1:6" ht="45" customHeight="1" x14ac:dyDescent="0.25">
      <c r="B1" s="363" t="s">
        <v>519</v>
      </c>
      <c r="C1" s="363"/>
      <c r="D1" s="363"/>
    </row>
    <row r="2" spans="1:6" ht="20.25" customHeight="1" x14ac:dyDescent="0.25">
      <c r="B2" s="363" t="s">
        <v>113</v>
      </c>
      <c r="C2" s="363"/>
      <c r="D2" s="363"/>
    </row>
    <row r="4" spans="1:6" s="167" customFormat="1" ht="66" customHeight="1" x14ac:dyDescent="0.25">
      <c r="A4" s="290"/>
      <c r="B4" s="291" t="s">
        <v>114</v>
      </c>
      <c r="C4" s="292" t="s">
        <v>438</v>
      </c>
      <c r="D4" s="293" t="s">
        <v>439</v>
      </c>
    </row>
    <row r="5" spans="1:6" x14ac:dyDescent="0.25">
      <c r="A5" s="168">
        <v>1</v>
      </c>
      <c r="B5" s="240" t="s">
        <v>122</v>
      </c>
      <c r="C5" s="230">
        <v>59</v>
      </c>
      <c r="D5" s="347">
        <v>90.8</v>
      </c>
      <c r="F5" s="179"/>
    </row>
    <row r="6" spans="1:6" x14ac:dyDescent="0.25">
      <c r="A6" s="168">
        <v>2</v>
      </c>
      <c r="B6" s="240" t="s">
        <v>126</v>
      </c>
      <c r="C6" s="230">
        <v>55</v>
      </c>
      <c r="D6" s="347">
        <v>96.5</v>
      </c>
      <c r="F6" s="179"/>
    </row>
    <row r="7" spans="1:6" x14ac:dyDescent="0.25">
      <c r="A7" s="168">
        <v>3</v>
      </c>
      <c r="B7" s="240" t="s">
        <v>248</v>
      </c>
      <c r="C7" s="230">
        <v>27</v>
      </c>
      <c r="D7" s="347">
        <v>100</v>
      </c>
      <c r="F7" s="179"/>
    </row>
    <row r="8" spans="1:6" s="170" customFormat="1" ht="31.5" x14ac:dyDescent="0.25">
      <c r="A8" s="168">
        <v>4</v>
      </c>
      <c r="B8" s="240" t="s">
        <v>262</v>
      </c>
      <c r="C8" s="230">
        <v>26</v>
      </c>
      <c r="D8" s="347">
        <v>100</v>
      </c>
      <c r="F8" s="179"/>
    </row>
    <row r="9" spans="1:6" s="170" customFormat="1" x14ac:dyDescent="0.25">
      <c r="A9" s="168">
        <v>5</v>
      </c>
      <c r="B9" s="240" t="s">
        <v>124</v>
      </c>
      <c r="C9" s="230">
        <v>25</v>
      </c>
      <c r="D9" s="347">
        <v>100</v>
      </c>
      <c r="F9" s="179"/>
    </row>
    <row r="10" spans="1:6" s="170" customFormat="1" x14ac:dyDescent="0.25">
      <c r="A10" s="168">
        <v>6</v>
      </c>
      <c r="B10" s="240" t="s">
        <v>128</v>
      </c>
      <c r="C10" s="230">
        <v>24</v>
      </c>
      <c r="D10" s="347">
        <v>92.3</v>
      </c>
      <c r="F10" s="179"/>
    </row>
    <row r="11" spans="1:6" s="170" customFormat="1" x14ac:dyDescent="0.25">
      <c r="A11" s="168">
        <v>7</v>
      </c>
      <c r="B11" s="240" t="s">
        <v>250</v>
      </c>
      <c r="C11" s="230">
        <v>19</v>
      </c>
      <c r="D11" s="347">
        <v>100</v>
      </c>
      <c r="F11" s="179"/>
    </row>
    <row r="12" spans="1:6" s="170" customFormat="1" x14ac:dyDescent="0.25">
      <c r="A12" s="168">
        <v>8</v>
      </c>
      <c r="B12" s="240" t="s">
        <v>127</v>
      </c>
      <c r="C12" s="230">
        <v>19</v>
      </c>
      <c r="D12" s="347">
        <v>95</v>
      </c>
      <c r="F12" s="179"/>
    </row>
    <row r="13" spans="1:6" s="170" customFormat="1" x14ac:dyDescent="0.25">
      <c r="A13" s="168">
        <v>9</v>
      </c>
      <c r="B13" s="240" t="s">
        <v>133</v>
      </c>
      <c r="C13" s="230">
        <v>16</v>
      </c>
      <c r="D13" s="347">
        <v>100</v>
      </c>
      <c r="F13" s="179"/>
    </row>
    <row r="14" spans="1:6" s="170" customFormat="1" x14ac:dyDescent="0.25">
      <c r="A14" s="168">
        <v>10</v>
      </c>
      <c r="B14" s="240" t="s">
        <v>141</v>
      </c>
      <c r="C14" s="230">
        <v>14</v>
      </c>
      <c r="D14" s="347">
        <v>82.4</v>
      </c>
      <c r="F14" s="179"/>
    </row>
    <row r="15" spans="1:6" s="170" customFormat="1" x14ac:dyDescent="0.25">
      <c r="A15" s="168">
        <v>11</v>
      </c>
      <c r="B15" s="240" t="s">
        <v>165</v>
      </c>
      <c r="C15" s="230">
        <v>11</v>
      </c>
      <c r="D15" s="347">
        <v>45.8</v>
      </c>
      <c r="F15" s="179"/>
    </row>
    <row r="16" spans="1:6" s="170" customFormat="1" x14ac:dyDescent="0.25">
      <c r="A16" s="168">
        <v>12</v>
      </c>
      <c r="B16" s="240" t="s">
        <v>160</v>
      </c>
      <c r="C16" s="230">
        <v>10</v>
      </c>
      <c r="D16" s="347">
        <v>76.900000000000006</v>
      </c>
      <c r="F16" s="179"/>
    </row>
    <row r="17" spans="1:6" s="170" customFormat="1" ht="31.5" x14ac:dyDescent="0.25">
      <c r="A17" s="168">
        <v>13</v>
      </c>
      <c r="B17" s="240" t="s">
        <v>142</v>
      </c>
      <c r="C17" s="230">
        <v>10</v>
      </c>
      <c r="D17" s="347">
        <v>83.3</v>
      </c>
      <c r="F17" s="179"/>
    </row>
    <row r="18" spans="1:6" s="170" customFormat="1" x14ac:dyDescent="0.25">
      <c r="A18" s="168">
        <v>14</v>
      </c>
      <c r="B18" s="240" t="s">
        <v>156</v>
      </c>
      <c r="C18" s="230">
        <v>10</v>
      </c>
      <c r="D18" s="347">
        <v>100</v>
      </c>
      <c r="F18" s="179"/>
    </row>
    <row r="19" spans="1:6" s="170" customFormat="1" x14ac:dyDescent="0.25">
      <c r="A19" s="168">
        <v>15</v>
      </c>
      <c r="B19" s="240" t="s">
        <v>261</v>
      </c>
      <c r="C19" s="230">
        <v>8</v>
      </c>
      <c r="D19" s="347">
        <v>38.1</v>
      </c>
      <c r="F19" s="179"/>
    </row>
    <row r="20" spans="1:6" s="170" customFormat="1" x14ac:dyDescent="0.25">
      <c r="A20" s="168">
        <v>16</v>
      </c>
      <c r="B20" s="240" t="s">
        <v>143</v>
      </c>
      <c r="C20" s="230">
        <v>8</v>
      </c>
      <c r="D20" s="347">
        <v>66.7</v>
      </c>
      <c r="F20" s="179"/>
    </row>
    <row r="21" spans="1:6" s="170" customFormat="1" x14ac:dyDescent="0.25">
      <c r="A21" s="168">
        <v>17</v>
      </c>
      <c r="B21" s="240" t="s">
        <v>249</v>
      </c>
      <c r="C21" s="230">
        <v>7</v>
      </c>
      <c r="D21" s="347">
        <v>100</v>
      </c>
      <c r="F21" s="179"/>
    </row>
    <row r="22" spans="1:6" s="170" customFormat="1" x14ac:dyDescent="0.25">
      <c r="A22" s="168">
        <v>18</v>
      </c>
      <c r="B22" s="240" t="s">
        <v>263</v>
      </c>
      <c r="C22" s="230">
        <v>7</v>
      </c>
      <c r="D22" s="347">
        <v>100</v>
      </c>
      <c r="F22" s="179"/>
    </row>
    <row r="23" spans="1:6" s="170" customFormat="1" x14ac:dyDescent="0.25">
      <c r="A23" s="168">
        <v>19</v>
      </c>
      <c r="B23" s="240" t="s">
        <v>125</v>
      </c>
      <c r="C23" s="230">
        <v>7</v>
      </c>
      <c r="D23" s="347">
        <v>100</v>
      </c>
      <c r="F23" s="179"/>
    </row>
    <row r="24" spans="1:6" s="170" customFormat="1" ht="31.5" x14ac:dyDescent="0.25">
      <c r="A24" s="168">
        <v>20</v>
      </c>
      <c r="B24" s="240" t="s">
        <v>137</v>
      </c>
      <c r="C24" s="230">
        <v>6</v>
      </c>
      <c r="D24" s="347">
        <v>66.7</v>
      </c>
      <c r="F24" s="179"/>
    </row>
    <row r="25" spans="1:6" s="170" customFormat="1" x14ac:dyDescent="0.25">
      <c r="A25" s="168">
        <v>21</v>
      </c>
      <c r="B25" s="240" t="s">
        <v>155</v>
      </c>
      <c r="C25" s="230">
        <v>6</v>
      </c>
      <c r="D25" s="347">
        <v>85.7</v>
      </c>
      <c r="F25" s="179"/>
    </row>
    <row r="26" spans="1:6" s="170" customFormat="1" x14ac:dyDescent="0.25">
      <c r="A26" s="168">
        <v>22</v>
      </c>
      <c r="B26" s="240" t="s">
        <v>148</v>
      </c>
      <c r="C26" s="230">
        <v>6</v>
      </c>
      <c r="D26" s="347">
        <v>85.7</v>
      </c>
      <c r="F26" s="179"/>
    </row>
    <row r="27" spans="1:6" s="170" customFormat="1" x14ac:dyDescent="0.25">
      <c r="A27" s="168">
        <v>23</v>
      </c>
      <c r="B27" s="240" t="s">
        <v>152</v>
      </c>
      <c r="C27" s="230">
        <v>6</v>
      </c>
      <c r="D27" s="347">
        <v>85.7</v>
      </c>
      <c r="F27" s="179"/>
    </row>
    <row r="28" spans="1:6" s="170" customFormat="1" x14ac:dyDescent="0.25">
      <c r="A28" s="168">
        <v>24</v>
      </c>
      <c r="B28" s="240" t="s">
        <v>121</v>
      </c>
      <c r="C28" s="230">
        <v>6</v>
      </c>
      <c r="D28" s="347">
        <v>66.7</v>
      </c>
      <c r="F28" s="179"/>
    </row>
    <row r="29" spans="1:6" s="170" customFormat="1" x14ac:dyDescent="0.25">
      <c r="A29" s="168">
        <v>25</v>
      </c>
      <c r="B29" s="240" t="s">
        <v>170</v>
      </c>
      <c r="C29" s="230">
        <v>5</v>
      </c>
      <c r="D29" s="347">
        <v>100</v>
      </c>
      <c r="F29" s="179"/>
    </row>
    <row r="30" spans="1:6" s="170" customFormat="1" x14ac:dyDescent="0.25">
      <c r="A30" s="168">
        <v>26</v>
      </c>
      <c r="B30" s="240" t="s">
        <v>149</v>
      </c>
      <c r="C30" s="230">
        <v>5</v>
      </c>
      <c r="D30" s="347">
        <v>100</v>
      </c>
      <c r="F30" s="179"/>
    </row>
    <row r="31" spans="1:6" s="170" customFormat="1" x14ac:dyDescent="0.25">
      <c r="A31" s="168">
        <v>27</v>
      </c>
      <c r="B31" s="240" t="s">
        <v>252</v>
      </c>
      <c r="C31" s="230">
        <v>4</v>
      </c>
      <c r="D31" s="347">
        <v>80</v>
      </c>
      <c r="F31" s="179"/>
    </row>
    <row r="32" spans="1:6" s="170" customFormat="1" x14ac:dyDescent="0.25">
      <c r="A32" s="168">
        <v>28</v>
      </c>
      <c r="B32" s="240" t="s">
        <v>161</v>
      </c>
      <c r="C32" s="230">
        <v>4</v>
      </c>
      <c r="D32" s="347">
        <v>57.1</v>
      </c>
      <c r="F32" s="179"/>
    </row>
    <row r="33" spans="1:6" s="170" customFormat="1" ht="15" customHeight="1" x14ac:dyDescent="0.25">
      <c r="A33" s="168">
        <v>29</v>
      </c>
      <c r="B33" s="240" t="s">
        <v>298</v>
      </c>
      <c r="C33" s="230">
        <v>4</v>
      </c>
      <c r="D33" s="347">
        <v>100</v>
      </c>
      <c r="F33" s="179"/>
    </row>
    <row r="34" spans="1:6" s="170" customFormat="1" x14ac:dyDescent="0.25">
      <c r="A34" s="168">
        <v>30</v>
      </c>
      <c r="B34" s="240" t="s">
        <v>146</v>
      </c>
      <c r="C34" s="230">
        <v>4</v>
      </c>
      <c r="D34" s="347">
        <v>100</v>
      </c>
      <c r="F34" s="179"/>
    </row>
    <row r="35" spans="1:6" s="170" customFormat="1" x14ac:dyDescent="0.25">
      <c r="A35" s="168">
        <v>31</v>
      </c>
      <c r="B35" s="240" t="s">
        <v>255</v>
      </c>
      <c r="C35" s="230">
        <v>4</v>
      </c>
      <c r="D35" s="347">
        <v>100</v>
      </c>
      <c r="F35" s="179"/>
    </row>
    <row r="36" spans="1:6" s="170" customFormat="1" x14ac:dyDescent="0.25">
      <c r="A36" s="168">
        <v>32</v>
      </c>
      <c r="B36" s="240" t="s">
        <v>150</v>
      </c>
      <c r="C36" s="230">
        <v>4</v>
      </c>
      <c r="D36" s="347">
        <v>80</v>
      </c>
      <c r="F36" s="179"/>
    </row>
    <row r="37" spans="1:6" s="170" customFormat="1" x14ac:dyDescent="0.25">
      <c r="A37" s="168">
        <v>33</v>
      </c>
      <c r="B37" s="240" t="s">
        <v>265</v>
      </c>
      <c r="C37" s="230">
        <v>3</v>
      </c>
      <c r="D37" s="347">
        <v>60</v>
      </c>
      <c r="F37" s="179"/>
    </row>
    <row r="38" spans="1:6" s="170" customFormat="1" x14ac:dyDescent="0.25">
      <c r="A38" s="168">
        <v>34</v>
      </c>
      <c r="B38" s="240" t="s">
        <v>317</v>
      </c>
      <c r="C38" s="230">
        <v>3</v>
      </c>
      <c r="D38" s="347">
        <v>100</v>
      </c>
      <c r="F38" s="179"/>
    </row>
    <row r="39" spans="1:6" s="170" customFormat="1" x14ac:dyDescent="0.25">
      <c r="A39" s="168">
        <v>35</v>
      </c>
      <c r="B39" s="240" t="s">
        <v>136</v>
      </c>
      <c r="C39" s="230">
        <v>3</v>
      </c>
      <c r="D39" s="347">
        <v>100</v>
      </c>
      <c r="F39" s="179"/>
    </row>
    <row r="40" spans="1:6" s="170" customFormat="1" x14ac:dyDescent="0.25">
      <c r="A40" s="168">
        <v>36</v>
      </c>
      <c r="B40" s="240" t="s">
        <v>145</v>
      </c>
      <c r="C40" s="230">
        <v>3</v>
      </c>
      <c r="D40" s="347">
        <v>75</v>
      </c>
      <c r="F40" s="179"/>
    </row>
    <row r="41" spans="1:6" x14ac:dyDescent="0.25">
      <c r="A41" s="168">
        <v>37</v>
      </c>
      <c r="B41" s="240" t="s">
        <v>281</v>
      </c>
      <c r="C41" s="230">
        <v>3</v>
      </c>
      <c r="D41" s="347">
        <v>100</v>
      </c>
      <c r="F41" s="179"/>
    </row>
    <row r="42" spans="1:6" ht="31.5" x14ac:dyDescent="0.25">
      <c r="A42" s="168">
        <v>38</v>
      </c>
      <c r="B42" s="240" t="s">
        <v>297</v>
      </c>
      <c r="C42" s="230">
        <v>3</v>
      </c>
      <c r="D42" s="347">
        <v>100</v>
      </c>
      <c r="F42" s="179"/>
    </row>
    <row r="43" spans="1:6" x14ac:dyDescent="0.25">
      <c r="A43" s="168">
        <v>39</v>
      </c>
      <c r="B43" s="240" t="s">
        <v>338</v>
      </c>
      <c r="C43" s="230">
        <v>3</v>
      </c>
      <c r="D43" s="347">
        <v>100</v>
      </c>
      <c r="F43" s="179"/>
    </row>
    <row r="44" spans="1:6" x14ac:dyDescent="0.25">
      <c r="A44" s="168">
        <v>40</v>
      </c>
      <c r="B44" s="240" t="s">
        <v>339</v>
      </c>
      <c r="C44" s="230">
        <v>3</v>
      </c>
      <c r="D44" s="347">
        <v>100</v>
      </c>
      <c r="F44" s="179"/>
    </row>
    <row r="45" spans="1:6" x14ac:dyDescent="0.25">
      <c r="A45" s="168">
        <v>41</v>
      </c>
      <c r="B45" s="240" t="s">
        <v>287</v>
      </c>
      <c r="C45" s="230">
        <v>3</v>
      </c>
      <c r="D45" s="347">
        <v>37.5</v>
      </c>
      <c r="F45" s="179"/>
    </row>
    <row r="46" spans="1:6" x14ac:dyDescent="0.25">
      <c r="A46" s="168">
        <v>42</v>
      </c>
      <c r="B46" s="240" t="s">
        <v>292</v>
      </c>
      <c r="C46" s="230">
        <v>3</v>
      </c>
      <c r="D46" s="347">
        <v>100</v>
      </c>
      <c r="F46" s="179"/>
    </row>
    <row r="47" spans="1:6" x14ac:dyDescent="0.25">
      <c r="A47" s="168">
        <v>43</v>
      </c>
      <c r="B47" s="240" t="s">
        <v>138</v>
      </c>
      <c r="C47" s="230">
        <v>3</v>
      </c>
      <c r="D47" s="347">
        <v>100</v>
      </c>
      <c r="F47" s="179"/>
    </row>
    <row r="48" spans="1:6" x14ac:dyDescent="0.25">
      <c r="A48" s="168">
        <v>44</v>
      </c>
      <c r="B48" s="240" t="s">
        <v>162</v>
      </c>
      <c r="C48" s="230">
        <v>2</v>
      </c>
      <c r="D48" s="347">
        <v>66.7</v>
      </c>
      <c r="F48" s="179"/>
    </row>
    <row r="49" spans="1:6" ht="31.5" x14ac:dyDescent="0.25">
      <c r="A49" s="168">
        <v>45</v>
      </c>
      <c r="B49" s="240" t="s">
        <v>268</v>
      </c>
      <c r="C49" s="230">
        <v>2</v>
      </c>
      <c r="D49" s="347">
        <v>66.7</v>
      </c>
      <c r="F49" s="179"/>
    </row>
    <row r="50" spans="1:6" x14ac:dyDescent="0.25">
      <c r="A50" s="168">
        <v>46</v>
      </c>
      <c r="B50" s="240" t="s">
        <v>502</v>
      </c>
      <c r="C50" s="230">
        <v>2</v>
      </c>
      <c r="D50" s="347">
        <v>100</v>
      </c>
      <c r="F50" s="179"/>
    </row>
    <row r="51" spans="1:6" x14ac:dyDescent="0.25">
      <c r="A51" s="168">
        <v>47</v>
      </c>
      <c r="B51" s="240" t="s">
        <v>504</v>
      </c>
      <c r="C51" s="230">
        <v>2</v>
      </c>
      <c r="D51" s="347">
        <v>100</v>
      </c>
      <c r="F51" s="179"/>
    </row>
    <row r="52" spans="1:6" x14ac:dyDescent="0.25">
      <c r="A52" s="168">
        <v>48</v>
      </c>
      <c r="B52" s="240" t="s">
        <v>305</v>
      </c>
      <c r="C52" s="230">
        <v>2</v>
      </c>
      <c r="D52" s="347">
        <v>100</v>
      </c>
      <c r="F52" s="179"/>
    </row>
    <row r="53" spans="1:6" x14ac:dyDescent="0.25">
      <c r="A53" s="168">
        <v>49</v>
      </c>
      <c r="B53" s="240" t="s">
        <v>257</v>
      </c>
      <c r="C53" s="230">
        <v>2</v>
      </c>
      <c r="D53" s="347">
        <v>100</v>
      </c>
      <c r="F53" s="179"/>
    </row>
    <row r="54" spans="1:6" ht="15.6" customHeight="1" x14ac:dyDescent="0.25">
      <c r="A54" s="168">
        <v>50</v>
      </c>
      <c r="B54" s="240" t="s">
        <v>503</v>
      </c>
      <c r="C54" s="230">
        <v>2</v>
      </c>
      <c r="D54" s="347">
        <v>100</v>
      </c>
      <c r="F54" s="179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F54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42" style="171" customWidth="1"/>
    <col min="3" max="3" width="22.140625" style="166" customWidth="1"/>
    <col min="4" max="4" width="26.42578125" style="166" customWidth="1"/>
    <col min="5" max="5" width="9.140625" style="166"/>
    <col min="6" max="6" width="66.140625" style="166" customWidth="1"/>
    <col min="7" max="16384" width="9.140625" style="166"/>
  </cols>
  <sheetData>
    <row r="1" spans="1:6" ht="45" customHeight="1" x14ac:dyDescent="0.25">
      <c r="B1" s="363" t="s">
        <v>446</v>
      </c>
      <c r="C1" s="363"/>
      <c r="D1" s="363"/>
    </row>
    <row r="2" spans="1:6" ht="20.25" customHeight="1" x14ac:dyDescent="0.25">
      <c r="B2" s="363" t="s">
        <v>113</v>
      </c>
      <c r="C2" s="363"/>
      <c r="D2" s="363"/>
    </row>
    <row r="4" spans="1:6" s="167" customFormat="1" ht="66" customHeight="1" x14ac:dyDescent="0.25">
      <c r="A4" s="290"/>
      <c r="B4" s="291" t="s">
        <v>114</v>
      </c>
      <c r="C4" s="292" t="s">
        <v>443</v>
      </c>
      <c r="D4" s="293" t="s">
        <v>439</v>
      </c>
    </row>
    <row r="5" spans="1:6" x14ac:dyDescent="0.25">
      <c r="A5" s="168">
        <v>1</v>
      </c>
      <c r="B5" s="240" t="s">
        <v>120</v>
      </c>
      <c r="C5" s="230">
        <v>20</v>
      </c>
      <c r="D5" s="347">
        <v>100</v>
      </c>
      <c r="F5" s="179"/>
    </row>
    <row r="6" spans="1:6" x14ac:dyDescent="0.25">
      <c r="A6" s="168">
        <v>2</v>
      </c>
      <c r="B6" s="240" t="s">
        <v>261</v>
      </c>
      <c r="C6" s="230">
        <v>13</v>
      </c>
      <c r="D6" s="347">
        <v>61.9</v>
      </c>
      <c r="F6" s="179"/>
    </row>
    <row r="7" spans="1:6" x14ac:dyDescent="0.25">
      <c r="A7" s="168">
        <v>3</v>
      </c>
      <c r="B7" s="240" t="s">
        <v>165</v>
      </c>
      <c r="C7" s="230">
        <v>13</v>
      </c>
      <c r="D7" s="347">
        <v>54.2</v>
      </c>
      <c r="F7" s="179"/>
    </row>
    <row r="8" spans="1:6" s="170" customFormat="1" x14ac:dyDescent="0.25">
      <c r="A8" s="168">
        <v>4</v>
      </c>
      <c r="B8" s="240" t="s">
        <v>122</v>
      </c>
      <c r="C8" s="230">
        <v>6</v>
      </c>
      <c r="D8" s="347">
        <v>9.1999999999999993</v>
      </c>
      <c r="F8" s="179"/>
    </row>
    <row r="9" spans="1:6" s="170" customFormat="1" x14ac:dyDescent="0.25">
      <c r="A9" s="168">
        <v>5</v>
      </c>
      <c r="B9" s="240" t="s">
        <v>256</v>
      </c>
      <c r="C9" s="230">
        <v>6</v>
      </c>
      <c r="D9" s="347">
        <v>100</v>
      </c>
      <c r="F9" s="179"/>
    </row>
    <row r="10" spans="1:6" s="170" customFormat="1" x14ac:dyDescent="0.25">
      <c r="A10" s="168">
        <v>6</v>
      </c>
      <c r="B10" s="240" t="s">
        <v>123</v>
      </c>
      <c r="C10" s="230">
        <v>6</v>
      </c>
      <c r="D10" s="347">
        <v>100</v>
      </c>
      <c r="F10" s="179"/>
    </row>
    <row r="11" spans="1:6" s="170" customFormat="1" x14ac:dyDescent="0.25">
      <c r="A11" s="168">
        <v>7</v>
      </c>
      <c r="B11" s="240" t="s">
        <v>132</v>
      </c>
      <c r="C11" s="230">
        <v>6</v>
      </c>
      <c r="D11" s="347">
        <v>100</v>
      </c>
      <c r="F11" s="179"/>
    </row>
    <row r="12" spans="1:6" s="170" customFormat="1" x14ac:dyDescent="0.25">
      <c r="A12" s="168">
        <v>8</v>
      </c>
      <c r="B12" s="240" t="s">
        <v>129</v>
      </c>
      <c r="C12" s="230">
        <v>5</v>
      </c>
      <c r="D12" s="347">
        <v>100</v>
      </c>
      <c r="F12" s="179"/>
    </row>
    <row r="13" spans="1:6" s="170" customFormat="1" x14ac:dyDescent="0.25">
      <c r="A13" s="168">
        <v>9</v>
      </c>
      <c r="B13" s="240" t="s">
        <v>287</v>
      </c>
      <c r="C13" s="230">
        <v>5</v>
      </c>
      <c r="D13" s="347">
        <v>62.5</v>
      </c>
      <c r="F13" s="179"/>
    </row>
    <row r="14" spans="1:6" s="170" customFormat="1" x14ac:dyDescent="0.25">
      <c r="A14" s="168">
        <v>10</v>
      </c>
      <c r="B14" s="240" t="s">
        <v>143</v>
      </c>
      <c r="C14" s="230">
        <v>4</v>
      </c>
      <c r="D14" s="347">
        <v>33.299999999999997</v>
      </c>
      <c r="F14" s="179"/>
    </row>
    <row r="15" spans="1:6" s="170" customFormat="1" x14ac:dyDescent="0.25">
      <c r="A15" s="168">
        <v>11</v>
      </c>
      <c r="B15" s="240" t="s">
        <v>282</v>
      </c>
      <c r="C15" s="230">
        <v>4</v>
      </c>
      <c r="D15" s="347">
        <v>100</v>
      </c>
      <c r="F15" s="179"/>
    </row>
    <row r="16" spans="1:6" s="170" customFormat="1" ht="31.5" x14ac:dyDescent="0.25">
      <c r="A16" s="168">
        <v>12</v>
      </c>
      <c r="B16" s="240" t="s">
        <v>153</v>
      </c>
      <c r="C16" s="230">
        <v>4</v>
      </c>
      <c r="D16" s="347">
        <v>100</v>
      </c>
      <c r="F16" s="179"/>
    </row>
    <row r="17" spans="1:6" s="170" customFormat="1" ht="31.5" x14ac:dyDescent="0.25">
      <c r="A17" s="168">
        <v>13</v>
      </c>
      <c r="B17" s="240" t="s">
        <v>163</v>
      </c>
      <c r="C17" s="230">
        <v>3</v>
      </c>
      <c r="D17" s="347">
        <v>75</v>
      </c>
      <c r="F17" s="179"/>
    </row>
    <row r="18" spans="1:6" s="170" customFormat="1" x14ac:dyDescent="0.25">
      <c r="A18" s="168">
        <v>14</v>
      </c>
      <c r="B18" s="240" t="s">
        <v>336</v>
      </c>
      <c r="C18" s="230">
        <v>3</v>
      </c>
      <c r="D18" s="347">
        <v>75</v>
      </c>
      <c r="F18" s="179"/>
    </row>
    <row r="19" spans="1:6" s="170" customFormat="1" x14ac:dyDescent="0.25">
      <c r="A19" s="168">
        <v>15</v>
      </c>
      <c r="B19" s="240" t="s">
        <v>160</v>
      </c>
      <c r="C19" s="230">
        <v>3</v>
      </c>
      <c r="D19" s="347">
        <v>23.1</v>
      </c>
      <c r="F19" s="179"/>
    </row>
    <row r="20" spans="1:6" s="170" customFormat="1" x14ac:dyDescent="0.25">
      <c r="A20" s="168">
        <v>16</v>
      </c>
      <c r="B20" s="240" t="s">
        <v>161</v>
      </c>
      <c r="C20" s="230">
        <v>3</v>
      </c>
      <c r="D20" s="347">
        <v>42.9</v>
      </c>
      <c r="F20" s="179"/>
    </row>
    <row r="21" spans="1:6" s="170" customFormat="1" ht="31.5" x14ac:dyDescent="0.25">
      <c r="A21" s="168">
        <v>17</v>
      </c>
      <c r="B21" s="240" t="s">
        <v>137</v>
      </c>
      <c r="C21" s="230">
        <v>3</v>
      </c>
      <c r="D21" s="347">
        <v>33.299999999999997</v>
      </c>
      <c r="F21" s="179"/>
    </row>
    <row r="22" spans="1:6" s="170" customFormat="1" x14ac:dyDescent="0.25">
      <c r="A22" s="168">
        <v>18</v>
      </c>
      <c r="B22" s="240" t="s">
        <v>141</v>
      </c>
      <c r="C22" s="230">
        <v>3</v>
      </c>
      <c r="D22" s="347">
        <v>17.600000000000001</v>
      </c>
      <c r="F22" s="179"/>
    </row>
    <row r="23" spans="1:6" s="170" customFormat="1" x14ac:dyDescent="0.25">
      <c r="A23" s="168">
        <v>19</v>
      </c>
      <c r="B23" s="240" t="s">
        <v>280</v>
      </c>
      <c r="C23" s="230">
        <v>3</v>
      </c>
      <c r="D23" s="347">
        <v>100</v>
      </c>
      <c r="F23" s="179"/>
    </row>
    <row r="24" spans="1:6" s="170" customFormat="1" x14ac:dyDescent="0.25">
      <c r="A24" s="168">
        <v>20</v>
      </c>
      <c r="B24" s="240" t="s">
        <v>121</v>
      </c>
      <c r="C24" s="230">
        <v>3</v>
      </c>
      <c r="D24" s="347">
        <v>33.299999999999997</v>
      </c>
      <c r="F24" s="179"/>
    </row>
    <row r="25" spans="1:6" s="170" customFormat="1" x14ac:dyDescent="0.25">
      <c r="A25" s="168">
        <v>21</v>
      </c>
      <c r="B25" s="240" t="s">
        <v>265</v>
      </c>
      <c r="C25" s="230">
        <v>2</v>
      </c>
      <c r="D25" s="347">
        <v>40</v>
      </c>
      <c r="F25" s="179"/>
    </row>
    <row r="26" spans="1:6" s="170" customFormat="1" x14ac:dyDescent="0.25">
      <c r="A26" s="168">
        <v>22</v>
      </c>
      <c r="B26" s="240" t="s">
        <v>505</v>
      </c>
      <c r="C26" s="230">
        <v>2</v>
      </c>
      <c r="D26" s="347">
        <v>100</v>
      </c>
      <c r="F26" s="179"/>
    </row>
    <row r="27" spans="1:6" s="170" customFormat="1" ht="31.5" x14ac:dyDescent="0.25">
      <c r="A27" s="168">
        <v>23</v>
      </c>
      <c r="B27" s="240" t="s">
        <v>142</v>
      </c>
      <c r="C27" s="230">
        <v>2</v>
      </c>
      <c r="D27" s="347">
        <v>16.7</v>
      </c>
      <c r="F27" s="179"/>
    </row>
    <row r="28" spans="1:6" s="170" customFormat="1" x14ac:dyDescent="0.25">
      <c r="A28" s="168">
        <v>24</v>
      </c>
      <c r="B28" s="240" t="s">
        <v>126</v>
      </c>
      <c r="C28" s="230">
        <v>2</v>
      </c>
      <c r="D28" s="347">
        <v>3.5</v>
      </c>
      <c r="F28" s="179"/>
    </row>
    <row r="29" spans="1:6" s="170" customFormat="1" ht="31.5" x14ac:dyDescent="0.25">
      <c r="A29" s="168">
        <v>25</v>
      </c>
      <c r="B29" s="240" t="s">
        <v>318</v>
      </c>
      <c r="C29" s="230">
        <v>2</v>
      </c>
      <c r="D29" s="347">
        <v>66.7</v>
      </c>
      <c r="F29" s="179"/>
    </row>
    <row r="30" spans="1:6" s="170" customFormat="1" x14ac:dyDescent="0.25">
      <c r="A30" s="168">
        <v>26</v>
      </c>
      <c r="B30" s="240" t="s">
        <v>128</v>
      </c>
      <c r="C30" s="230">
        <v>2</v>
      </c>
      <c r="D30" s="347">
        <v>7.7</v>
      </c>
      <c r="F30" s="179"/>
    </row>
    <row r="31" spans="1:6" s="170" customFormat="1" ht="31.5" x14ac:dyDescent="0.25">
      <c r="A31" s="168">
        <v>27</v>
      </c>
      <c r="B31" s="240" t="s">
        <v>419</v>
      </c>
      <c r="C31" s="230">
        <v>2</v>
      </c>
      <c r="D31" s="347">
        <v>100</v>
      </c>
      <c r="F31" s="179"/>
    </row>
    <row r="32" spans="1:6" s="170" customFormat="1" x14ac:dyDescent="0.25">
      <c r="A32" s="168">
        <v>28</v>
      </c>
      <c r="B32" s="240" t="s">
        <v>134</v>
      </c>
      <c r="C32" s="230">
        <v>2</v>
      </c>
      <c r="D32" s="347">
        <v>100</v>
      </c>
      <c r="F32" s="179"/>
    </row>
    <row r="33" spans="1:6" s="170" customFormat="1" ht="15.6" customHeight="1" x14ac:dyDescent="0.25">
      <c r="A33" s="168">
        <v>29</v>
      </c>
      <c r="B33" s="240" t="s">
        <v>506</v>
      </c>
      <c r="C33" s="230">
        <v>2</v>
      </c>
      <c r="D33" s="347">
        <v>100</v>
      </c>
      <c r="F33" s="179"/>
    </row>
    <row r="34" spans="1:6" s="170" customFormat="1" x14ac:dyDescent="0.25">
      <c r="A34" s="168">
        <v>30</v>
      </c>
      <c r="B34" s="240" t="s">
        <v>507</v>
      </c>
      <c r="C34" s="230">
        <v>2</v>
      </c>
      <c r="D34" s="347">
        <v>100</v>
      </c>
      <c r="F34" s="179"/>
    </row>
    <row r="35" spans="1:6" s="170" customFormat="1" x14ac:dyDescent="0.25">
      <c r="A35" s="168">
        <v>31</v>
      </c>
      <c r="B35" s="240" t="s">
        <v>130</v>
      </c>
      <c r="C35" s="230">
        <v>2</v>
      </c>
      <c r="D35" s="347">
        <v>66.7</v>
      </c>
      <c r="F35" s="179"/>
    </row>
    <row r="36" spans="1:6" s="170" customFormat="1" x14ac:dyDescent="0.25">
      <c r="A36" s="168">
        <v>32</v>
      </c>
      <c r="B36" s="240" t="s">
        <v>131</v>
      </c>
      <c r="C36" s="230">
        <v>2</v>
      </c>
      <c r="D36" s="347">
        <v>100</v>
      </c>
      <c r="F36" s="179"/>
    </row>
    <row r="37" spans="1:6" s="170" customFormat="1" x14ac:dyDescent="0.25">
      <c r="A37" s="168">
        <v>33</v>
      </c>
      <c r="B37" s="240" t="s">
        <v>508</v>
      </c>
      <c r="C37" s="230">
        <v>2</v>
      </c>
      <c r="D37" s="347">
        <v>100</v>
      </c>
      <c r="F37" s="179"/>
    </row>
    <row r="38" spans="1:6" s="170" customFormat="1" x14ac:dyDescent="0.25">
      <c r="A38" s="168">
        <v>34</v>
      </c>
      <c r="B38" s="240" t="s">
        <v>291</v>
      </c>
      <c r="C38" s="230">
        <v>2</v>
      </c>
      <c r="D38" s="347">
        <v>100</v>
      </c>
      <c r="F38" s="179"/>
    </row>
    <row r="39" spans="1:6" s="170" customFormat="1" ht="31.5" x14ac:dyDescent="0.25">
      <c r="A39" s="168">
        <v>35</v>
      </c>
      <c r="B39" s="240" t="s">
        <v>516</v>
      </c>
      <c r="C39" s="230">
        <v>1</v>
      </c>
      <c r="D39" s="347">
        <v>100</v>
      </c>
      <c r="F39" s="179"/>
    </row>
    <row r="40" spans="1:6" s="170" customFormat="1" x14ac:dyDescent="0.25">
      <c r="A40" s="168">
        <v>36</v>
      </c>
      <c r="B40" s="240" t="s">
        <v>300</v>
      </c>
      <c r="C40" s="230">
        <v>1</v>
      </c>
      <c r="D40" s="347">
        <v>50</v>
      </c>
      <c r="F40" s="179"/>
    </row>
    <row r="41" spans="1:6" x14ac:dyDescent="0.25">
      <c r="A41" s="168">
        <v>37</v>
      </c>
      <c r="B41" s="240" t="s">
        <v>509</v>
      </c>
      <c r="C41" s="230">
        <v>1</v>
      </c>
      <c r="D41" s="347">
        <v>100</v>
      </c>
      <c r="F41" s="179"/>
    </row>
    <row r="42" spans="1:6" x14ac:dyDescent="0.25">
      <c r="A42" s="168">
        <v>38</v>
      </c>
      <c r="B42" s="240" t="s">
        <v>510</v>
      </c>
      <c r="C42" s="230">
        <v>1</v>
      </c>
      <c r="D42" s="347">
        <v>100</v>
      </c>
      <c r="F42" s="179"/>
    </row>
    <row r="43" spans="1:6" x14ac:dyDescent="0.25">
      <c r="A43" s="168">
        <v>39</v>
      </c>
      <c r="B43" s="240" t="s">
        <v>511</v>
      </c>
      <c r="C43" s="230">
        <v>1</v>
      </c>
      <c r="D43" s="347">
        <v>100</v>
      </c>
      <c r="F43" s="179"/>
    </row>
    <row r="44" spans="1:6" x14ac:dyDescent="0.25">
      <c r="A44" s="168">
        <v>40</v>
      </c>
      <c r="B44" s="240" t="s">
        <v>265</v>
      </c>
      <c r="C44" s="230">
        <v>1</v>
      </c>
      <c r="D44" s="347">
        <v>100</v>
      </c>
      <c r="F44" s="179"/>
    </row>
    <row r="45" spans="1:6" x14ac:dyDescent="0.25">
      <c r="A45" s="168">
        <v>41</v>
      </c>
      <c r="B45" s="240" t="s">
        <v>162</v>
      </c>
      <c r="C45" s="230">
        <v>1</v>
      </c>
      <c r="D45" s="347">
        <v>33.299999999999997</v>
      </c>
      <c r="F45" s="179"/>
    </row>
    <row r="46" spans="1:6" x14ac:dyDescent="0.25">
      <c r="A46" s="168">
        <v>42</v>
      </c>
      <c r="B46" s="240" t="s">
        <v>512</v>
      </c>
      <c r="C46" s="230">
        <v>1</v>
      </c>
      <c r="D46" s="347">
        <v>100</v>
      </c>
      <c r="F46" s="179"/>
    </row>
    <row r="47" spans="1:6" ht="47.25" x14ac:dyDescent="0.25">
      <c r="A47" s="168">
        <v>43</v>
      </c>
      <c r="B47" s="240" t="s">
        <v>517</v>
      </c>
      <c r="C47" s="230">
        <v>1</v>
      </c>
      <c r="D47" s="347">
        <v>100</v>
      </c>
      <c r="F47" s="179"/>
    </row>
    <row r="48" spans="1:6" ht="31.5" x14ac:dyDescent="0.25">
      <c r="A48" s="168">
        <v>44</v>
      </c>
      <c r="B48" s="240" t="s">
        <v>268</v>
      </c>
      <c r="C48" s="230">
        <v>1</v>
      </c>
      <c r="D48" s="347">
        <v>33.299999999999997</v>
      </c>
      <c r="F48" s="179"/>
    </row>
    <row r="49" spans="1:6" x14ac:dyDescent="0.25">
      <c r="A49" s="168">
        <v>45</v>
      </c>
      <c r="B49" s="240" t="s">
        <v>513</v>
      </c>
      <c r="C49" s="230">
        <v>1</v>
      </c>
      <c r="D49" s="347">
        <v>100</v>
      </c>
      <c r="F49" s="179"/>
    </row>
    <row r="50" spans="1:6" x14ac:dyDescent="0.25">
      <c r="A50" s="168">
        <v>46</v>
      </c>
      <c r="B50" s="240" t="s">
        <v>252</v>
      </c>
      <c r="C50" s="230">
        <v>1</v>
      </c>
      <c r="D50" s="347">
        <v>20</v>
      </c>
      <c r="F50" s="179"/>
    </row>
    <row r="51" spans="1:6" x14ac:dyDescent="0.25">
      <c r="A51" s="168">
        <v>47</v>
      </c>
      <c r="B51" s="240" t="s">
        <v>265</v>
      </c>
      <c r="C51" s="230">
        <v>1</v>
      </c>
      <c r="D51" s="347">
        <v>100</v>
      </c>
      <c r="F51" s="179"/>
    </row>
    <row r="52" spans="1:6" x14ac:dyDescent="0.25">
      <c r="A52" s="168">
        <v>48</v>
      </c>
      <c r="B52" s="240" t="s">
        <v>514</v>
      </c>
      <c r="C52" s="230">
        <v>1</v>
      </c>
      <c r="D52" s="347">
        <v>100</v>
      </c>
      <c r="F52" s="179"/>
    </row>
    <row r="53" spans="1:6" x14ac:dyDescent="0.25">
      <c r="A53" s="168">
        <v>49</v>
      </c>
      <c r="B53" s="240" t="s">
        <v>265</v>
      </c>
      <c r="C53" s="230">
        <v>1</v>
      </c>
      <c r="D53" s="347">
        <v>100</v>
      </c>
      <c r="F53" s="179"/>
    </row>
    <row r="54" spans="1:6" x14ac:dyDescent="0.25">
      <c r="A54" s="168">
        <v>50</v>
      </c>
      <c r="B54" s="240" t="s">
        <v>515</v>
      </c>
      <c r="C54" s="230">
        <v>1</v>
      </c>
      <c r="D54" s="347">
        <v>100</v>
      </c>
      <c r="F54" s="179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9"/>
  <sheetViews>
    <sheetView tabSelected="1" view="pageBreakPreview" zoomScale="70" zoomScaleNormal="75" zoomScaleSheetLayoutView="70" workbookViewId="0">
      <selection activeCell="H22" sqref="H22"/>
    </sheetView>
  </sheetViews>
  <sheetFormatPr defaultColWidth="8.85546875" defaultRowHeight="12.75" x14ac:dyDescent="0.2"/>
  <cols>
    <col min="1" max="1" width="39.140625" style="110" customWidth="1"/>
    <col min="2" max="2" width="10.7109375" style="110" customWidth="1"/>
    <col min="3" max="3" width="10.5703125" style="110" customWidth="1"/>
    <col min="4" max="4" width="13.85546875" style="110" customWidth="1"/>
    <col min="5" max="6" width="14.85546875" style="189" customWidth="1"/>
    <col min="7" max="7" width="12.4257812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0.25" x14ac:dyDescent="0.3">
      <c r="A1" s="358" t="s">
        <v>202</v>
      </c>
      <c r="B1" s="358"/>
      <c r="C1" s="358"/>
      <c r="D1" s="358"/>
      <c r="E1" s="358"/>
      <c r="F1" s="358"/>
      <c r="G1" s="358"/>
    </row>
    <row r="2" spans="1:12" s="94" customFormat="1" ht="20.25" x14ac:dyDescent="0.3">
      <c r="A2" s="358" t="s">
        <v>203</v>
      </c>
      <c r="B2" s="358"/>
      <c r="C2" s="358"/>
      <c r="D2" s="358"/>
      <c r="E2" s="358"/>
      <c r="F2" s="358"/>
      <c r="G2" s="358"/>
    </row>
    <row r="3" spans="1:12" s="94" customFormat="1" ht="19.5" customHeight="1" x14ac:dyDescent="0.3">
      <c r="A3" s="359" t="s">
        <v>71</v>
      </c>
      <c r="B3" s="359"/>
      <c r="C3" s="359"/>
      <c r="D3" s="359"/>
      <c r="E3" s="359"/>
      <c r="F3" s="359"/>
      <c r="G3" s="359"/>
    </row>
    <row r="4" spans="1:12" s="97" customFormat="1" ht="20.25" customHeight="1" x14ac:dyDescent="0.25">
      <c r="A4" s="95"/>
      <c r="B4" s="95"/>
      <c r="C4" s="95"/>
      <c r="D4" s="95"/>
      <c r="E4" s="186"/>
      <c r="F4" s="186"/>
      <c r="G4" s="191" t="s">
        <v>72</v>
      </c>
    </row>
    <row r="5" spans="1:12" s="97" customFormat="1" ht="64.5" customHeight="1" x14ac:dyDescent="0.2">
      <c r="A5" s="184"/>
      <c r="B5" s="187" t="s">
        <v>177</v>
      </c>
      <c r="C5" s="187" t="s">
        <v>204</v>
      </c>
      <c r="D5" s="154" t="s">
        <v>73</v>
      </c>
      <c r="E5" s="190" t="s">
        <v>200</v>
      </c>
      <c r="F5" s="190" t="s">
        <v>201</v>
      </c>
      <c r="G5" s="154" t="s">
        <v>73</v>
      </c>
    </row>
    <row r="6" spans="1:12" s="101" customFormat="1" ht="34.5" customHeight="1" x14ac:dyDescent="0.25">
      <c r="A6" s="98" t="s">
        <v>74</v>
      </c>
      <c r="B6" s="99">
        <f>SUM(B8:B26)</f>
        <v>5022</v>
      </c>
      <c r="C6" s="99">
        <f>SUM(C8:C26)</f>
        <v>1978</v>
      </c>
      <c r="D6" s="185">
        <f>ROUND(C6/B6*100,1)</f>
        <v>39.4</v>
      </c>
      <c r="E6" s="99">
        <f>SUM(E8:E26)</f>
        <v>1749</v>
      </c>
      <c r="F6" s="99">
        <f>SUM(F8:F26)</f>
        <v>1083</v>
      </c>
      <c r="G6" s="100">
        <f>ROUND(F6/E6*100,1)</f>
        <v>61.9</v>
      </c>
    </row>
    <row r="7" spans="1:12" s="101" customFormat="1" ht="15.75" x14ac:dyDescent="0.25">
      <c r="A7" s="102" t="s">
        <v>40</v>
      </c>
      <c r="B7" s="103"/>
      <c r="C7" s="103"/>
      <c r="D7" s="105"/>
      <c r="E7" s="104"/>
      <c r="F7" s="104"/>
      <c r="G7" s="105"/>
    </row>
    <row r="8" spans="1:12" ht="34.15" customHeight="1" x14ac:dyDescent="0.2">
      <c r="A8" s="106" t="s">
        <v>41</v>
      </c>
      <c r="B8" s="229">
        <v>240</v>
      </c>
      <c r="C8" s="239">
        <v>85</v>
      </c>
      <c r="D8" s="108">
        <f t="shared" ref="D8:D26" si="0">ROUND(C8/B8*100,1)</f>
        <v>35.4</v>
      </c>
      <c r="E8" s="229">
        <v>53</v>
      </c>
      <c r="F8" s="239">
        <v>25</v>
      </c>
      <c r="G8" s="108">
        <f>ROUND(F8/E8*100,1)</f>
        <v>47.2</v>
      </c>
      <c r="H8" s="109"/>
      <c r="J8" s="111"/>
      <c r="K8" s="112"/>
      <c r="L8" s="112"/>
    </row>
    <row r="9" spans="1:12" ht="34.15" customHeight="1" x14ac:dyDescent="0.2">
      <c r="A9" s="106" t="s">
        <v>42</v>
      </c>
      <c r="B9" s="230">
        <v>21</v>
      </c>
      <c r="C9" s="239">
        <v>8</v>
      </c>
      <c r="D9" s="108">
        <f t="shared" si="0"/>
        <v>38.1</v>
      </c>
      <c r="E9" s="230">
        <v>3</v>
      </c>
      <c r="F9" s="239">
        <v>1</v>
      </c>
      <c r="G9" s="108">
        <f t="shared" ref="G9:G26" si="1">ROUND(F9/E9*100,1)</f>
        <v>33.299999999999997</v>
      </c>
      <c r="H9" s="109"/>
      <c r="J9" s="111"/>
      <c r="K9" s="112"/>
      <c r="L9" s="112"/>
    </row>
    <row r="10" spans="1:12" s="113" customFormat="1" ht="34.15" customHeight="1" x14ac:dyDescent="0.2">
      <c r="A10" s="106" t="s">
        <v>43</v>
      </c>
      <c r="B10" s="230">
        <v>668</v>
      </c>
      <c r="C10" s="230">
        <v>307</v>
      </c>
      <c r="D10" s="108">
        <f t="shared" si="0"/>
        <v>46</v>
      </c>
      <c r="E10" s="230">
        <v>274</v>
      </c>
      <c r="F10" s="230">
        <v>177</v>
      </c>
      <c r="G10" s="108">
        <f t="shared" si="1"/>
        <v>64.599999999999994</v>
      </c>
      <c r="H10" s="109"/>
      <c r="I10" s="110"/>
      <c r="J10" s="111"/>
      <c r="K10" s="112"/>
      <c r="L10" s="112"/>
    </row>
    <row r="11" spans="1:12" ht="34.15" customHeight="1" x14ac:dyDescent="0.2">
      <c r="A11" s="106" t="s">
        <v>44</v>
      </c>
      <c r="B11" s="230">
        <v>124</v>
      </c>
      <c r="C11" s="230">
        <v>26</v>
      </c>
      <c r="D11" s="108">
        <f t="shared" si="0"/>
        <v>21</v>
      </c>
      <c r="E11" s="230">
        <v>85</v>
      </c>
      <c r="F11" s="230">
        <v>19</v>
      </c>
      <c r="G11" s="108">
        <f t="shared" si="1"/>
        <v>22.4</v>
      </c>
      <c r="H11" s="109"/>
      <c r="J11" s="111"/>
      <c r="K11" s="112"/>
      <c r="L11" s="112"/>
    </row>
    <row r="12" spans="1:12" ht="34.15" customHeight="1" x14ac:dyDescent="0.2">
      <c r="A12" s="106" t="s">
        <v>45</v>
      </c>
      <c r="B12" s="230">
        <v>58</v>
      </c>
      <c r="C12" s="230">
        <v>21</v>
      </c>
      <c r="D12" s="108">
        <f t="shared" si="0"/>
        <v>36.200000000000003</v>
      </c>
      <c r="E12" s="230">
        <v>20</v>
      </c>
      <c r="F12" s="230">
        <v>11</v>
      </c>
      <c r="G12" s="108">
        <f t="shared" si="1"/>
        <v>55</v>
      </c>
      <c r="H12" s="109"/>
      <c r="J12" s="111"/>
      <c r="K12" s="112"/>
      <c r="L12" s="112"/>
    </row>
    <row r="13" spans="1:12" ht="25.9" customHeight="1" x14ac:dyDescent="0.2">
      <c r="A13" s="106" t="s">
        <v>46</v>
      </c>
      <c r="B13" s="230">
        <v>183</v>
      </c>
      <c r="C13" s="230">
        <v>68</v>
      </c>
      <c r="D13" s="108">
        <f t="shared" si="0"/>
        <v>37.200000000000003</v>
      </c>
      <c r="E13" s="230">
        <v>48</v>
      </c>
      <c r="F13" s="230">
        <v>52</v>
      </c>
      <c r="G13" s="108">
        <f t="shared" si="1"/>
        <v>108.3</v>
      </c>
      <c r="H13" s="109"/>
      <c r="J13" s="111"/>
      <c r="K13" s="112"/>
      <c r="L13" s="112"/>
    </row>
    <row r="14" spans="1:12" ht="47.25" x14ac:dyDescent="0.2">
      <c r="A14" s="106" t="s">
        <v>47</v>
      </c>
      <c r="B14" s="230">
        <v>1228</v>
      </c>
      <c r="C14" s="230">
        <v>496</v>
      </c>
      <c r="D14" s="108">
        <f t="shared" si="0"/>
        <v>40.4</v>
      </c>
      <c r="E14" s="230">
        <v>432</v>
      </c>
      <c r="F14" s="230">
        <v>293</v>
      </c>
      <c r="G14" s="108">
        <f t="shared" si="1"/>
        <v>67.8</v>
      </c>
      <c r="H14" s="109"/>
      <c r="J14" s="111"/>
      <c r="K14" s="112"/>
      <c r="L14" s="112"/>
    </row>
    <row r="15" spans="1:12" ht="34.15" customHeight="1" x14ac:dyDescent="0.2">
      <c r="A15" s="106" t="s">
        <v>48</v>
      </c>
      <c r="B15" s="230">
        <v>297</v>
      </c>
      <c r="C15" s="230">
        <v>105</v>
      </c>
      <c r="D15" s="108">
        <f t="shared" si="0"/>
        <v>35.4</v>
      </c>
      <c r="E15" s="230">
        <v>118</v>
      </c>
      <c r="F15" s="230">
        <v>85</v>
      </c>
      <c r="G15" s="108">
        <f t="shared" si="1"/>
        <v>72</v>
      </c>
      <c r="H15" s="109"/>
      <c r="J15" s="111"/>
      <c r="K15" s="112"/>
      <c r="L15" s="112"/>
    </row>
    <row r="16" spans="1:12" ht="34.15" customHeight="1" x14ac:dyDescent="0.2">
      <c r="A16" s="106" t="s">
        <v>49</v>
      </c>
      <c r="B16" s="230">
        <v>540</v>
      </c>
      <c r="C16" s="230">
        <v>124</v>
      </c>
      <c r="D16" s="108">
        <f t="shared" si="0"/>
        <v>23</v>
      </c>
      <c r="E16" s="230">
        <v>182</v>
      </c>
      <c r="F16" s="230">
        <v>71</v>
      </c>
      <c r="G16" s="108">
        <f t="shared" si="1"/>
        <v>39</v>
      </c>
      <c r="H16" s="109"/>
      <c r="J16" s="111"/>
      <c r="K16" s="112"/>
      <c r="L16" s="112"/>
    </row>
    <row r="17" spans="1:12" ht="34.15" customHeight="1" x14ac:dyDescent="0.2">
      <c r="A17" s="106" t="s">
        <v>50</v>
      </c>
      <c r="B17" s="230">
        <v>54</v>
      </c>
      <c r="C17" s="230">
        <v>10</v>
      </c>
      <c r="D17" s="108">
        <f t="shared" si="0"/>
        <v>18.5</v>
      </c>
      <c r="E17" s="230">
        <v>29</v>
      </c>
      <c r="F17" s="230">
        <v>4</v>
      </c>
      <c r="G17" s="108">
        <f t="shared" si="1"/>
        <v>13.8</v>
      </c>
      <c r="H17" s="109"/>
      <c r="J17" s="111"/>
      <c r="K17" s="112"/>
      <c r="L17" s="112"/>
    </row>
    <row r="18" spans="1:12" ht="34.15" customHeight="1" x14ac:dyDescent="0.2">
      <c r="A18" s="106" t="s">
        <v>51</v>
      </c>
      <c r="B18" s="230">
        <v>6</v>
      </c>
      <c r="C18" s="230">
        <v>5</v>
      </c>
      <c r="D18" s="108">
        <f t="shared" si="0"/>
        <v>83.3</v>
      </c>
      <c r="E18" s="230">
        <v>4</v>
      </c>
      <c r="F18" s="230">
        <v>4</v>
      </c>
      <c r="G18" s="108">
        <f t="shared" si="1"/>
        <v>100</v>
      </c>
      <c r="H18" s="109"/>
      <c r="J18" s="111"/>
      <c r="K18" s="112"/>
      <c r="L18" s="112"/>
    </row>
    <row r="19" spans="1:12" ht="34.15" customHeight="1" x14ac:dyDescent="0.2">
      <c r="A19" s="106" t="s">
        <v>52</v>
      </c>
      <c r="B19" s="230">
        <v>21</v>
      </c>
      <c r="C19" s="230">
        <v>10</v>
      </c>
      <c r="D19" s="108">
        <f t="shared" si="0"/>
        <v>47.6</v>
      </c>
      <c r="E19" s="230">
        <v>7</v>
      </c>
      <c r="F19" s="230">
        <v>5</v>
      </c>
      <c r="G19" s="108">
        <f t="shared" si="1"/>
        <v>71.400000000000006</v>
      </c>
      <c r="H19" s="109"/>
      <c r="J19" s="111"/>
      <c r="K19" s="112"/>
      <c r="L19" s="112"/>
    </row>
    <row r="20" spans="1:12" ht="34.15" customHeight="1" x14ac:dyDescent="0.2">
      <c r="A20" s="106" t="s">
        <v>53</v>
      </c>
      <c r="B20" s="230">
        <v>75</v>
      </c>
      <c r="C20" s="230">
        <v>48</v>
      </c>
      <c r="D20" s="108">
        <f t="shared" si="0"/>
        <v>64</v>
      </c>
      <c r="E20" s="230">
        <v>39</v>
      </c>
      <c r="F20" s="230">
        <v>40</v>
      </c>
      <c r="G20" s="108">
        <f t="shared" si="1"/>
        <v>102.6</v>
      </c>
      <c r="H20" s="109"/>
      <c r="J20" s="111"/>
      <c r="K20" s="112"/>
      <c r="L20" s="112"/>
    </row>
    <row r="21" spans="1:12" ht="34.15" customHeight="1" x14ac:dyDescent="0.2">
      <c r="A21" s="106" t="s">
        <v>54</v>
      </c>
      <c r="B21" s="230">
        <v>188</v>
      </c>
      <c r="C21" s="230">
        <v>42</v>
      </c>
      <c r="D21" s="108">
        <f t="shared" si="0"/>
        <v>22.3</v>
      </c>
      <c r="E21" s="230">
        <v>63</v>
      </c>
      <c r="F21" s="230">
        <v>33</v>
      </c>
      <c r="G21" s="108">
        <f t="shared" si="1"/>
        <v>52.4</v>
      </c>
      <c r="H21" s="109"/>
      <c r="J21" s="111"/>
      <c r="K21" s="112"/>
      <c r="L21" s="112"/>
    </row>
    <row r="22" spans="1:12" ht="34.15" customHeight="1" x14ac:dyDescent="0.2">
      <c r="A22" s="106" t="s">
        <v>55</v>
      </c>
      <c r="B22" s="230">
        <v>323</v>
      </c>
      <c r="C22" s="230">
        <v>324</v>
      </c>
      <c r="D22" s="108">
        <f t="shared" si="0"/>
        <v>100.3</v>
      </c>
      <c r="E22" s="230">
        <v>140</v>
      </c>
      <c r="F22" s="230">
        <v>100</v>
      </c>
      <c r="G22" s="108">
        <f t="shared" si="1"/>
        <v>71.400000000000006</v>
      </c>
      <c r="H22" s="109"/>
      <c r="J22" s="111"/>
      <c r="K22" s="112"/>
      <c r="L22" s="112"/>
    </row>
    <row r="23" spans="1:12" ht="34.15" customHeight="1" x14ac:dyDescent="0.2">
      <c r="A23" s="106" t="s">
        <v>56</v>
      </c>
      <c r="B23" s="230">
        <v>411</v>
      </c>
      <c r="C23" s="230">
        <v>129</v>
      </c>
      <c r="D23" s="108">
        <f t="shared" si="0"/>
        <v>31.4</v>
      </c>
      <c r="E23" s="230">
        <v>110</v>
      </c>
      <c r="F23" s="230">
        <v>66</v>
      </c>
      <c r="G23" s="108">
        <f t="shared" si="1"/>
        <v>60</v>
      </c>
      <c r="H23" s="109"/>
      <c r="J23" s="111"/>
      <c r="K23" s="112"/>
      <c r="L23" s="112"/>
    </row>
    <row r="24" spans="1:12" ht="34.15" customHeight="1" x14ac:dyDescent="0.2">
      <c r="A24" s="106" t="s">
        <v>57</v>
      </c>
      <c r="B24" s="230">
        <v>477</v>
      </c>
      <c r="C24" s="230">
        <v>146</v>
      </c>
      <c r="D24" s="108">
        <f t="shared" si="0"/>
        <v>30.6</v>
      </c>
      <c r="E24" s="230">
        <v>99</v>
      </c>
      <c r="F24" s="230">
        <v>83</v>
      </c>
      <c r="G24" s="108">
        <f t="shared" si="1"/>
        <v>83.8</v>
      </c>
      <c r="H24" s="109"/>
      <c r="J24" s="111"/>
      <c r="K24" s="112"/>
      <c r="L24" s="112"/>
    </row>
    <row r="25" spans="1:12" ht="34.15" customHeight="1" x14ac:dyDescent="0.2">
      <c r="A25" s="106" t="s">
        <v>58</v>
      </c>
      <c r="B25" s="230">
        <v>46</v>
      </c>
      <c r="C25" s="230">
        <v>5</v>
      </c>
      <c r="D25" s="108">
        <f t="shared" si="0"/>
        <v>10.9</v>
      </c>
      <c r="E25" s="230">
        <v>12</v>
      </c>
      <c r="F25" s="230">
        <v>3</v>
      </c>
      <c r="G25" s="108">
        <f t="shared" si="1"/>
        <v>25</v>
      </c>
      <c r="H25" s="109"/>
      <c r="J25" s="111"/>
      <c r="K25" s="112"/>
      <c r="L25" s="112"/>
    </row>
    <row r="26" spans="1:12" ht="34.15" customHeight="1" x14ac:dyDescent="0.2">
      <c r="A26" s="106" t="s">
        <v>59</v>
      </c>
      <c r="B26" s="230">
        <v>62</v>
      </c>
      <c r="C26" s="230">
        <v>19</v>
      </c>
      <c r="D26" s="108">
        <f t="shared" si="0"/>
        <v>30.6</v>
      </c>
      <c r="E26" s="230">
        <v>31</v>
      </c>
      <c r="F26" s="230">
        <v>11</v>
      </c>
      <c r="G26" s="108">
        <f t="shared" si="1"/>
        <v>35.5</v>
      </c>
      <c r="H26" s="109"/>
      <c r="J26" s="111"/>
      <c r="K26" s="112"/>
      <c r="L26" s="112"/>
    </row>
    <row r="27" spans="1:12" ht="15.75" x14ac:dyDescent="0.2">
      <c r="A27" s="114"/>
      <c r="B27" s="114"/>
      <c r="C27" s="114"/>
      <c r="D27" s="114"/>
      <c r="E27" s="188"/>
      <c r="F27" s="188"/>
      <c r="G27" s="114"/>
      <c r="J27" s="111"/>
    </row>
    <row r="28" spans="1:12" ht="15.75" x14ac:dyDescent="0.2">
      <c r="A28" s="114"/>
      <c r="B28" s="114"/>
      <c r="C28" s="115"/>
      <c r="D28" s="114"/>
      <c r="E28" s="188"/>
      <c r="F28" s="188"/>
      <c r="G28" s="114"/>
      <c r="J28" s="111"/>
    </row>
    <row r="29" spans="1:12" x14ac:dyDescent="0.2">
      <c r="A29" s="114"/>
      <c r="B29" s="114"/>
      <c r="C29" s="114"/>
      <c r="D29" s="114"/>
      <c r="E29" s="188"/>
      <c r="F29" s="188"/>
      <c r="G29" s="11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30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37.140625" style="110" customWidth="1"/>
    <col min="2" max="2" width="12.140625" style="110" customWidth="1"/>
    <col min="3" max="3" width="12.5703125" style="110" customWidth="1"/>
    <col min="4" max="4" width="13" style="110" customWidth="1"/>
    <col min="5" max="6" width="14.14062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4" customFormat="1" ht="20.25" x14ac:dyDescent="0.3">
      <c r="A1" s="358" t="s">
        <v>202</v>
      </c>
      <c r="B1" s="358"/>
      <c r="C1" s="358"/>
      <c r="D1" s="358"/>
      <c r="E1" s="358"/>
      <c r="F1" s="358"/>
      <c r="G1" s="358"/>
    </row>
    <row r="2" spans="1:14" s="94" customFormat="1" ht="20.25" x14ac:dyDescent="0.3">
      <c r="A2" s="358" t="s">
        <v>203</v>
      </c>
      <c r="B2" s="358"/>
      <c r="C2" s="358"/>
      <c r="D2" s="358"/>
      <c r="E2" s="358"/>
      <c r="F2" s="358"/>
      <c r="G2" s="358"/>
    </row>
    <row r="3" spans="1:14" s="94" customFormat="1" ht="20.25" x14ac:dyDescent="0.3">
      <c r="A3" s="359" t="s">
        <v>75</v>
      </c>
      <c r="B3" s="359"/>
      <c r="C3" s="359"/>
      <c r="D3" s="359"/>
      <c r="E3" s="359"/>
      <c r="F3" s="359"/>
      <c r="G3" s="359"/>
    </row>
    <row r="4" spans="1:14" s="97" customFormat="1" ht="15.75" x14ac:dyDescent="0.25">
      <c r="A4" s="95"/>
      <c r="B4" s="95"/>
      <c r="C4" s="95"/>
      <c r="D4" s="95"/>
      <c r="E4" s="95"/>
      <c r="F4" s="95"/>
      <c r="G4" s="191" t="s">
        <v>72</v>
      </c>
    </row>
    <row r="5" spans="1:14" s="97" customFormat="1" ht="51.75" customHeight="1" x14ac:dyDescent="0.2">
      <c r="A5" s="184"/>
      <c r="B5" s="187" t="s">
        <v>177</v>
      </c>
      <c r="C5" s="187" t="s">
        <v>204</v>
      </c>
      <c r="D5" s="154" t="s">
        <v>73</v>
      </c>
      <c r="E5" s="190" t="s">
        <v>200</v>
      </c>
      <c r="F5" s="190" t="s">
        <v>201</v>
      </c>
      <c r="G5" s="154" t="s">
        <v>73</v>
      </c>
    </row>
    <row r="6" spans="1:14" s="101" customFormat="1" ht="28.15" customHeight="1" x14ac:dyDescent="0.25">
      <c r="A6" s="116" t="s">
        <v>43</v>
      </c>
      <c r="B6" s="99">
        <f>SUM(B7:B30)</f>
        <v>668</v>
      </c>
      <c r="C6" s="99">
        <f>SUM(C7:C30)</f>
        <v>307</v>
      </c>
      <c r="D6" s="108">
        <f>ROUND(C6/B6*100,1)</f>
        <v>46</v>
      </c>
      <c r="E6" s="99">
        <f>SUM(E7:E30)</f>
        <v>274</v>
      </c>
      <c r="F6" s="99">
        <f>SUM(F7:F30)</f>
        <v>177</v>
      </c>
      <c r="G6" s="108">
        <f>ROUND(F6/E6*100,1)</f>
        <v>64.599999999999994</v>
      </c>
    </row>
    <row r="7" spans="1:14" ht="18.600000000000001" customHeight="1" x14ac:dyDescent="0.2">
      <c r="A7" s="106" t="s">
        <v>76</v>
      </c>
      <c r="B7" s="230">
        <v>114</v>
      </c>
      <c r="C7" s="230">
        <v>107</v>
      </c>
      <c r="D7" s="108">
        <f t="shared" ref="D7:D30" si="0">ROUND(C7/B7*100,1)</f>
        <v>93.9</v>
      </c>
      <c r="E7" s="230">
        <v>40</v>
      </c>
      <c r="F7" s="107">
        <v>49</v>
      </c>
      <c r="G7" s="108">
        <f t="shared" ref="G7:G30" si="1">ROUND(F7/E7*100,1)</f>
        <v>122.5</v>
      </c>
      <c r="H7" s="109"/>
      <c r="I7" s="117"/>
      <c r="J7" s="117"/>
      <c r="K7" s="117"/>
      <c r="L7" s="117"/>
      <c r="M7" s="117"/>
      <c r="N7" s="117"/>
    </row>
    <row r="8" spans="1:14" ht="18.600000000000001" customHeight="1" x14ac:dyDescent="0.2">
      <c r="A8" s="106" t="s">
        <v>77</v>
      </c>
      <c r="B8" s="230">
        <v>6</v>
      </c>
      <c r="C8" s="230">
        <v>2</v>
      </c>
      <c r="D8" s="108">
        <f t="shared" si="0"/>
        <v>33.299999999999997</v>
      </c>
      <c r="E8" s="230">
        <v>1</v>
      </c>
      <c r="F8" s="107">
        <v>2</v>
      </c>
      <c r="G8" s="108">
        <f t="shared" si="1"/>
        <v>200</v>
      </c>
      <c r="H8" s="109"/>
      <c r="I8" s="117"/>
      <c r="J8" s="117"/>
      <c r="K8" s="117"/>
      <c r="L8" s="117"/>
      <c r="M8" s="117"/>
      <c r="N8" s="117"/>
    </row>
    <row r="9" spans="1:14" s="113" customFormat="1" ht="18.600000000000001" customHeight="1" x14ac:dyDescent="0.2">
      <c r="A9" s="106" t="s">
        <v>78</v>
      </c>
      <c r="B9" s="230">
        <v>0</v>
      </c>
      <c r="C9" s="230">
        <v>0</v>
      </c>
      <c r="D9" s="108" t="s">
        <v>109</v>
      </c>
      <c r="E9" s="230">
        <v>0</v>
      </c>
      <c r="F9" s="107">
        <v>0</v>
      </c>
      <c r="G9" s="108" t="s">
        <v>109</v>
      </c>
      <c r="H9" s="109"/>
      <c r="I9" s="110"/>
      <c r="J9" s="111"/>
    </row>
    <row r="10" spans="1:14" ht="18.600000000000001" customHeight="1" x14ac:dyDescent="0.2">
      <c r="A10" s="106" t="s">
        <v>79</v>
      </c>
      <c r="B10" s="230">
        <v>50</v>
      </c>
      <c r="C10" s="230">
        <v>26</v>
      </c>
      <c r="D10" s="108">
        <f t="shared" si="0"/>
        <v>52</v>
      </c>
      <c r="E10" s="230">
        <v>26</v>
      </c>
      <c r="F10" s="107">
        <v>21</v>
      </c>
      <c r="G10" s="108">
        <f t="shared" si="1"/>
        <v>80.8</v>
      </c>
      <c r="H10" s="109"/>
      <c r="J10" s="111"/>
      <c r="L10" s="118"/>
    </row>
    <row r="11" spans="1:14" ht="18.600000000000001" customHeight="1" x14ac:dyDescent="0.2">
      <c r="A11" s="106" t="s">
        <v>80</v>
      </c>
      <c r="B11" s="230">
        <v>57</v>
      </c>
      <c r="C11" s="230">
        <v>7</v>
      </c>
      <c r="D11" s="108">
        <f t="shared" si="0"/>
        <v>12.3</v>
      </c>
      <c r="E11" s="230">
        <v>35</v>
      </c>
      <c r="F11" s="107">
        <v>6</v>
      </c>
      <c r="G11" s="108">
        <f t="shared" si="1"/>
        <v>17.100000000000001</v>
      </c>
      <c r="H11" s="109"/>
      <c r="J11" s="111"/>
    </row>
    <row r="12" spans="1:14" ht="31.5" x14ac:dyDescent="0.2">
      <c r="A12" s="106" t="s">
        <v>81</v>
      </c>
      <c r="B12" s="230">
        <v>43</v>
      </c>
      <c r="C12" s="230">
        <v>3</v>
      </c>
      <c r="D12" s="108">
        <f t="shared" si="0"/>
        <v>7</v>
      </c>
      <c r="E12" s="230">
        <v>7</v>
      </c>
      <c r="F12" s="107">
        <v>0</v>
      </c>
      <c r="G12" s="108">
        <f t="shared" si="1"/>
        <v>0</v>
      </c>
      <c r="H12" s="109"/>
      <c r="J12" s="111"/>
    </row>
    <row r="13" spans="1:14" ht="78.75" x14ac:dyDescent="0.2">
      <c r="A13" s="106" t="s">
        <v>82</v>
      </c>
      <c r="B13" s="230">
        <v>107</v>
      </c>
      <c r="C13" s="230">
        <v>47</v>
      </c>
      <c r="D13" s="108">
        <f t="shared" si="0"/>
        <v>43.9</v>
      </c>
      <c r="E13" s="230">
        <v>44</v>
      </c>
      <c r="F13" s="107">
        <v>24</v>
      </c>
      <c r="G13" s="108">
        <f t="shared" si="1"/>
        <v>54.5</v>
      </c>
      <c r="H13" s="109"/>
      <c r="J13" s="111"/>
    </row>
    <row r="14" spans="1:14" ht="31.5" x14ac:dyDescent="0.2">
      <c r="A14" s="106" t="s">
        <v>83</v>
      </c>
      <c r="B14" s="230">
        <v>5</v>
      </c>
      <c r="C14" s="230">
        <v>0</v>
      </c>
      <c r="D14" s="108">
        <f t="shared" si="0"/>
        <v>0</v>
      </c>
      <c r="E14" s="230">
        <v>3</v>
      </c>
      <c r="F14" s="107">
        <v>0</v>
      </c>
      <c r="G14" s="108">
        <f t="shared" si="1"/>
        <v>0</v>
      </c>
      <c r="H14" s="109"/>
      <c r="J14" s="111"/>
    </row>
    <row r="15" spans="1:14" ht="31.5" x14ac:dyDescent="0.2">
      <c r="A15" s="106" t="s">
        <v>84</v>
      </c>
      <c r="B15" s="230">
        <v>3</v>
      </c>
      <c r="C15" s="230">
        <v>2</v>
      </c>
      <c r="D15" s="108">
        <f t="shared" si="0"/>
        <v>66.7</v>
      </c>
      <c r="E15" s="230">
        <v>2</v>
      </c>
      <c r="F15" s="107">
        <v>1</v>
      </c>
      <c r="G15" s="108">
        <f t="shared" si="1"/>
        <v>50</v>
      </c>
      <c r="H15" s="109"/>
      <c r="J15" s="111"/>
    </row>
    <row r="16" spans="1:14" ht="31.5" x14ac:dyDescent="0.2">
      <c r="A16" s="106" t="s">
        <v>85</v>
      </c>
      <c r="B16" s="230">
        <v>7</v>
      </c>
      <c r="C16" s="230">
        <v>0</v>
      </c>
      <c r="D16" s="108">
        <f t="shared" si="0"/>
        <v>0</v>
      </c>
      <c r="E16" s="230">
        <v>2</v>
      </c>
      <c r="F16" s="107">
        <v>0</v>
      </c>
      <c r="G16" s="108">
        <f t="shared" si="1"/>
        <v>0</v>
      </c>
      <c r="H16" s="109"/>
      <c r="J16" s="111"/>
    </row>
    <row r="17" spans="1:10" ht="31.5" x14ac:dyDescent="0.2">
      <c r="A17" s="106" t="s">
        <v>86</v>
      </c>
      <c r="B17" s="230">
        <v>12</v>
      </c>
      <c r="C17" s="230">
        <v>7</v>
      </c>
      <c r="D17" s="108">
        <f t="shared" si="0"/>
        <v>58.3</v>
      </c>
      <c r="E17" s="230">
        <v>2</v>
      </c>
      <c r="F17" s="107">
        <v>5</v>
      </c>
      <c r="G17" s="108">
        <f t="shared" si="1"/>
        <v>250</v>
      </c>
      <c r="H17" s="109"/>
      <c r="J17" s="111"/>
    </row>
    <row r="18" spans="1:10" ht="47.25" x14ac:dyDescent="0.2">
      <c r="A18" s="106" t="s">
        <v>87</v>
      </c>
      <c r="B18" s="230">
        <v>1</v>
      </c>
      <c r="C18" s="230">
        <v>0</v>
      </c>
      <c r="D18" s="108">
        <f t="shared" si="0"/>
        <v>0</v>
      </c>
      <c r="E18" s="230">
        <v>0</v>
      </c>
      <c r="F18" s="107">
        <v>0</v>
      </c>
      <c r="G18" s="108" t="s">
        <v>109</v>
      </c>
      <c r="H18" s="109"/>
      <c r="J18" s="111"/>
    </row>
    <row r="19" spans="1:10" ht="31.5" x14ac:dyDescent="0.2">
      <c r="A19" s="106" t="s">
        <v>88</v>
      </c>
      <c r="B19" s="230">
        <v>38</v>
      </c>
      <c r="C19" s="230">
        <v>15</v>
      </c>
      <c r="D19" s="108">
        <f t="shared" si="0"/>
        <v>39.5</v>
      </c>
      <c r="E19" s="230">
        <v>15</v>
      </c>
      <c r="F19" s="107">
        <v>13</v>
      </c>
      <c r="G19" s="108">
        <f t="shared" si="1"/>
        <v>86.7</v>
      </c>
      <c r="H19" s="109"/>
      <c r="J19" s="111"/>
    </row>
    <row r="20" spans="1:10" ht="31.5" x14ac:dyDescent="0.2">
      <c r="A20" s="106" t="s">
        <v>89</v>
      </c>
      <c r="B20" s="230">
        <v>61</v>
      </c>
      <c r="C20" s="230">
        <v>19</v>
      </c>
      <c r="D20" s="108">
        <f t="shared" si="0"/>
        <v>31.1</v>
      </c>
      <c r="E20" s="230">
        <v>13</v>
      </c>
      <c r="F20" s="107">
        <v>12</v>
      </c>
      <c r="G20" s="108">
        <f t="shared" si="1"/>
        <v>92.3</v>
      </c>
      <c r="H20" s="109"/>
      <c r="J20" s="111"/>
    </row>
    <row r="21" spans="1:10" ht="18.600000000000001" customHeight="1" x14ac:dyDescent="0.2">
      <c r="A21" s="106" t="s">
        <v>90</v>
      </c>
      <c r="B21" s="230">
        <v>2</v>
      </c>
      <c r="C21" s="230">
        <v>3</v>
      </c>
      <c r="D21" s="108">
        <f t="shared" si="0"/>
        <v>150</v>
      </c>
      <c r="E21" s="230">
        <v>1</v>
      </c>
      <c r="F21" s="107">
        <v>3</v>
      </c>
      <c r="G21" s="108">
        <f t="shared" si="1"/>
        <v>300</v>
      </c>
      <c r="H21" s="109"/>
      <c r="J21" s="111"/>
    </row>
    <row r="22" spans="1:10" ht="31.5" x14ac:dyDescent="0.2">
      <c r="A22" s="106" t="s">
        <v>341</v>
      </c>
      <c r="B22" s="230">
        <v>8</v>
      </c>
      <c r="C22" s="230">
        <v>5</v>
      </c>
      <c r="D22" s="108">
        <f t="shared" si="0"/>
        <v>62.5</v>
      </c>
      <c r="E22" s="230">
        <v>4</v>
      </c>
      <c r="F22" s="107">
        <v>4</v>
      </c>
      <c r="G22" s="108">
        <f t="shared" si="1"/>
        <v>100</v>
      </c>
      <c r="H22" s="109"/>
      <c r="J22" s="111"/>
    </row>
    <row r="23" spans="1:10" ht="31.5" x14ac:dyDescent="0.2">
      <c r="A23" s="106" t="s">
        <v>92</v>
      </c>
      <c r="B23" s="230">
        <v>11</v>
      </c>
      <c r="C23" s="230">
        <v>0</v>
      </c>
      <c r="D23" s="108">
        <f t="shared" si="0"/>
        <v>0</v>
      </c>
      <c r="E23" s="230">
        <v>10</v>
      </c>
      <c r="F23" s="107">
        <v>0</v>
      </c>
      <c r="G23" s="108">
        <f t="shared" si="1"/>
        <v>0</v>
      </c>
      <c r="H23" s="109"/>
      <c r="J23" s="114"/>
    </row>
    <row r="24" spans="1:10" ht="31.5" x14ac:dyDescent="0.2">
      <c r="A24" s="106" t="s">
        <v>342</v>
      </c>
      <c r="B24" s="230">
        <v>32</v>
      </c>
      <c r="C24" s="230">
        <v>8</v>
      </c>
      <c r="D24" s="108">
        <f t="shared" si="0"/>
        <v>25</v>
      </c>
      <c r="E24" s="230">
        <v>12</v>
      </c>
      <c r="F24" s="107">
        <v>0</v>
      </c>
      <c r="G24" s="108">
        <f t="shared" si="1"/>
        <v>0</v>
      </c>
      <c r="H24" s="109"/>
      <c r="J24" s="114"/>
    </row>
    <row r="25" spans="1:10" ht="31.5" x14ac:dyDescent="0.2">
      <c r="A25" s="106" t="s">
        <v>343</v>
      </c>
      <c r="B25" s="230">
        <v>6</v>
      </c>
      <c r="C25" s="230">
        <v>14</v>
      </c>
      <c r="D25" s="108">
        <f t="shared" si="0"/>
        <v>233.3</v>
      </c>
      <c r="E25" s="230">
        <v>2</v>
      </c>
      <c r="F25" s="107">
        <v>14</v>
      </c>
      <c r="G25" s="108">
        <f t="shared" si="1"/>
        <v>700</v>
      </c>
      <c r="H25" s="109"/>
      <c r="J25" s="114"/>
    </row>
    <row r="26" spans="1:10" ht="31.5" x14ac:dyDescent="0.2">
      <c r="A26" s="106" t="s">
        <v>93</v>
      </c>
      <c r="B26" s="230">
        <v>17</v>
      </c>
      <c r="C26" s="230">
        <v>23</v>
      </c>
      <c r="D26" s="108">
        <f t="shared" si="0"/>
        <v>135.30000000000001</v>
      </c>
      <c r="E26" s="230">
        <v>2</v>
      </c>
      <c r="F26" s="107">
        <v>10</v>
      </c>
      <c r="G26" s="108">
        <f t="shared" si="1"/>
        <v>500</v>
      </c>
    </row>
    <row r="27" spans="1:10" ht="31.5" x14ac:dyDescent="0.2">
      <c r="A27" s="106" t="s">
        <v>94</v>
      </c>
      <c r="B27" s="230">
        <v>0</v>
      </c>
      <c r="C27" s="230">
        <v>0</v>
      </c>
      <c r="D27" s="108" t="s">
        <v>109</v>
      </c>
      <c r="E27" s="230">
        <v>0</v>
      </c>
      <c r="F27" s="107">
        <v>0</v>
      </c>
      <c r="G27" s="108" t="s">
        <v>109</v>
      </c>
    </row>
    <row r="28" spans="1:10" ht="18.600000000000001" customHeight="1" x14ac:dyDescent="0.2">
      <c r="A28" s="106" t="s">
        <v>95</v>
      </c>
      <c r="B28" s="230">
        <v>36</v>
      </c>
      <c r="C28" s="230">
        <v>15</v>
      </c>
      <c r="D28" s="108">
        <f t="shared" si="0"/>
        <v>41.7</v>
      </c>
      <c r="E28" s="230">
        <v>15</v>
      </c>
      <c r="F28" s="107">
        <v>10</v>
      </c>
      <c r="G28" s="108">
        <f t="shared" si="1"/>
        <v>66.7</v>
      </c>
    </row>
    <row r="29" spans="1:10" ht="18.600000000000001" customHeight="1" x14ac:dyDescent="0.2">
      <c r="A29" s="106" t="s">
        <v>96</v>
      </c>
      <c r="B29" s="230">
        <v>20</v>
      </c>
      <c r="C29" s="230">
        <v>0</v>
      </c>
      <c r="D29" s="108">
        <f t="shared" si="0"/>
        <v>0</v>
      </c>
      <c r="E29" s="230">
        <v>13</v>
      </c>
      <c r="F29" s="107">
        <v>0</v>
      </c>
      <c r="G29" s="108">
        <f t="shared" si="1"/>
        <v>0</v>
      </c>
    </row>
    <row r="30" spans="1:10" ht="31.5" x14ac:dyDescent="0.2">
      <c r="A30" s="106" t="s">
        <v>344</v>
      </c>
      <c r="B30" s="230">
        <v>32</v>
      </c>
      <c r="C30" s="230">
        <v>4</v>
      </c>
      <c r="D30" s="108">
        <f t="shared" si="0"/>
        <v>12.5</v>
      </c>
      <c r="E30" s="230">
        <v>25</v>
      </c>
      <c r="F30" s="107">
        <v>3</v>
      </c>
      <c r="G30" s="108">
        <f t="shared" si="1"/>
        <v>12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22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2.75" x14ac:dyDescent="0.2"/>
  <cols>
    <col min="1" max="1" width="55" style="110" customWidth="1"/>
    <col min="2" max="3" width="15.7109375" style="110" customWidth="1"/>
    <col min="4" max="4" width="14" style="110" customWidth="1"/>
    <col min="5" max="6" width="15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4" customFormat="1" ht="25.5" customHeight="1" x14ac:dyDescent="0.25">
      <c r="A1" s="360" t="s">
        <v>202</v>
      </c>
      <c r="B1" s="360"/>
      <c r="C1" s="360"/>
      <c r="D1" s="360"/>
      <c r="E1" s="360"/>
      <c r="F1" s="360"/>
      <c r="G1" s="360"/>
    </row>
    <row r="2" spans="1:21" s="94" customFormat="1" ht="25.5" customHeight="1" x14ac:dyDescent="0.25">
      <c r="A2" s="360" t="s">
        <v>203</v>
      </c>
      <c r="B2" s="360"/>
      <c r="C2" s="360"/>
      <c r="D2" s="360"/>
      <c r="E2" s="360"/>
      <c r="F2" s="360"/>
      <c r="G2" s="360"/>
    </row>
    <row r="3" spans="1:21" s="94" customFormat="1" ht="19.5" customHeight="1" x14ac:dyDescent="0.35">
      <c r="A3" s="361" t="s">
        <v>60</v>
      </c>
      <c r="B3" s="361"/>
      <c r="C3" s="361"/>
      <c r="D3" s="361"/>
      <c r="E3" s="361"/>
      <c r="F3" s="361"/>
      <c r="G3" s="361"/>
    </row>
    <row r="4" spans="1:21" s="97" customFormat="1" ht="27.75" customHeight="1" x14ac:dyDescent="0.25">
      <c r="A4" s="95"/>
      <c r="B4" s="95"/>
      <c r="C4" s="95"/>
      <c r="D4" s="95"/>
      <c r="E4" s="95"/>
      <c r="F4" s="95"/>
      <c r="G4" s="96" t="s">
        <v>72</v>
      </c>
    </row>
    <row r="5" spans="1:21" s="97" customFormat="1" ht="54.75" customHeight="1" x14ac:dyDescent="0.2">
      <c r="A5" s="184"/>
      <c r="B5" s="187" t="s">
        <v>178</v>
      </c>
      <c r="C5" s="187" t="s">
        <v>197</v>
      </c>
      <c r="D5" s="154" t="s">
        <v>73</v>
      </c>
      <c r="E5" s="190" t="s">
        <v>200</v>
      </c>
      <c r="F5" s="190" t="s">
        <v>201</v>
      </c>
      <c r="G5" s="154" t="s">
        <v>73</v>
      </c>
    </row>
    <row r="6" spans="1:21" s="121" customFormat="1" ht="34.5" customHeight="1" x14ac:dyDescent="0.25">
      <c r="A6" s="119" t="s">
        <v>74</v>
      </c>
      <c r="B6" s="195">
        <f>SUM(B8:B26)</f>
        <v>5022</v>
      </c>
      <c r="C6" s="195">
        <f>SUM(C8:C26)</f>
        <v>1978</v>
      </c>
      <c r="D6" s="185">
        <f>ROUND(C6/B6*100,1)</f>
        <v>39.4</v>
      </c>
      <c r="E6" s="195">
        <f>SUM(E8:E26)</f>
        <v>1749</v>
      </c>
      <c r="F6" s="195">
        <f>SUM(F8:F26)</f>
        <v>1083</v>
      </c>
      <c r="G6" s="185">
        <f>ROUND(F6/E6*100,1)</f>
        <v>61.9</v>
      </c>
      <c r="I6" s="122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s="121" customFormat="1" ht="20.25" x14ac:dyDescent="0.25">
      <c r="A7" s="124" t="s">
        <v>61</v>
      </c>
      <c r="B7" s="125"/>
      <c r="C7" s="125"/>
      <c r="D7" s="194"/>
      <c r="E7" s="125"/>
      <c r="F7" s="125"/>
      <c r="G7" s="126"/>
      <c r="I7" s="122"/>
      <c r="J7" s="122"/>
      <c r="K7" s="122"/>
      <c r="L7" s="122"/>
      <c r="M7" s="122"/>
      <c r="N7" s="122"/>
      <c r="O7" s="123"/>
      <c r="P7" s="123"/>
      <c r="Q7" s="123"/>
      <c r="R7" s="123"/>
      <c r="S7" s="123"/>
      <c r="T7" s="123"/>
      <c r="U7" s="123"/>
    </row>
    <row r="8" spans="1:21" ht="54" customHeight="1" x14ac:dyDescent="0.2">
      <c r="A8" s="127" t="s">
        <v>62</v>
      </c>
      <c r="B8" s="231">
        <v>356</v>
      </c>
      <c r="C8" s="231">
        <v>205</v>
      </c>
      <c r="D8" s="108">
        <f t="shared" ref="D8:D16" si="0">ROUND(C8/B8*100,1)</f>
        <v>57.6</v>
      </c>
      <c r="E8" s="231">
        <v>122</v>
      </c>
      <c r="F8" s="231">
        <v>88</v>
      </c>
      <c r="G8" s="108">
        <f>ROUND(F8/E8*100,1)</f>
        <v>72.099999999999994</v>
      </c>
      <c r="I8" s="122"/>
      <c r="J8" s="117"/>
      <c r="M8" s="117"/>
    </row>
    <row r="9" spans="1:21" ht="35.25" customHeight="1" x14ac:dyDescent="0.2">
      <c r="A9" s="127" t="s">
        <v>63</v>
      </c>
      <c r="B9" s="231">
        <v>502</v>
      </c>
      <c r="C9" s="231">
        <v>217</v>
      </c>
      <c r="D9" s="108">
        <f t="shared" si="0"/>
        <v>43.2</v>
      </c>
      <c r="E9" s="231">
        <v>162</v>
      </c>
      <c r="F9" s="231">
        <v>134</v>
      </c>
      <c r="G9" s="108">
        <f t="shared" ref="G9:G16" si="1">ROUND(F9/E9*100,1)</f>
        <v>82.7</v>
      </c>
      <c r="I9" s="122"/>
      <c r="J9" s="117"/>
      <c r="M9" s="117"/>
    </row>
    <row r="10" spans="1:21" s="113" customFormat="1" ht="25.5" customHeight="1" x14ac:dyDescent="0.2">
      <c r="A10" s="127" t="s">
        <v>64</v>
      </c>
      <c r="B10" s="227">
        <v>557</v>
      </c>
      <c r="C10" s="227">
        <v>245</v>
      </c>
      <c r="D10" s="108">
        <f t="shared" si="0"/>
        <v>44</v>
      </c>
      <c r="E10" s="227">
        <v>181</v>
      </c>
      <c r="F10" s="227">
        <v>124</v>
      </c>
      <c r="G10" s="108">
        <f t="shared" si="1"/>
        <v>68.5</v>
      </c>
      <c r="H10" s="110"/>
      <c r="I10" s="122"/>
      <c r="J10" s="117"/>
      <c r="K10" s="110"/>
      <c r="M10" s="117"/>
    </row>
    <row r="11" spans="1:21" ht="36.75" customHeight="1" x14ac:dyDescent="0.2">
      <c r="A11" s="127" t="s">
        <v>65</v>
      </c>
      <c r="B11" s="227">
        <v>283</v>
      </c>
      <c r="C11" s="227">
        <v>166</v>
      </c>
      <c r="D11" s="108">
        <f t="shared" si="0"/>
        <v>58.7</v>
      </c>
      <c r="E11" s="227">
        <v>78</v>
      </c>
      <c r="F11" s="227">
        <v>95</v>
      </c>
      <c r="G11" s="108">
        <f t="shared" si="1"/>
        <v>121.8</v>
      </c>
      <c r="I11" s="122"/>
      <c r="J11" s="117"/>
      <c r="M11" s="117"/>
    </row>
    <row r="12" spans="1:21" ht="35.25" customHeight="1" x14ac:dyDescent="0.2">
      <c r="A12" s="127" t="s">
        <v>66</v>
      </c>
      <c r="B12" s="227">
        <v>1408</v>
      </c>
      <c r="C12" s="227">
        <v>507</v>
      </c>
      <c r="D12" s="108">
        <f t="shared" si="0"/>
        <v>36</v>
      </c>
      <c r="E12" s="227">
        <v>479</v>
      </c>
      <c r="F12" s="227">
        <v>254</v>
      </c>
      <c r="G12" s="108">
        <f t="shared" si="1"/>
        <v>53</v>
      </c>
      <c r="I12" s="122"/>
      <c r="J12" s="117"/>
      <c r="M12" s="117"/>
    </row>
    <row r="13" spans="1:21" ht="40.15" customHeight="1" x14ac:dyDescent="0.2">
      <c r="A13" s="127" t="s">
        <v>67</v>
      </c>
      <c r="B13" s="227">
        <v>78</v>
      </c>
      <c r="C13" s="227">
        <v>40</v>
      </c>
      <c r="D13" s="108">
        <f t="shared" si="0"/>
        <v>51.3</v>
      </c>
      <c r="E13" s="227">
        <v>9</v>
      </c>
      <c r="F13" s="227">
        <v>5</v>
      </c>
      <c r="G13" s="108">
        <f t="shared" si="1"/>
        <v>55.6</v>
      </c>
      <c r="I13" s="122"/>
      <c r="J13" s="117"/>
      <c r="M13" s="117"/>
    </row>
    <row r="14" spans="1:21" ht="30" customHeight="1" x14ac:dyDescent="0.2">
      <c r="A14" s="127" t="s">
        <v>68</v>
      </c>
      <c r="B14" s="227">
        <v>707</v>
      </c>
      <c r="C14" s="227">
        <v>236</v>
      </c>
      <c r="D14" s="108">
        <f t="shared" si="0"/>
        <v>33.4</v>
      </c>
      <c r="E14" s="227">
        <v>360</v>
      </c>
      <c r="F14" s="227">
        <v>166</v>
      </c>
      <c r="G14" s="108">
        <f t="shared" si="1"/>
        <v>46.1</v>
      </c>
      <c r="I14" s="122"/>
      <c r="J14" s="117"/>
      <c r="M14" s="117"/>
      <c r="T14" s="112"/>
    </row>
    <row r="15" spans="1:21" ht="75" x14ac:dyDescent="0.2">
      <c r="A15" s="127" t="s">
        <v>69</v>
      </c>
      <c r="B15" s="227">
        <v>563</v>
      </c>
      <c r="C15" s="227">
        <v>226</v>
      </c>
      <c r="D15" s="108">
        <f t="shared" si="0"/>
        <v>40.1</v>
      </c>
      <c r="E15" s="227">
        <v>198</v>
      </c>
      <c r="F15" s="227">
        <v>145</v>
      </c>
      <c r="G15" s="108">
        <f t="shared" si="1"/>
        <v>73.2</v>
      </c>
      <c r="I15" s="122"/>
      <c r="J15" s="117"/>
      <c r="M15" s="117"/>
      <c r="T15" s="112"/>
    </row>
    <row r="16" spans="1:21" ht="37.15" customHeight="1" x14ac:dyDescent="0.2">
      <c r="A16" s="127" t="s">
        <v>97</v>
      </c>
      <c r="B16" s="227">
        <v>568</v>
      </c>
      <c r="C16" s="227">
        <v>136</v>
      </c>
      <c r="D16" s="108">
        <f t="shared" si="0"/>
        <v>23.9</v>
      </c>
      <c r="E16" s="227">
        <v>160</v>
      </c>
      <c r="F16" s="227">
        <v>72</v>
      </c>
      <c r="G16" s="108">
        <f t="shared" si="1"/>
        <v>45</v>
      </c>
      <c r="I16" s="122"/>
      <c r="J16" s="117"/>
      <c r="M16" s="117"/>
      <c r="T16" s="112"/>
    </row>
    <row r="17" spans="1:20" ht="13.15" x14ac:dyDescent="0.25">
      <c r="A17" s="114"/>
      <c r="B17" s="114"/>
      <c r="C17" s="114"/>
      <c r="D17" s="114"/>
      <c r="E17" s="114"/>
      <c r="F17" s="114"/>
      <c r="T17" s="112"/>
    </row>
    <row r="18" spans="1:20" ht="13.15" x14ac:dyDescent="0.25">
      <c r="A18" s="114"/>
      <c r="B18" s="114"/>
      <c r="C18" s="114"/>
      <c r="D18" s="114"/>
      <c r="E18" s="114"/>
      <c r="F18" s="114"/>
      <c r="T18" s="112"/>
    </row>
    <row r="19" spans="1:20" ht="13.15" x14ac:dyDescent="0.25">
      <c r="T19" s="112"/>
    </row>
    <row r="20" spans="1:20" ht="13.15" x14ac:dyDescent="0.25">
      <c r="T20" s="112"/>
    </row>
    <row r="21" spans="1:20" ht="13.15" x14ac:dyDescent="0.25">
      <c r="B21" s="117"/>
      <c r="C21" s="117"/>
      <c r="D21" s="117"/>
      <c r="E21" s="117"/>
      <c r="F21" s="117"/>
      <c r="G21" s="117"/>
      <c r="T21" s="112"/>
    </row>
    <row r="22" spans="1:20" ht="13.15" x14ac:dyDescent="0.25">
      <c r="T22" s="11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H58"/>
  <sheetViews>
    <sheetView view="pageBreakPreview" zoomScale="90" zoomScaleNormal="100" zoomScaleSheetLayoutView="90" workbookViewId="0">
      <selection activeCell="H22" sqref="H22"/>
    </sheetView>
  </sheetViews>
  <sheetFormatPr defaultColWidth="9.140625" defaultRowHeight="15.75" x14ac:dyDescent="0.25"/>
  <cols>
    <col min="1" max="1" width="3.140625" style="165" customWidth="1"/>
    <col min="2" max="2" width="37.28515625" style="171" customWidth="1"/>
    <col min="3" max="3" width="10" style="166" customWidth="1"/>
    <col min="4" max="4" width="13" style="166" customWidth="1"/>
    <col min="5" max="5" width="12.42578125" style="172" customWidth="1"/>
    <col min="6" max="6" width="11" style="166" customWidth="1"/>
    <col min="7" max="7" width="13.140625" style="166" customWidth="1"/>
    <col min="8" max="8" width="12.42578125" style="172" customWidth="1"/>
    <col min="9" max="16384" width="9.140625" style="166"/>
  </cols>
  <sheetData>
    <row r="1" spans="1:8" ht="20.25" customHeight="1" x14ac:dyDescent="0.25">
      <c r="B1" s="363" t="s">
        <v>112</v>
      </c>
      <c r="C1" s="363"/>
      <c r="D1" s="363"/>
      <c r="E1" s="363"/>
      <c r="F1" s="363"/>
      <c r="G1" s="363"/>
      <c r="H1" s="363"/>
    </row>
    <row r="2" spans="1:8" ht="20.25" customHeight="1" x14ac:dyDescent="0.25">
      <c r="B2" s="363" t="s">
        <v>205</v>
      </c>
      <c r="C2" s="363"/>
      <c r="D2" s="363"/>
      <c r="E2" s="363"/>
      <c r="F2" s="363"/>
      <c r="G2" s="363"/>
      <c r="H2" s="363"/>
    </row>
    <row r="3" spans="1:8" ht="20.25" customHeight="1" x14ac:dyDescent="0.25">
      <c r="B3" s="363" t="s">
        <v>113</v>
      </c>
      <c r="C3" s="363"/>
      <c r="D3" s="363"/>
      <c r="E3" s="363"/>
      <c r="F3" s="363"/>
      <c r="G3" s="363"/>
      <c r="H3" s="363"/>
    </row>
    <row r="5" spans="1:8" s="167" customFormat="1" ht="35.450000000000003" customHeight="1" x14ac:dyDescent="0.25">
      <c r="A5" s="364"/>
      <c r="B5" s="367" t="s">
        <v>114</v>
      </c>
      <c r="C5" s="368" t="s">
        <v>206</v>
      </c>
      <c r="D5" s="368"/>
      <c r="E5" s="368"/>
      <c r="F5" s="369" t="s">
        <v>207</v>
      </c>
      <c r="G5" s="369"/>
      <c r="H5" s="369"/>
    </row>
    <row r="6" spans="1:8" ht="15.6" customHeight="1" x14ac:dyDescent="0.25">
      <c r="A6" s="365"/>
      <c r="B6" s="367"/>
      <c r="C6" s="362" t="s">
        <v>18</v>
      </c>
      <c r="D6" s="362" t="s">
        <v>115</v>
      </c>
      <c r="E6" s="362" t="s">
        <v>116</v>
      </c>
      <c r="F6" s="362" t="s">
        <v>117</v>
      </c>
      <c r="G6" s="362" t="s">
        <v>118</v>
      </c>
      <c r="H6" s="362" t="s">
        <v>116</v>
      </c>
    </row>
    <row r="7" spans="1:8" ht="51.6" customHeight="1" x14ac:dyDescent="0.25">
      <c r="A7" s="366"/>
      <c r="B7" s="367"/>
      <c r="C7" s="362"/>
      <c r="D7" s="362"/>
      <c r="E7" s="362"/>
      <c r="F7" s="362"/>
      <c r="G7" s="362"/>
      <c r="H7" s="362"/>
    </row>
    <row r="8" spans="1:8" s="175" customFormat="1" ht="12.75" x14ac:dyDescent="0.2">
      <c r="A8" s="222" t="s">
        <v>119</v>
      </c>
      <c r="B8" s="223" t="s">
        <v>31</v>
      </c>
      <c r="C8" s="176">
        <v>1</v>
      </c>
      <c r="D8" s="176">
        <v>2</v>
      </c>
      <c r="E8" s="176">
        <v>3</v>
      </c>
      <c r="F8" s="176">
        <v>4</v>
      </c>
      <c r="G8" s="176">
        <v>5</v>
      </c>
      <c r="H8" s="176">
        <v>6</v>
      </c>
    </row>
    <row r="9" spans="1:8" ht="15.6" customHeight="1" x14ac:dyDescent="0.25">
      <c r="A9" s="168">
        <v>1</v>
      </c>
      <c r="B9" s="240" t="s">
        <v>122</v>
      </c>
      <c r="C9" s="230">
        <v>137</v>
      </c>
      <c r="D9" s="230">
        <v>689</v>
      </c>
      <c r="E9" s="196">
        <f>C9-D9</f>
        <v>-552</v>
      </c>
      <c r="F9" s="230">
        <v>67</v>
      </c>
      <c r="G9" s="230">
        <v>572</v>
      </c>
      <c r="H9" s="196">
        <f>F9-G9</f>
        <v>-505</v>
      </c>
    </row>
    <row r="10" spans="1:8" ht="15.6" customHeight="1" x14ac:dyDescent="0.25">
      <c r="A10" s="168">
        <v>2</v>
      </c>
      <c r="B10" s="240" t="s">
        <v>124</v>
      </c>
      <c r="C10" s="230">
        <v>90</v>
      </c>
      <c r="D10" s="230">
        <v>427</v>
      </c>
      <c r="E10" s="196">
        <f t="shared" ref="E10:E58" si="0">C10-D10</f>
        <v>-337</v>
      </c>
      <c r="F10" s="230">
        <v>53</v>
      </c>
      <c r="G10" s="230">
        <v>364</v>
      </c>
      <c r="H10" s="196">
        <f t="shared" ref="H10:H58" si="1">F10-G10</f>
        <v>-311</v>
      </c>
    </row>
    <row r="11" spans="1:8" ht="15.6" customHeight="1" x14ac:dyDescent="0.25">
      <c r="A11" s="168">
        <v>3</v>
      </c>
      <c r="B11" s="240" t="s">
        <v>126</v>
      </c>
      <c r="C11" s="230">
        <v>86</v>
      </c>
      <c r="D11" s="230">
        <v>380</v>
      </c>
      <c r="E11" s="196">
        <f t="shared" si="0"/>
        <v>-294</v>
      </c>
      <c r="F11" s="230">
        <v>25</v>
      </c>
      <c r="G11" s="230">
        <v>306</v>
      </c>
      <c r="H11" s="196">
        <f t="shared" si="1"/>
        <v>-281</v>
      </c>
    </row>
    <row r="12" spans="1:8" s="170" customFormat="1" ht="15.6" customHeight="1" x14ac:dyDescent="0.25">
      <c r="A12" s="168">
        <v>4</v>
      </c>
      <c r="B12" s="240" t="s">
        <v>120</v>
      </c>
      <c r="C12" s="230">
        <v>75</v>
      </c>
      <c r="D12" s="230">
        <v>424</v>
      </c>
      <c r="E12" s="196">
        <f t="shared" si="0"/>
        <v>-349</v>
      </c>
      <c r="F12" s="230">
        <v>43</v>
      </c>
      <c r="G12" s="230">
        <v>375</v>
      </c>
      <c r="H12" s="196">
        <f t="shared" si="1"/>
        <v>-332</v>
      </c>
    </row>
    <row r="13" spans="1:8" s="170" customFormat="1" ht="15.6" customHeight="1" x14ac:dyDescent="0.25">
      <c r="A13" s="168">
        <v>5</v>
      </c>
      <c r="B13" s="240" t="s">
        <v>128</v>
      </c>
      <c r="C13" s="230">
        <v>57</v>
      </c>
      <c r="D13" s="230">
        <v>396</v>
      </c>
      <c r="E13" s="196">
        <f t="shared" si="0"/>
        <v>-339</v>
      </c>
      <c r="F13" s="230">
        <v>29</v>
      </c>
      <c r="G13" s="230">
        <v>345</v>
      </c>
      <c r="H13" s="196">
        <f t="shared" si="1"/>
        <v>-316</v>
      </c>
    </row>
    <row r="14" spans="1:8" s="170" customFormat="1" ht="15.6" customHeight="1" x14ac:dyDescent="0.25">
      <c r="A14" s="168">
        <v>6</v>
      </c>
      <c r="B14" s="240" t="s">
        <v>127</v>
      </c>
      <c r="C14" s="230">
        <v>54</v>
      </c>
      <c r="D14" s="230">
        <v>406</v>
      </c>
      <c r="E14" s="196">
        <f t="shared" si="0"/>
        <v>-352</v>
      </c>
      <c r="F14" s="230">
        <v>30</v>
      </c>
      <c r="G14" s="230">
        <v>359</v>
      </c>
      <c r="H14" s="196">
        <f t="shared" si="1"/>
        <v>-329</v>
      </c>
    </row>
    <row r="15" spans="1:8" s="170" customFormat="1" ht="15.6" customHeight="1" x14ac:dyDescent="0.25">
      <c r="A15" s="168">
        <v>7</v>
      </c>
      <c r="B15" s="240" t="s">
        <v>248</v>
      </c>
      <c r="C15" s="230">
        <v>37</v>
      </c>
      <c r="D15" s="230">
        <v>97</v>
      </c>
      <c r="E15" s="196">
        <f t="shared" si="0"/>
        <v>-60</v>
      </c>
      <c r="F15" s="230">
        <v>6</v>
      </c>
      <c r="G15" s="230">
        <v>74</v>
      </c>
      <c r="H15" s="196">
        <f t="shared" si="1"/>
        <v>-68</v>
      </c>
    </row>
    <row r="16" spans="1:8" s="170" customFormat="1" ht="15.6" customHeight="1" x14ac:dyDescent="0.25">
      <c r="A16" s="168">
        <v>8</v>
      </c>
      <c r="B16" s="240" t="s">
        <v>141</v>
      </c>
      <c r="C16" s="230">
        <v>35</v>
      </c>
      <c r="D16" s="230">
        <v>157</v>
      </c>
      <c r="E16" s="196">
        <f t="shared" si="0"/>
        <v>-122</v>
      </c>
      <c r="F16" s="230">
        <v>15</v>
      </c>
      <c r="G16" s="230">
        <v>125</v>
      </c>
      <c r="H16" s="196">
        <f t="shared" si="1"/>
        <v>-110</v>
      </c>
    </row>
    <row r="17" spans="1:8" s="170" customFormat="1" ht="15.6" customHeight="1" x14ac:dyDescent="0.25">
      <c r="A17" s="168">
        <v>9</v>
      </c>
      <c r="B17" s="240" t="s">
        <v>156</v>
      </c>
      <c r="C17" s="230">
        <v>30</v>
      </c>
      <c r="D17" s="230">
        <v>98</v>
      </c>
      <c r="E17" s="196">
        <f t="shared" si="0"/>
        <v>-68</v>
      </c>
      <c r="F17" s="230">
        <v>17</v>
      </c>
      <c r="G17" s="230">
        <v>87</v>
      </c>
      <c r="H17" s="196">
        <f t="shared" si="1"/>
        <v>-70</v>
      </c>
    </row>
    <row r="18" spans="1:8" s="170" customFormat="1" ht="15.6" customHeight="1" x14ac:dyDescent="0.25">
      <c r="A18" s="168">
        <v>10</v>
      </c>
      <c r="B18" s="240" t="s">
        <v>130</v>
      </c>
      <c r="C18" s="230">
        <v>30</v>
      </c>
      <c r="D18" s="230">
        <v>69</v>
      </c>
      <c r="E18" s="196">
        <f t="shared" si="0"/>
        <v>-39</v>
      </c>
      <c r="F18" s="230">
        <v>28</v>
      </c>
      <c r="G18" s="230">
        <v>64</v>
      </c>
      <c r="H18" s="196">
        <f t="shared" si="1"/>
        <v>-36</v>
      </c>
    </row>
    <row r="19" spans="1:8" s="170" customFormat="1" ht="15.6" customHeight="1" x14ac:dyDescent="0.25">
      <c r="A19" s="168">
        <v>11</v>
      </c>
      <c r="B19" s="240" t="s">
        <v>261</v>
      </c>
      <c r="C19" s="230">
        <v>29</v>
      </c>
      <c r="D19" s="230">
        <v>31</v>
      </c>
      <c r="E19" s="196">
        <f t="shared" si="0"/>
        <v>-2</v>
      </c>
      <c r="F19" s="230">
        <v>8</v>
      </c>
      <c r="G19" s="230">
        <v>30</v>
      </c>
      <c r="H19" s="196">
        <f t="shared" si="1"/>
        <v>-22</v>
      </c>
    </row>
    <row r="20" spans="1:8" s="170" customFormat="1" ht="31.9" customHeight="1" x14ac:dyDescent="0.25">
      <c r="A20" s="168">
        <v>12</v>
      </c>
      <c r="B20" s="240" t="s">
        <v>262</v>
      </c>
      <c r="C20" s="230">
        <v>27</v>
      </c>
      <c r="D20" s="230">
        <v>61</v>
      </c>
      <c r="E20" s="196">
        <f t="shared" si="0"/>
        <v>-34</v>
      </c>
      <c r="F20" s="230">
        <v>2</v>
      </c>
      <c r="G20" s="230">
        <v>54</v>
      </c>
      <c r="H20" s="196">
        <f t="shared" si="1"/>
        <v>-52</v>
      </c>
    </row>
    <row r="21" spans="1:8" s="170" customFormat="1" ht="31.9" customHeight="1" x14ac:dyDescent="0.25">
      <c r="A21" s="168">
        <v>13</v>
      </c>
      <c r="B21" s="240" t="s">
        <v>142</v>
      </c>
      <c r="C21" s="230">
        <v>26</v>
      </c>
      <c r="D21" s="230">
        <v>198</v>
      </c>
      <c r="E21" s="196">
        <f t="shared" si="0"/>
        <v>-172</v>
      </c>
      <c r="F21" s="230">
        <v>8</v>
      </c>
      <c r="G21" s="230">
        <v>174</v>
      </c>
      <c r="H21" s="196">
        <f t="shared" si="1"/>
        <v>-166</v>
      </c>
    </row>
    <row r="22" spans="1:8" s="170" customFormat="1" ht="15.6" customHeight="1" x14ac:dyDescent="0.25">
      <c r="A22" s="168">
        <v>14</v>
      </c>
      <c r="B22" s="240" t="s">
        <v>154</v>
      </c>
      <c r="C22" s="230">
        <v>26</v>
      </c>
      <c r="D22" s="230">
        <v>26</v>
      </c>
      <c r="E22" s="196">
        <f t="shared" si="0"/>
        <v>0</v>
      </c>
      <c r="F22" s="230">
        <v>20</v>
      </c>
      <c r="G22" s="230">
        <v>23</v>
      </c>
      <c r="H22" s="196">
        <f t="shared" si="1"/>
        <v>-3</v>
      </c>
    </row>
    <row r="23" spans="1:8" s="170" customFormat="1" ht="15.6" customHeight="1" x14ac:dyDescent="0.25">
      <c r="A23" s="168">
        <v>15</v>
      </c>
      <c r="B23" s="240" t="s">
        <v>249</v>
      </c>
      <c r="C23" s="230">
        <v>25</v>
      </c>
      <c r="D23" s="230">
        <v>77</v>
      </c>
      <c r="E23" s="196">
        <f t="shared" si="0"/>
        <v>-52</v>
      </c>
      <c r="F23" s="230">
        <v>18</v>
      </c>
      <c r="G23" s="230">
        <v>52</v>
      </c>
      <c r="H23" s="196">
        <f t="shared" si="1"/>
        <v>-34</v>
      </c>
    </row>
    <row r="24" spans="1:8" s="170" customFormat="1" ht="15.6" customHeight="1" x14ac:dyDescent="0.25">
      <c r="A24" s="168">
        <v>16</v>
      </c>
      <c r="B24" s="240" t="s">
        <v>165</v>
      </c>
      <c r="C24" s="230">
        <v>25</v>
      </c>
      <c r="D24" s="230">
        <v>68</v>
      </c>
      <c r="E24" s="196">
        <f t="shared" si="0"/>
        <v>-43</v>
      </c>
      <c r="F24" s="230">
        <v>0</v>
      </c>
      <c r="G24" s="230">
        <v>58</v>
      </c>
      <c r="H24" s="196">
        <f t="shared" si="1"/>
        <v>-58</v>
      </c>
    </row>
    <row r="25" spans="1:8" s="170" customFormat="1" ht="15.6" customHeight="1" x14ac:dyDescent="0.25">
      <c r="A25" s="168">
        <v>17</v>
      </c>
      <c r="B25" s="240" t="s">
        <v>148</v>
      </c>
      <c r="C25" s="230">
        <v>24</v>
      </c>
      <c r="D25" s="230">
        <v>181</v>
      </c>
      <c r="E25" s="196">
        <f t="shared" si="0"/>
        <v>-157</v>
      </c>
      <c r="F25" s="230">
        <v>15</v>
      </c>
      <c r="G25" s="230">
        <v>159</v>
      </c>
      <c r="H25" s="196">
        <f t="shared" si="1"/>
        <v>-144</v>
      </c>
    </row>
    <row r="26" spans="1:8" s="170" customFormat="1" ht="15.6" customHeight="1" x14ac:dyDescent="0.25">
      <c r="A26" s="168">
        <v>18</v>
      </c>
      <c r="B26" s="240" t="s">
        <v>263</v>
      </c>
      <c r="C26" s="230">
        <v>24</v>
      </c>
      <c r="D26" s="230">
        <v>28</v>
      </c>
      <c r="E26" s="196">
        <f t="shared" si="0"/>
        <v>-4</v>
      </c>
      <c r="F26" s="230">
        <v>17</v>
      </c>
      <c r="G26" s="230">
        <v>25</v>
      </c>
      <c r="H26" s="196">
        <f t="shared" si="1"/>
        <v>-8</v>
      </c>
    </row>
    <row r="27" spans="1:8" s="170" customFormat="1" ht="15.6" customHeight="1" x14ac:dyDescent="0.25">
      <c r="A27" s="168">
        <v>19</v>
      </c>
      <c r="B27" s="240" t="s">
        <v>250</v>
      </c>
      <c r="C27" s="230">
        <v>22</v>
      </c>
      <c r="D27" s="230">
        <v>57</v>
      </c>
      <c r="E27" s="196">
        <f t="shared" si="0"/>
        <v>-35</v>
      </c>
      <c r="F27" s="230">
        <v>3</v>
      </c>
      <c r="G27" s="230">
        <v>45</v>
      </c>
      <c r="H27" s="196">
        <f t="shared" si="1"/>
        <v>-42</v>
      </c>
    </row>
    <row r="28" spans="1:8" s="170" customFormat="1" ht="15.6" customHeight="1" x14ac:dyDescent="0.25">
      <c r="A28" s="168">
        <v>20</v>
      </c>
      <c r="B28" s="240" t="s">
        <v>251</v>
      </c>
      <c r="C28" s="230">
        <v>21</v>
      </c>
      <c r="D28" s="230">
        <v>121</v>
      </c>
      <c r="E28" s="196">
        <f t="shared" si="0"/>
        <v>-100</v>
      </c>
      <c r="F28" s="230">
        <v>19</v>
      </c>
      <c r="G28" s="230">
        <v>110</v>
      </c>
      <c r="H28" s="196">
        <f t="shared" si="1"/>
        <v>-91</v>
      </c>
    </row>
    <row r="29" spans="1:8" s="170" customFormat="1" ht="15.6" customHeight="1" x14ac:dyDescent="0.25">
      <c r="A29" s="168">
        <v>21</v>
      </c>
      <c r="B29" s="240" t="s">
        <v>145</v>
      </c>
      <c r="C29" s="230">
        <v>20</v>
      </c>
      <c r="D29" s="230">
        <v>72</v>
      </c>
      <c r="E29" s="196">
        <f t="shared" si="0"/>
        <v>-52</v>
      </c>
      <c r="F29" s="230">
        <v>15</v>
      </c>
      <c r="G29" s="230">
        <v>56</v>
      </c>
      <c r="H29" s="196">
        <f t="shared" si="1"/>
        <v>-41</v>
      </c>
    </row>
    <row r="30" spans="1:8" s="170" customFormat="1" ht="15.6" customHeight="1" x14ac:dyDescent="0.25">
      <c r="A30" s="168">
        <v>22</v>
      </c>
      <c r="B30" s="240" t="s">
        <v>121</v>
      </c>
      <c r="C30" s="230">
        <v>20</v>
      </c>
      <c r="D30" s="230">
        <v>272</v>
      </c>
      <c r="E30" s="196">
        <f t="shared" si="0"/>
        <v>-252</v>
      </c>
      <c r="F30" s="230">
        <v>9</v>
      </c>
      <c r="G30" s="230">
        <v>241</v>
      </c>
      <c r="H30" s="196">
        <f t="shared" si="1"/>
        <v>-232</v>
      </c>
    </row>
    <row r="31" spans="1:8" s="170" customFormat="1" ht="15.6" customHeight="1" x14ac:dyDescent="0.25">
      <c r="A31" s="168">
        <v>23</v>
      </c>
      <c r="B31" s="240" t="s">
        <v>160</v>
      </c>
      <c r="C31" s="230">
        <v>19</v>
      </c>
      <c r="D31" s="230">
        <v>103</v>
      </c>
      <c r="E31" s="196">
        <f t="shared" si="0"/>
        <v>-84</v>
      </c>
      <c r="F31" s="230">
        <v>6</v>
      </c>
      <c r="G31" s="230">
        <v>83</v>
      </c>
      <c r="H31" s="196">
        <f t="shared" si="1"/>
        <v>-77</v>
      </c>
    </row>
    <row r="32" spans="1:8" s="170" customFormat="1" ht="15.6" customHeight="1" x14ac:dyDescent="0.25">
      <c r="A32" s="168">
        <v>24</v>
      </c>
      <c r="B32" s="240" t="s">
        <v>133</v>
      </c>
      <c r="C32" s="230">
        <v>19</v>
      </c>
      <c r="D32" s="230">
        <v>251</v>
      </c>
      <c r="E32" s="196">
        <f t="shared" si="0"/>
        <v>-232</v>
      </c>
      <c r="F32" s="230">
        <v>3</v>
      </c>
      <c r="G32" s="230">
        <v>210</v>
      </c>
      <c r="H32" s="196">
        <f t="shared" si="1"/>
        <v>-207</v>
      </c>
    </row>
    <row r="33" spans="1:8" s="170" customFormat="1" ht="15.6" customHeight="1" x14ac:dyDescent="0.25">
      <c r="A33" s="168">
        <v>25</v>
      </c>
      <c r="B33" s="240" t="s">
        <v>157</v>
      </c>
      <c r="C33" s="230">
        <v>19</v>
      </c>
      <c r="D33" s="230">
        <v>68</v>
      </c>
      <c r="E33" s="196">
        <f t="shared" si="0"/>
        <v>-49</v>
      </c>
      <c r="F33" s="230">
        <v>17</v>
      </c>
      <c r="G33" s="230">
        <v>64</v>
      </c>
      <c r="H33" s="196">
        <f t="shared" si="1"/>
        <v>-47</v>
      </c>
    </row>
    <row r="34" spans="1:8" s="170" customFormat="1" ht="15.6" customHeight="1" x14ac:dyDescent="0.25">
      <c r="A34" s="168">
        <v>26</v>
      </c>
      <c r="B34" s="240" t="s">
        <v>143</v>
      </c>
      <c r="C34" s="230">
        <v>18</v>
      </c>
      <c r="D34" s="230">
        <v>162</v>
      </c>
      <c r="E34" s="196">
        <f t="shared" si="0"/>
        <v>-144</v>
      </c>
      <c r="F34" s="230">
        <v>5</v>
      </c>
      <c r="G34" s="230">
        <v>155</v>
      </c>
      <c r="H34" s="196">
        <f t="shared" si="1"/>
        <v>-150</v>
      </c>
    </row>
    <row r="35" spans="1:8" s="170" customFormat="1" ht="31.9" customHeight="1" x14ac:dyDescent="0.25">
      <c r="A35" s="168">
        <v>27</v>
      </c>
      <c r="B35" s="240" t="s">
        <v>137</v>
      </c>
      <c r="C35" s="230">
        <v>17</v>
      </c>
      <c r="D35" s="230">
        <v>167</v>
      </c>
      <c r="E35" s="196">
        <f t="shared" si="0"/>
        <v>-150</v>
      </c>
      <c r="F35" s="230">
        <v>6</v>
      </c>
      <c r="G35" s="230">
        <v>146</v>
      </c>
      <c r="H35" s="196">
        <f t="shared" si="1"/>
        <v>-140</v>
      </c>
    </row>
    <row r="36" spans="1:8" s="170" customFormat="1" ht="15.6" customHeight="1" x14ac:dyDescent="0.25">
      <c r="A36" s="168">
        <v>28</v>
      </c>
      <c r="B36" s="240" t="s">
        <v>264</v>
      </c>
      <c r="C36" s="230">
        <v>17</v>
      </c>
      <c r="D36" s="230">
        <v>21</v>
      </c>
      <c r="E36" s="196">
        <f t="shared" si="0"/>
        <v>-4</v>
      </c>
      <c r="F36" s="230">
        <v>17</v>
      </c>
      <c r="G36" s="230">
        <v>16</v>
      </c>
      <c r="H36" s="196">
        <f t="shared" si="1"/>
        <v>1</v>
      </c>
    </row>
    <row r="37" spans="1:8" s="170" customFormat="1" ht="15.6" customHeight="1" x14ac:dyDescent="0.25">
      <c r="A37" s="168">
        <v>29</v>
      </c>
      <c r="B37" s="240" t="s">
        <v>132</v>
      </c>
      <c r="C37" s="230">
        <v>17</v>
      </c>
      <c r="D37" s="230">
        <v>81</v>
      </c>
      <c r="E37" s="196">
        <f t="shared" si="0"/>
        <v>-64</v>
      </c>
      <c r="F37" s="230">
        <v>8</v>
      </c>
      <c r="G37" s="230">
        <v>66</v>
      </c>
      <c r="H37" s="196">
        <f t="shared" si="1"/>
        <v>-58</v>
      </c>
    </row>
    <row r="38" spans="1:8" s="170" customFormat="1" ht="15.6" customHeight="1" x14ac:dyDescent="0.25">
      <c r="A38" s="168">
        <v>30</v>
      </c>
      <c r="B38" s="240" t="s">
        <v>252</v>
      </c>
      <c r="C38" s="230">
        <v>15</v>
      </c>
      <c r="D38" s="230">
        <v>32</v>
      </c>
      <c r="E38" s="196">
        <f t="shared" si="0"/>
        <v>-17</v>
      </c>
      <c r="F38" s="230">
        <v>10</v>
      </c>
      <c r="G38" s="230">
        <v>26</v>
      </c>
      <c r="H38" s="196">
        <f t="shared" si="1"/>
        <v>-16</v>
      </c>
    </row>
    <row r="39" spans="1:8" s="170" customFormat="1" ht="15.6" customHeight="1" x14ac:dyDescent="0.25">
      <c r="A39" s="168">
        <v>31</v>
      </c>
      <c r="B39" s="240" t="s">
        <v>152</v>
      </c>
      <c r="C39" s="230">
        <v>15</v>
      </c>
      <c r="D39" s="230">
        <v>108</v>
      </c>
      <c r="E39" s="196">
        <f t="shared" si="0"/>
        <v>-93</v>
      </c>
      <c r="F39" s="230">
        <v>8</v>
      </c>
      <c r="G39" s="230">
        <v>87</v>
      </c>
      <c r="H39" s="196">
        <f t="shared" si="1"/>
        <v>-79</v>
      </c>
    </row>
    <row r="40" spans="1:8" s="170" customFormat="1" ht="15.6" customHeight="1" x14ac:dyDescent="0.25">
      <c r="A40" s="168">
        <v>32</v>
      </c>
      <c r="B40" s="240" t="s">
        <v>129</v>
      </c>
      <c r="C40" s="230">
        <v>15</v>
      </c>
      <c r="D40" s="230">
        <v>184</v>
      </c>
      <c r="E40" s="196">
        <f t="shared" si="0"/>
        <v>-169</v>
      </c>
      <c r="F40" s="230">
        <v>7</v>
      </c>
      <c r="G40" s="230">
        <v>163</v>
      </c>
      <c r="H40" s="196">
        <f t="shared" si="1"/>
        <v>-156</v>
      </c>
    </row>
    <row r="41" spans="1:8" s="170" customFormat="1" ht="15.6" customHeight="1" x14ac:dyDescent="0.25">
      <c r="A41" s="168">
        <v>33</v>
      </c>
      <c r="B41" s="240" t="s">
        <v>253</v>
      </c>
      <c r="C41" s="230">
        <v>15</v>
      </c>
      <c r="D41" s="230">
        <v>0</v>
      </c>
      <c r="E41" s="196">
        <f t="shared" si="0"/>
        <v>15</v>
      </c>
      <c r="F41" s="230">
        <v>15</v>
      </c>
      <c r="G41" s="230">
        <v>0</v>
      </c>
      <c r="H41" s="196">
        <f t="shared" si="1"/>
        <v>15</v>
      </c>
    </row>
    <row r="42" spans="1:8" s="170" customFormat="1" ht="15.6" customHeight="1" x14ac:dyDescent="0.25">
      <c r="A42" s="168">
        <v>34</v>
      </c>
      <c r="B42" s="240" t="s">
        <v>125</v>
      </c>
      <c r="C42" s="230">
        <v>15</v>
      </c>
      <c r="D42" s="230">
        <v>311</v>
      </c>
      <c r="E42" s="196">
        <f t="shared" si="0"/>
        <v>-296</v>
      </c>
      <c r="F42" s="230">
        <v>6</v>
      </c>
      <c r="G42" s="230">
        <v>278</v>
      </c>
      <c r="H42" s="196">
        <f t="shared" si="1"/>
        <v>-272</v>
      </c>
    </row>
    <row r="43" spans="1:8" s="170" customFormat="1" ht="15.6" customHeight="1" x14ac:dyDescent="0.25">
      <c r="A43" s="168">
        <v>35</v>
      </c>
      <c r="B43" s="240" t="s">
        <v>254</v>
      </c>
      <c r="C43" s="230">
        <v>14</v>
      </c>
      <c r="D43" s="230">
        <v>23</v>
      </c>
      <c r="E43" s="196">
        <f t="shared" si="0"/>
        <v>-9</v>
      </c>
      <c r="F43" s="230">
        <v>14</v>
      </c>
      <c r="G43" s="230">
        <v>23</v>
      </c>
      <c r="H43" s="196">
        <f t="shared" si="1"/>
        <v>-9</v>
      </c>
    </row>
    <row r="44" spans="1:8" s="170" customFormat="1" ht="15.6" customHeight="1" x14ac:dyDescent="0.25">
      <c r="A44" s="168">
        <v>36</v>
      </c>
      <c r="B44" s="240" t="s">
        <v>255</v>
      </c>
      <c r="C44" s="230">
        <v>14</v>
      </c>
      <c r="D44" s="230">
        <v>41</v>
      </c>
      <c r="E44" s="196">
        <f t="shared" si="0"/>
        <v>-27</v>
      </c>
      <c r="F44" s="230">
        <v>9</v>
      </c>
      <c r="G44" s="230">
        <v>36</v>
      </c>
      <c r="H44" s="196">
        <f t="shared" si="1"/>
        <v>-27</v>
      </c>
    </row>
    <row r="45" spans="1:8" ht="31.9" customHeight="1" x14ac:dyDescent="0.25">
      <c r="A45" s="168">
        <v>37</v>
      </c>
      <c r="B45" s="240" t="s">
        <v>256</v>
      </c>
      <c r="C45" s="230">
        <v>14</v>
      </c>
      <c r="D45" s="230">
        <v>37</v>
      </c>
      <c r="E45" s="196">
        <f t="shared" si="0"/>
        <v>-23</v>
      </c>
      <c r="F45" s="230">
        <v>8</v>
      </c>
      <c r="G45" s="230">
        <v>36</v>
      </c>
      <c r="H45" s="196">
        <f t="shared" si="1"/>
        <v>-28</v>
      </c>
    </row>
    <row r="46" spans="1:8" ht="15.6" customHeight="1" x14ac:dyDescent="0.25">
      <c r="A46" s="168">
        <v>38</v>
      </c>
      <c r="B46" s="240" t="s">
        <v>257</v>
      </c>
      <c r="C46" s="230">
        <v>13</v>
      </c>
      <c r="D46" s="230">
        <v>28</v>
      </c>
      <c r="E46" s="196">
        <f t="shared" si="0"/>
        <v>-15</v>
      </c>
      <c r="F46" s="230">
        <v>11</v>
      </c>
      <c r="G46" s="230">
        <v>25</v>
      </c>
      <c r="H46" s="196">
        <f t="shared" si="1"/>
        <v>-14</v>
      </c>
    </row>
    <row r="47" spans="1:8" ht="15.6" customHeight="1" x14ac:dyDescent="0.25">
      <c r="A47" s="168">
        <v>39</v>
      </c>
      <c r="B47" s="240" t="s">
        <v>258</v>
      </c>
      <c r="C47" s="230">
        <v>12</v>
      </c>
      <c r="D47" s="230">
        <v>0</v>
      </c>
      <c r="E47" s="196">
        <f t="shared" si="0"/>
        <v>12</v>
      </c>
      <c r="F47" s="230">
        <v>12</v>
      </c>
      <c r="G47" s="230">
        <v>0</v>
      </c>
      <c r="H47" s="196">
        <f t="shared" si="1"/>
        <v>12</v>
      </c>
    </row>
    <row r="48" spans="1:8" ht="15.6" customHeight="1" x14ac:dyDescent="0.25">
      <c r="A48" s="168">
        <v>40</v>
      </c>
      <c r="B48" s="240" t="s">
        <v>265</v>
      </c>
      <c r="C48" s="230">
        <v>11</v>
      </c>
      <c r="D48" s="230">
        <v>56</v>
      </c>
      <c r="E48" s="196">
        <f t="shared" si="0"/>
        <v>-45</v>
      </c>
      <c r="F48" s="230">
        <v>4</v>
      </c>
      <c r="G48" s="230">
        <v>51</v>
      </c>
      <c r="H48" s="196">
        <f t="shared" si="1"/>
        <v>-47</v>
      </c>
    </row>
    <row r="49" spans="1:8" ht="15.6" customHeight="1" x14ac:dyDescent="0.25">
      <c r="A49" s="168">
        <v>41</v>
      </c>
      <c r="B49" s="240" t="s">
        <v>161</v>
      </c>
      <c r="C49" s="230">
        <v>11</v>
      </c>
      <c r="D49" s="230">
        <v>221</v>
      </c>
      <c r="E49" s="196">
        <f t="shared" si="0"/>
        <v>-210</v>
      </c>
      <c r="F49" s="230">
        <v>4</v>
      </c>
      <c r="G49" s="230">
        <v>193</v>
      </c>
      <c r="H49" s="196">
        <f t="shared" si="1"/>
        <v>-189</v>
      </c>
    </row>
    <row r="50" spans="1:8" ht="15.6" customHeight="1" x14ac:dyDescent="0.25">
      <c r="A50" s="168">
        <v>42</v>
      </c>
      <c r="B50" s="240" t="s">
        <v>149</v>
      </c>
      <c r="C50" s="230">
        <v>11</v>
      </c>
      <c r="D50" s="230">
        <v>88</v>
      </c>
      <c r="E50" s="196">
        <f t="shared" si="0"/>
        <v>-77</v>
      </c>
      <c r="F50" s="230">
        <v>4</v>
      </c>
      <c r="G50" s="230">
        <v>74</v>
      </c>
      <c r="H50" s="196">
        <f t="shared" si="1"/>
        <v>-70</v>
      </c>
    </row>
    <row r="51" spans="1:8" ht="15.6" customHeight="1" x14ac:dyDescent="0.25">
      <c r="A51" s="168">
        <v>43</v>
      </c>
      <c r="B51" s="240" t="s">
        <v>155</v>
      </c>
      <c r="C51" s="230">
        <v>10</v>
      </c>
      <c r="D51" s="230">
        <v>130</v>
      </c>
      <c r="E51" s="196">
        <f t="shared" si="0"/>
        <v>-120</v>
      </c>
      <c r="F51" s="230">
        <v>5</v>
      </c>
      <c r="G51" s="230">
        <v>105</v>
      </c>
      <c r="H51" s="196">
        <f t="shared" si="1"/>
        <v>-100</v>
      </c>
    </row>
    <row r="52" spans="1:8" ht="15.6" customHeight="1" x14ac:dyDescent="0.25">
      <c r="A52" s="168">
        <v>44</v>
      </c>
      <c r="B52" s="240" t="s">
        <v>259</v>
      </c>
      <c r="C52" s="230">
        <v>10</v>
      </c>
      <c r="D52" s="230">
        <v>32</v>
      </c>
      <c r="E52" s="196">
        <f t="shared" si="0"/>
        <v>-22</v>
      </c>
      <c r="F52" s="230">
        <v>10</v>
      </c>
      <c r="G52" s="230">
        <v>28</v>
      </c>
      <c r="H52" s="196">
        <f t="shared" si="1"/>
        <v>-18</v>
      </c>
    </row>
    <row r="53" spans="1:8" ht="15.6" customHeight="1" x14ac:dyDescent="0.25">
      <c r="A53" s="168">
        <v>45</v>
      </c>
      <c r="B53" s="240" t="s">
        <v>170</v>
      </c>
      <c r="C53" s="230">
        <v>10</v>
      </c>
      <c r="D53" s="230">
        <v>39</v>
      </c>
      <c r="E53" s="196">
        <f t="shared" si="0"/>
        <v>-29</v>
      </c>
      <c r="F53" s="230">
        <v>5</v>
      </c>
      <c r="G53" s="230">
        <v>33</v>
      </c>
      <c r="H53" s="196">
        <f t="shared" si="1"/>
        <v>-28</v>
      </c>
    </row>
    <row r="54" spans="1:8" ht="15.6" customHeight="1" x14ac:dyDescent="0.25">
      <c r="A54" s="168">
        <v>46</v>
      </c>
      <c r="B54" s="240" t="s">
        <v>266</v>
      </c>
      <c r="C54" s="230">
        <v>10</v>
      </c>
      <c r="D54" s="230">
        <v>30</v>
      </c>
      <c r="E54" s="196">
        <f t="shared" si="0"/>
        <v>-20</v>
      </c>
      <c r="F54" s="230">
        <v>10</v>
      </c>
      <c r="G54" s="230">
        <v>28</v>
      </c>
      <c r="H54" s="196">
        <f t="shared" si="1"/>
        <v>-18</v>
      </c>
    </row>
    <row r="55" spans="1:8" ht="15.6" customHeight="1" x14ac:dyDescent="0.25">
      <c r="A55" s="168">
        <v>47</v>
      </c>
      <c r="B55" s="240" t="s">
        <v>134</v>
      </c>
      <c r="C55" s="230">
        <v>10</v>
      </c>
      <c r="D55" s="230">
        <v>73</v>
      </c>
      <c r="E55" s="196">
        <f t="shared" si="0"/>
        <v>-63</v>
      </c>
      <c r="F55" s="230">
        <v>5</v>
      </c>
      <c r="G55" s="230">
        <v>64</v>
      </c>
      <c r="H55" s="196">
        <f t="shared" si="1"/>
        <v>-59</v>
      </c>
    </row>
    <row r="56" spans="1:8" ht="15.6" customHeight="1" x14ac:dyDescent="0.25">
      <c r="A56" s="168">
        <v>48</v>
      </c>
      <c r="B56" s="240" t="s">
        <v>139</v>
      </c>
      <c r="C56" s="230">
        <v>9</v>
      </c>
      <c r="D56" s="230">
        <v>22</v>
      </c>
      <c r="E56" s="196">
        <f t="shared" si="0"/>
        <v>-13</v>
      </c>
      <c r="F56" s="230">
        <v>8</v>
      </c>
      <c r="G56" s="230">
        <v>21</v>
      </c>
      <c r="H56" s="196">
        <f t="shared" si="1"/>
        <v>-13</v>
      </c>
    </row>
    <row r="57" spans="1:8" ht="31.9" customHeight="1" x14ac:dyDescent="0.25">
      <c r="A57" s="168">
        <v>49</v>
      </c>
      <c r="B57" s="240" t="s">
        <v>153</v>
      </c>
      <c r="C57" s="230">
        <v>9</v>
      </c>
      <c r="D57" s="230">
        <v>27</v>
      </c>
      <c r="E57" s="196">
        <f t="shared" si="0"/>
        <v>-18</v>
      </c>
      <c r="F57" s="230">
        <v>5</v>
      </c>
      <c r="G57" s="230">
        <v>23</v>
      </c>
      <c r="H57" s="196">
        <f t="shared" si="1"/>
        <v>-18</v>
      </c>
    </row>
    <row r="58" spans="1:8" ht="15.6" customHeight="1" x14ac:dyDescent="0.25">
      <c r="A58" s="168">
        <v>50</v>
      </c>
      <c r="B58" s="240" t="s">
        <v>260</v>
      </c>
      <c r="C58" s="230">
        <v>9</v>
      </c>
      <c r="D58" s="230">
        <v>8</v>
      </c>
      <c r="E58" s="196">
        <f t="shared" si="0"/>
        <v>1</v>
      </c>
      <c r="F58" s="230">
        <v>9</v>
      </c>
      <c r="G58" s="230">
        <v>7</v>
      </c>
      <c r="H58" s="196">
        <f t="shared" si="1"/>
        <v>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104"/>
  <sheetViews>
    <sheetView view="pageBreakPreview" zoomScale="90" zoomScaleNormal="100" zoomScaleSheetLayoutView="90" workbookViewId="0">
      <selection activeCell="H22" sqref="H22"/>
    </sheetView>
  </sheetViews>
  <sheetFormatPr defaultColWidth="8.85546875" defaultRowHeight="12.75" x14ac:dyDescent="0.2"/>
  <cols>
    <col min="1" max="1" width="36.7109375" style="175" customWidth="1"/>
    <col min="2" max="2" width="10.5703125" style="181" customWidth="1"/>
    <col min="3" max="3" width="12.85546875" style="181" customWidth="1"/>
    <col min="4" max="4" width="12.5703125" style="182" customWidth="1"/>
    <col min="5" max="5" width="10.42578125" style="181" customWidth="1"/>
    <col min="6" max="6" width="13" style="181" customWidth="1"/>
    <col min="7" max="7" width="12.42578125" style="182" customWidth="1"/>
    <col min="8" max="8" width="8.85546875" style="175"/>
    <col min="9" max="9" width="64" style="175" customWidth="1"/>
    <col min="10" max="16384" width="8.85546875" style="175"/>
  </cols>
  <sheetData>
    <row r="1" spans="1:13" s="173" customFormat="1" ht="22.5" customHeight="1" x14ac:dyDescent="0.3">
      <c r="A1" s="370" t="s">
        <v>112</v>
      </c>
      <c r="B1" s="370"/>
      <c r="C1" s="370"/>
      <c r="D1" s="370"/>
      <c r="E1" s="370"/>
      <c r="F1" s="370"/>
      <c r="G1" s="370"/>
    </row>
    <row r="2" spans="1:13" s="173" customFormat="1" ht="22.5" customHeight="1" x14ac:dyDescent="0.3">
      <c r="A2" s="370" t="s">
        <v>176</v>
      </c>
      <c r="B2" s="370"/>
      <c r="C2" s="370"/>
      <c r="D2" s="370"/>
      <c r="E2" s="370"/>
      <c r="F2" s="370"/>
      <c r="G2" s="370"/>
    </row>
    <row r="3" spans="1:13" s="173" customFormat="1" ht="20.25" x14ac:dyDescent="0.3">
      <c r="A3" s="371" t="s">
        <v>158</v>
      </c>
      <c r="B3" s="371"/>
      <c r="C3" s="371"/>
      <c r="D3" s="371"/>
      <c r="E3" s="371"/>
      <c r="F3" s="371"/>
      <c r="G3" s="371"/>
    </row>
    <row r="5" spans="1:13" s="167" customFormat="1" ht="25.9" customHeight="1" x14ac:dyDescent="0.25">
      <c r="A5" s="367" t="s">
        <v>114</v>
      </c>
      <c r="B5" s="372" t="s">
        <v>206</v>
      </c>
      <c r="C5" s="373"/>
      <c r="D5" s="374"/>
      <c r="E5" s="375" t="s">
        <v>207</v>
      </c>
      <c r="F5" s="375"/>
      <c r="G5" s="375"/>
    </row>
    <row r="6" spans="1:13" s="166" customFormat="1" ht="18.600000000000001" customHeight="1" x14ac:dyDescent="0.25">
      <c r="A6" s="367"/>
      <c r="B6" s="362" t="s">
        <v>18</v>
      </c>
      <c r="C6" s="362" t="s">
        <v>115</v>
      </c>
      <c r="D6" s="362" t="s">
        <v>116</v>
      </c>
      <c r="E6" s="362" t="s">
        <v>117</v>
      </c>
      <c r="F6" s="362" t="s">
        <v>118</v>
      </c>
      <c r="G6" s="362" t="s">
        <v>116</v>
      </c>
    </row>
    <row r="7" spans="1:13" s="166" customFormat="1" ht="52.15" customHeight="1" x14ac:dyDescent="0.25">
      <c r="A7" s="367"/>
      <c r="B7" s="362"/>
      <c r="C7" s="362"/>
      <c r="D7" s="362"/>
      <c r="E7" s="362"/>
      <c r="F7" s="362"/>
      <c r="G7" s="362"/>
    </row>
    <row r="8" spans="1:13" x14ac:dyDescent="0.2">
      <c r="A8" s="176" t="s">
        <v>31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</row>
    <row r="9" spans="1:13" ht="38.450000000000003" customHeight="1" x14ac:dyDescent="0.2">
      <c r="A9" s="376" t="s">
        <v>159</v>
      </c>
      <c r="B9" s="377"/>
      <c r="C9" s="377"/>
      <c r="D9" s="377"/>
      <c r="E9" s="377"/>
      <c r="F9" s="377"/>
      <c r="G9" s="377"/>
      <c r="M9" s="178"/>
    </row>
    <row r="10" spans="1:13" ht="16.5" customHeight="1" x14ac:dyDescent="0.2">
      <c r="A10" s="240" t="s">
        <v>261</v>
      </c>
      <c r="B10" s="230">
        <v>29</v>
      </c>
      <c r="C10" s="230">
        <v>31</v>
      </c>
      <c r="D10" s="169">
        <f>B10-C10</f>
        <v>-2</v>
      </c>
      <c r="E10" s="230">
        <v>8</v>
      </c>
      <c r="F10" s="230">
        <v>30</v>
      </c>
      <c r="G10" s="169">
        <f>E10-F10</f>
        <v>-22</v>
      </c>
      <c r="M10" s="178"/>
    </row>
    <row r="11" spans="1:13" ht="16.5" customHeight="1" x14ac:dyDescent="0.2">
      <c r="A11" s="240" t="s">
        <v>160</v>
      </c>
      <c r="B11" s="230">
        <v>19</v>
      </c>
      <c r="C11" s="230">
        <v>103</v>
      </c>
      <c r="D11" s="169">
        <f t="shared" ref="D11:D19" si="0">B11-C11</f>
        <v>-84</v>
      </c>
      <c r="E11" s="230">
        <v>6</v>
      </c>
      <c r="F11" s="230">
        <v>83</v>
      </c>
      <c r="G11" s="169">
        <f t="shared" ref="G11:G19" si="1">E11-F11</f>
        <v>-77</v>
      </c>
    </row>
    <row r="12" spans="1:13" ht="16.5" customHeight="1" x14ac:dyDescent="0.2">
      <c r="A12" s="240" t="s">
        <v>143</v>
      </c>
      <c r="B12" s="230">
        <v>18</v>
      </c>
      <c r="C12" s="230">
        <v>162</v>
      </c>
      <c r="D12" s="169">
        <f t="shared" si="0"/>
        <v>-144</v>
      </c>
      <c r="E12" s="230">
        <v>5</v>
      </c>
      <c r="F12" s="230">
        <v>155</v>
      </c>
      <c r="G12" s="169">
        <f t="shared" si="1"/>
        <v>-150</v>
      </c>
    </row>
    <row r="13" spans="1:13" ht="16.5" customHeight="1" x14ac:dyDescent="0.2">
      <c r="A13" s="240" t="s">
        <v>252</v>
      </c>
      <c r="B13" s="230">
        <v>15</v>
      </c>
      <c r="C13" s="230">
        <v>32</v>
      </c>
      <c r="D13" s="169">
        <f t="shared" si="0"/>
        <v>-17</v>
      </c>
      <c r="E13" s="230">
        <v>10</v>
      </c>
      <c r="F13" s="230">
        <v>26</v>
      </c>
      <c r="G13" s="169">
        <f t="shared" si="1"/>
        <v>-16</v>
      </c>
    </row>
    <row r="14" spans="1:13" ht="16.5" customHeight="1" x14ac:dyDescent="0.2">
      <c r="A14" s="240" t="s">
        <v>265</v>
      </c>
      <c r="B14" s="230">
        <v>11</v>
      </c>
      <c r="C14" s="230">
        <v>56</v>
      </c>
      <c r="D14" s="169">
        <f t="shared" si="0"/>
        <v>-45</v>
      </c>
      <c r="E14" s="230">
        <v>4</v>
      </c>
      <c r="F14" s="230">
        <v>51</v>
      </c>
      <c r="G14" s="169">
        <f t="shared" si="1"/>
        <v>-47</v>
      </c>
    </row>
    <row r="15" spans="1:13" ht="16.5" customHeight="1" x14ac:dyDescent="0.2">
      <c r="A15" s="240" t="s">
        <v>161</v>
      </c>
      <c r="B15" s="230">
        <v>11</v>
      </c>
      <c r="C15" s="230">
        <v>221</v>
      </c>
      <c r="D15" s="169">
        <f t="shared" si="0"/>
        <v>-210</v>
      </c>
      <c r="E15" s="230">
        <v>4</v>
      </c>
      <c r="F15" s="230">
        <v>193</v>
      </c>
      <c r="G15" s="169">
        <f t="shared" si="1"/>
        <v>-189</v>
      </c>
    </row>
    <row r="16" spans="1:13" ht="33" customHeight="1" x14ac:dyDescent="0.2">
      <c r="A16" s="240" t="s">
        <v>163</v>
      </c>
      <c r="B16" s="230">
        <v>7</v>
      </c>
      <c r="C16" s="230">
        <v>85</v>
      </c>
      <c r="D16" s="169">
        <f t="shared" si="0"/>
        <v>-78</v>
      </c>
      <c r="E16" s="230">
        <v>3</v>
      </c>
      <c r="F16" s="230">
        <v>75</v>
      </c>
      <c r="G16" s="169">
        <f t="shared" si="1"/>
        <v>-72</v>
      </c>
    </row>
    <row r="17" spans="1:7" ht="33" customHeight="1" x14ac:dyDescent="0.2">
      <c r="A17" s="240" t="s">
        <v>268</v>
      </c>
      <c r="B17" s="230">
        <v>7</v>
      </c>
      <c r="C17" s="230">
        <v>24</v>
      </c>
      <c r="D17" s="169">
        <f t="shared" si="0"/>
        <v>-17</v>
      </c>
      <c r="E17" s="230">
        <v>4</v>
      </c>
      <c r="F17" s="230">
        <v>21</v>
      </c>
      <c r="G17" s="169">
        <f t="shared" si="1"/>
        <v>-17</v>
      </c>
    </row>
    <row r="18" spans="1:7" ht="16.5" customHeight="1" x14ac:dyDescent="0.2">
      <c r="A18" s="240" t="s">
        <v>162</v>
      </c>
      <c r="B18" s="230">
        <v>6</v>
      </c>
      <c r="C18" s="230">
        <v>38</v>
      </c>
      <c r="D18" s="169">
        <f t="shared" si="0"/>
        <v>-32</v>
      </c>
      <c r="E18" s="230">
        <v>3</v>
      </c>
      <c r="F18" s="230">
        <v>33</v>
      </c>
      <c r="G18" s="169">
        <f t="shared" si="1"/>
        <v>-30</v>
      </c>
    </row>
    <row r="19" spans="1:7" ht="15.75" x14ac:dyDescent="0.2">
      <c r="A19" s="240" t="s">
        <v>267</v>
      </c>
      <c r="B19" s="230">
        <v>5</v>
      </c>
      <c r="C19" s="230">
        <v>35</v>
      </c>
      <c r="D19" s="169">
        <f t="shared" si="0"/>
        <v>-30</v>
      </c>
      <c r="E19" s="230">
        <v>3</v>
      </c>
      <c r="F19" s="230">
        <v>28</v>
      </c>
      <c r="G19" s="169">
        <f t="shared" si="1"/>
        <v>-25</v>
      </c>
    </row>
    <row r="20" spans="1:7" ht="38.450000000000003" customHeight="1" x14ac:dyDescent="0.2">
      <c r="A20" s="376" t="s">
        <v>63</v>
      </c>
      <c r="B20" s="377"/>
      <c r="C20" s="377"/>
      <c r="D20" s="377"/>
      <c r="E20" s="377"/>
      <c r="F20" s="377"/>
      <c r="G20" s="377"/>
    </row>
    <row r="21" spans="1:7" ht="31.5" x14ac:dyDescent="0.2">
      <c r="A21" s="240" t="s">
        <v>142</v>
      </c>
      <c r="B21" s="230">
        <v>26</v>
      </c>
      <c r="C21" s="230">
        <v>198</v>
      </c>
      <c r="D21" s="169">
        <f>B21-C21</f>
        <v>-172</v>
      </c>
      <c r="E21" s="230">
        <v>8</v>
      </c>
      <c r="F21" s="230">
        <v>174</v>
      </c>
      <c r="G21" s="169">
        <f>E21-F21</f>
        <v>-166</v>
      </c>
    </row>
    <row r="22" spans="1:7" ht="31.5" x14ac:dyDescent="0.2">
      <c r="A22" s="240" t="s">
        <v>137</v>
      </c>
      <c r="B22" s="230">
        <v>17</v>
      </c>
      <c r="C22" s="230">
        <v>167</v>
      </c>
      <c r="D22" s="169">
        <f t="shared" ref="D22:D31" si="2">B22-C22</f>
        <v>-150</v>
      </c>
      <c r="E22" s="230">
        <v>6</v>
      </c>
      <c r="F22" s="230">
        <v>146</v>
      </c>
      <c r="G22" s="169">
        <f t="shared" ref="G22:G31" si="3">E22-F22</f>
        <v>-140</v>
      </c>
    </row>
    <row r="23" spans="1:7" ht="15.75" x14ac:dyDescent="0.2">
      <c r="A23" s="240" t="s">
        <v>264</v>
      </c>
      <c r="B23" s="230">
        <v>17</v>
      </c>
      <c r="C23" s="230">
        <v>21</v>
      </c>
      <c r="D23" s="169">
        <f t="shared" si="2"/>
        <v>-4</v>
      </c>
      <c r="E23" s="230">
        <v>17</v>
      </c>
      <c r="F23" s="230">
        <v>16</v>
      </c>
      <c r="G23" s="169">
        <f t="shared" si="3"/>
        <v>1</v>
      </c>
    </row>
    <row r="24" spans="1:7" ht="15.75" x14ac:dyDescent="0.2">
      <c r="A24" s="240" t="s">
        <v>257</v>
      </c>
      <c r="B24" s="230">
        <v>13</v>
      </c>
      <c r="C24" s="230">
        <v>28</v>
      </c>
      <c r="D24" s="169">
        <f t="shared" si="2"/>
        <v>-15</v>
      </c>
      <c r="E24" s="230">
        <v>11</v>
      </c>
      <c r="F24" s="230">
        <v>25</v>
      </c>
      <c r="G24" s="169">
        <f t="shared" si="3"/>
        <v>-14</v>
      </c>
    </row>
    <row r="25" spans="1:7" ht="15.75" x14ac:dyDescent="0.2">
      <c r="A25" s="240" t="s">
        <v>155</v>
      </c>
      <c r="B25" s="230">
        <v>10</v>
      </c>
      <c r="C25" s="230">
        <v>130</v>
      </c>
      <c r="D25" s="169">
        <f t="shared" si="2"/>
        <v>-120</v>
      </c>
      <c r="E25" s="230">
        <v>5</v>
      </c>
      <c r="F25" s="230">
        <v>105</v>
      </c>
      <c r="G25" s="169">
        <f t="shared" si="3"/>
        <v>-100</v>
      </c>
    </row>
    <row r="26" spans="1:7" ht="15.75" x14ac:dyDescent="0.2">
      <c r="A26" s="240" t="s">
        <v>269</v>
      </c>
      <c r="B26" s="230">
        <v>7</v>
      </c>
      <c r="C26" s="230">
        <v>37</v>
      </c>
      <c r="D26" s="169">
        <f t="shared" si="2"/>
        <v>-30</v>
      </c>
      <c r="E26" s="230">
        <v>1</v>
      </c>
      <c r="F26" s="230">
        <v>33</v>
      </c>
      <c r="G26" s="169">
        <f t="shared" si="3"/>
        <v>-32</v>
      </c>
    </row>
    <row r="27" spans="1:7" ht="15.75" x14ac:dyDescent="0.2">
      <c r="A27" s="240" t="s">
        <v>272</v>
      </c>
      <c r="B27" s="230">
        <v>6</v>
      </c>
      <c r="C27" s="230">
        <v>91</v>
      </c>
      <c r="D27" s="169">
        <f t="shared" si="2"/>
        <v>-85</v>
      </c>
      <c r="E27" s="230">
        <v>5</v>
      </c>
      <c r="F27" s="230">
        <v>80</v>
      </c>
      <c r="G27" s="169">
        <f t="shared" si="3"/>
        <v>-75</v>
      </c>
    </row>
    <row r="28" spans="1:7" ht="15.75" x14ac:dyDescent="0.2">
      <c r="A28" s="240" t="s">
        <v>270</v>
      </c>
      <c r="B28" s="230">
        <v>6</v>
      </c>
      <c r="C28" s="230">
        <v>7</v>
      </c>
      <c r="D28" s="169">
        <f t="shared" si="2"/>
        <v>-1</v>
      </c>
      <c r="E28" s="230">
        <v>6</v>
      </c>
      <c r="F28" s="230">
        <v>7</v>
      </c>
      <c r="G28" s="169">
        <f t="shared" si="3"/>
        <v>-1</v>
      </c>
    </row>
    <row r="29" spans="1:7" ht="31.5" x14ac:dyDescent="0.2">
      <c r="A29" s="240" t="s">
        <v>273</v>
      </c>
      <c r="B29" s="230">
        <v>5</v>
      </c>
      <c r="C29" s="230">
        <v>20</v>
      </c>
      <c r="D29" s="169">
        <f t="shared" si="2"/>
        <v>-15</v>
      </c>
      <c r="E29" s="230">
        <v>3</v>
      </c>
      <c r="F29" s="230">
        <v>16</v>
      </c>
      <c r="G29" s="169">
        <f t="shared" si="3"/>
        <v>-13</v>
      </c>
    </row>
    <row r="30" spans="1:7" ht="15.75" x14ac:dyDescent="0.2">
      <c r="A30" s="240" t="s">
        <v>274</v>
      </c>
      <c r="B30" s="230">
        <v>5</v>
      </c>
      <c r="C30" s="230">
        <v>3</v>
      </c>
      <c r="D30" s="169">
        <f t="shared" si="2"/>
        <v>2</v>
      </c>
      <c r="E30" s="230">
        <v>2</v>
      </c>
      <c r="F30" s="230">
        <v>3</v>
      </c>
      <c r="G30" s="169">
        <f t="shared" si="3"/>
        <v>-1</v>
      </c>
    </row>
    <row r="31" spans="1:7" ht="31.5" x14ac:dyDescent="0.2">
      <c r="A31" s="240" t="s">
        <v>271</v>
      </c>
      <c r="B31" s="230">
        <v>5</v>
      </c>
      <c r="C31" s="230">
        <v>1</v>
      </c>
      <c r="D31" s="169">
        <f t="shared" si="2"/>
        <v>4</v>
      </c>
      <c r="E31" s="230">
        <v>0</v>
      </c>
      <c r="F31" s="230">
        <v>1</v>
      </c>
      <c r="G31" s="169">
        <f t="shared" si="3"/>
        <v>-1</v>
      </c>
    </row>
    <row r="32" spans="1:7" ht="38.450000000000003" customHeight="1" x14ac:dyDescent="0.2">
      <c r="A32" s="376" t="s">
        <v>64</v>
      </c>
      <c r="B32" s="377"/>
      <c r="C32" s="377"/>
      <c r="D32" s="377"/>
      <c r="E32" s="377"/>
      <c r="F32" s="377"/>
      <c r="G32" s="377"/>
    </row>
    <row r="33" spans="1:7" ht="17.45" customHeight="1" x14ac:dyDescent="0.2">
      <c r="A33" s="240" t="s">
        <v>126</v>
      </c>
      <c r="B33" s="230">
        <v>86</v>
      </c>
      <c r="C33" s="230">
        <v>380</v>
      </c>
      <c r="D33" s="169">
        <f>B33-C33</f>
        <v>-294</v>
      </c>
      <c r="E33" s="230">
        <v>25</v>
      </c>
      <c r="F33" s="230">
        <v>306</v>
      </c>
      <c r="G33" s="169">
        <f>E33-F33</f>
        <v>-281</v>
      </c>
    </row>
    <row r="34" spans="1:7" ht="17.45" customHeight="1" x14ac:dyDescent="0.2">
      <c r="A34" s="240" t="s">
        <v>249</v>
      </c>
      <c r="B34" s="230">
        <v>25</v>
      </c>
      <c r="C34" s="230">
        <v>77</v>
      </c>
      <c r="D34" s="169">
        <f t="shared" ref="D34:D39" si="4">B34-C34</f>
        <v>-52</v>
      </c>
      <c r="E34" s="230">
        <v>18</v>
      </c>
      <c r="F34" s="230">
        <v>52</v>
      </c>
      <c r="G34" s="169">
        <f t="shared" ref="G34:G39" si="5">E34-F34</f>
        <v>-34</v>
      </c>
    </row>
    <row r="35" spans="1:7" ht="17.45" customHeight="1" x14ac:dyDescent="0.2">
      <c r="A35" s="240" t="s">
        <v>251</v>
      </c>
      <c r="B35" s="230">
        <v>21</v>
      </c>
      <c r="C35" s="230">
        <v>121</v>
      </c>
      <c r="D35" s="169">
        <f t="shared" si="4"/>
        <v>-100</v>
      </c>
      <c r="E35" s="230">
        <v>19</v>
      </c>
      <c r="F35" s="230">
        <v>110</v>
      </c>
      <c r="G35" s="169">
        <f t="shared" si="5"/>
        <v>-91</v>
      </c>
    </row>
    <row r="36" spans="1:7" ht="17.45" customHeight="1" x14ac:dyDescent="0.2">
      <c r="A36" s="240" t="s">
        <v>133</v>
      </c>
      <c r="B36" s="230">
        <v>19</v>
      </c>
      <c r="C36" s="230">
        <v>251</v>
      </c>
      <c r="D36" s="169">
        <f t="shared" si="4"/>
        <v>-232</v>
      </c>
      <c r="E36" s="230">
        <v>3</v>
      </c>
      <c r="F36" s="230">
        <v>210</v>
      </c>
      <c r="G36" s="169">
        <f t="shared" si="5"/>
        <v>-207</v>
      </c>
    </row>
    <row r="37" spans="1:7" ht="17.45" customHeight="1" x14ac:dyDescent="0.2">
      <c r="A37" s="240" t="s">
        <v>259</v>
      </c>
      <c r="B37" s="230">
        <v>10</v>
      </c>
      <c r="C37" s="230">
        <v>32</v>
      </c>
      <c r="D37" s="169">
        <f t="shared" si="4"/>
        <v>-22</v>
      </c>
      <c r="E37" s="230">
        <v>10</v>
      </c>
      <c r="F37" s="230">
        <v>28</v>
      </c>
      <c r="G37" s="169">
        <f t="shared" si="5"/>
        <v>-18</v>
      </c>
    </row>
    <row r="38" spans="1:7" ht="17.45" customHeight="1" x14ac:dyDescent="0.2">
      <c r="A38" s="240" t="s">
        <v>147</v>
      </c>
      <c r="B38" s="230">
        <v>7</v>
      </c>
      <c r="C38" s="230">
        <v>112</v>
      </c>
      <c r="D38" s="169">
        <f t="shared" si="4"/>
        <v>-105</v>
      </c>
      <c r="E38" s="230">
        <v>5</v>
      </c>
      <c r="F38" s="230">
        <v>110</v>
      </c>
      <c r="G38" s="169">
        <f t="shared" si="5"/>
        <v>-105</v>
      </c>
    </row>
    <row r="39" spans="1:7" ht="34.9" customHeight="1" x14ac:dyDescent="0.2">
      <c r="A39" s="240" t="s">
        <v>275</v>
      </c>
      <c r="B39" s="230">
        <v>6</v>
      </c>
      <c r="C39" s="230">
        <v>2</v>
      </c>
      <c r="D39" s="169">
        <f t="shared" si="4"/>
        <v>4</v>
      </c>
      <c r="E39" s="230">
        <v>3</v>
      </c>
      <c r="F39" s="230">
        <v>2</v>
      </c>
      <c r="G39" s="169">
        <f t="shared" si="5"/>
        <v>1</v>
      </c>
    </row>
    <row r="40" spans="1:7" ht="38.450000000000003" customHeight="1" x14ac:dyDescent="0.2">
      <c r="A40" s="376" t="s">
        <v>65</v>
      </c>
      <c r="B40" s="377"/>
      <c r="C40" s="377"/>
      <c r="D40" s="377"/>
      <c r="E40" s="377"/>
      <c r="F40" s="377"/>
      <c r="G40" s="377"/>
    </row>
    <row r="41" spans="1:7" ht="17.45" customHeight="1" x14ac:dyDescent="0.2">
      <c r="A41" s="241" t="s">
        <v>141</v>
      </c>
      <c r="B41" s="230">
        <v>35</v>
      </c>
      <c r="C41" s="230">
        <v>157</v>
      </c>
      <c r="D41" s="169">
        <f>B41-C41</f>
        <v>-122</v>
      </c>
      <c r="E41" s="230">
        <v>15</v>
      </c>
      <c r="F41" s="230">
        <v>125</v>
      </c>
      <c r="G41" s="169">
        <f>E41-F41</f>
        <v>-110</v>
      </c>
    </row>
    <row r="42" spans="1:7" ht="17.45" customHeight="1" x14ac:dyDescent="0.2">
      <c r="A42" s="241" t="s">
        <v>148</v>
      </c>
      <c r="B42" s="230">
        <v>24</v>
      </c>
      <c r="C42" s="230">
        <v>181</v>
      </c>
      <c r="D42" s="169">
        <f t="shared" ref="D42:D47" si="6">B42-C42</f>
        <v>-157</v>
      </c>
      <c r="E42" s="230">
        <v>15</v>
      </c>
      <c r="F42" s="230">
        <v>159</v>
      </c>
      <c r="G42" s="169">
        <f t="shared" ref="G42:G47" si="7">E42-F42</f>
        <v>-144</v>
      </c>
    </row>
    <row r="43" spans="1:7" ht="17.45" customHeight="1" x14ac:dyDescent="0.2">
      <c r="A43" s="241" t="s">
        <v>263</v>
      </c>
      <c r="B43" s="230">
        <v>24</v>
      </c>
      <c r="C43" s="230">
        <v>28</v>
      </c>
      <c r="D43" s="169">
        <f t="shared" si="6"/>
        <v>-4</v>
      </c>
      <c r="E43" s="230">
        <v>17</v>
      </c>
      <c r="F43" s="230">
        <v>25</v>
      </c>
      <c r="G43" s="169">
        <f t="shared" si="7"/>
        <v>-8</v>
      </c>
    </row>
    <row r="44" spans="1:7" ht="17.45" customHeight="1" x14ac:dyDescent="0.2">
      <c r="A44" s="241" t="s">
        <v>250</v>
      </c>
      <c r="B44" s="230">
        <v>22</v>
      </c>
      <c r="C44" s="230">
        <v>57</v>
      </c>
      <c r="D44" s="169">
        <f t="shared" si="6"/>
        <v>-35</v>
      </c>
      <c r="E44" s="230">
        <v>3</v>
      </c>
      <c r="F44" s="230">
        <v>45</v>
      </c>
      <c r="G44" s="169">
        <f t="shared" si="7"/>
        <v>-42</v>
      </c>
    </row>
    <row r="45" spans="1:7" ht="17.45" customHeight="1" x14ac:dyDescent="0.2">
      <c r="A45" s="241" t="s">
        <v>157</v>
      </c>
      <c r="B45" s="230">
        <v>19</v>
      </c>
      <c r="C45" s="230">
        <v>68</v>
      </c>
      <c r="D45" s="169">
        <f t="shared" si="6"/>
        <v>-49</v>
      </c>
      <c r="E45" s="230">
        <v>17</v>
      </c>
      <c r="F45" s="230">
        <v>64</v>
      </c>
      <c r="G45" s="169">
        <f t="shared" si="7"/>
        <v>-47</v>
      </c>
    </row>
    <row r="46" spans="1:7" ht="17.45" customHeight="1" x14ac:dyDescent="0.2">
      <c r="A46" s="241" t="s">
        <v>254</v>
      </c>
      <c r="B46" s="230">
        <v>14</v>
      </c>
      <c r="C46" s="230">
        <v>23</v>
      </c>
      <c r="D46" s="169">
        <f t="shared" si="6"/>
        <v>-9</v>
      </c>
      <c r="E46" s="230">
        <v>14</v>
      </c>
      <c r="F46" s="230">
        <v>23</v>
      </c>
      <c r="G46" s="169">
        <f t="shared" si="7"/>
        <v>-9</v>
      </c>
    </row>
    <row r="47" spans="1:7" ht="17.45" customHeight="1" x14ac:dyDescent="0.2">
      <c r="A47" s="241" t="s">
        <v>170</v>
      </c>
      <c r="B47" s="230">
        <v>10</v>
      </c>
      <c r="C47" s="230">
        <v>39</v>
      </c>
      <c r="D47" s="169">
        <f t="shared" si="6"/>
        <v>-29</v>
      </c>
      <c r="E47" s="230">
        <v>5</v>
      </c>
      <c r="F47" s="230">
        <v>33</v>
      </c>
      <c r="G47" s="169">
        <f t="shared" si="7"/>
        <v>-28</v>
      </c>
    </row>
    <row r="48" spans="1:7" ht="38.450000000000003" customHeight="1" x14ac:dyDescent="0.2">
      <c r="A48" s="376" t="s">
        <v>66</v>
      </c>
      <c r="B48" s="377"/>
      <c r="C48" s="377"/>
      <c r="D48" s="377"/>
      <c r="E48" s="377"/>
      <c r="F48" s="377"/>
      <c r="G48" s="377"/>
    </row>
    <row r="49" spans="1:7" ht="15.75" x14ac:dyDescent="0.2">
      <c r="A49" s="240" t="s">
        <v>122</v>
      </c>
      <c r="B49" s="230">
        <v>137</v>
      </c>
      <c r="C49" s="230">
        <v>689</v>
      </c>
      <c r="D49" s="169">
        <f>B49-C49</f>
        <v>-552</v>
      </c>
      <c r="E49" s="230">
        <v>67</v>
      </c>
      <c r="F49" s="230">
        <v>572</v>
      </c>
      <c r="G49" s="169">
        <f>E49-F49</f>
        <v>-505</v>
      </c>
    </row>
    <row r="50" spans="1:7" ht="15.75" x14ac:dyDescent="0.2">
      <c r="A50" s="240" t="s">
        <v>124</v>
      </c>
      <c r="B50" s="230">
        <v>90</v>
      </c>
      <c r="C50" s="230">
        <v>427</v>
      </c>
      <c r="D50" s="169">
        <f t="shared" ref="D50:D62" si="8">B50-C50</f>
        <v>-337</v>
      </c>
      <c r="E50" s="230">
        <v>53</v>
      </c>
      <c r="F50" s="230">
        <v>364</v>
      </c>
      <c r="G50" s="169">
        <f t="shared" ref="G50:G62" si="9">E50-F50</f>
        <v>-311</v>
      </c>
    </row>
    <row r="51" spans="1:7" ht="15.75" x14ac:dyDescent="0.2">
      <c r="A51" s="240" t="s">
        <v>128</v>
      </c>
      <c r="B51" s="230">
        <v>57</v>
      </c>
      <c r="C51" s="230">
        <v>396</v>
      </c>
      <c r="D51" s="169">
        <f t="shared" si="8"/>
        <v>-339</v>
      </c>
      <c r="E51" s="230">
        <v>29</v>
      </c>
      <c r="F51" s="230">
        <v>345</v>
      </c>
      <c r="G51" s="169">
        <f t="shared" si="9"/>
        <v>-316</v>
      </c>
    </row>
    <row r="52" spans="1:7" ht="18.600000000000001" customHeight="1" x14ac:dyDescent="0.2">
      <c r="A52" s="240" t="s">
        <v>127</v>
      </c>
      <c r="B52" s="230">
        <v>54</v>
      </c>
      <c r="C52" s="230">
        <v>406</v>
      </c>
      <c r="D52" s="169">
        <f t="shared" si="8"/>
        <v>-352</v>
      </c>
      <c r="E52" s="230">
        <v>30</v>
      </c>
      <c r="F52" s="230">
        <v>359</v>
      </c>
      <c r="G52" s="169">
        <f t="shared" si="9"/>
        <v>-329</v>
      </c>
    </row>
    <row r="53" spans="1:7" ht="15" customHeight="1" x14ac:dyDescent="0.2">
      <c r="A53" s="240" t="s">
        <v>248</v>
      </c>
      <c r="B53" s="230">
        <v>37</v>
      </c>
      <c r="C53" s="230">
        <v>97</v>
      </c>
      <c r="D53" s="169">
        <f t="shared" si="8"/>
        <v>-60</v>
      </c>
      <c r="E53" s="230">
        <v>6</v>
      </c>
      <c r="F53" s="230">
        <v>74</v>
      </c>
      <c r="G53" s="169">
        <f t="shared" si="9"/>
        <v>-68</v>
      </c>
    </row>
    <row r="54" spans="1:7" ht="31.15" customHeight="1" x14ac:dyDescent="0.2">
      <c r="A54" s="240" t="s">
        <v>262</v>
      </c>
      <c r="B54" s="230">
        <v>27</v>
      </c>
      <c r="C54" s="230">
        <v>61</v>
      </c>
      <c r="D54" s="169">
        <f t="shared" si="8"/>
        <v>-34</v>
      </c>
      <c r="E54" s="230">
        <v>2</v>
      </c>
      <c r="F54" s="230">
        <v>54</v>
      </c>
      <c r="G54" s="169">
        <f t="shared" si="9"/>
        <v>-52</v>
      </c>
    </row>
    <row r="55" spans="1:7" ht="15.75" x14ac:dyDescent="0.2">
      <c r="A55" s="240" t="s">
        <v>145</v>
      </c>
      <c r="B55" s="230">
        <v>20</v>
      </c>
      <c r="C55" s="230">
        <v>72</v>
      </c>
      <c r="D55" s="169">
        <f t="shared" si="8"/>
        <v>-52</v>
      </c>
      <c r="E55" s="230">
        <v>15</v>
      </c>
      <c r="F55" s="230">
        <v>56</v>
      </c>
      <c r="G55" s="169">
        <f t="shared" si="9"/>
        <v>-41</v>
      </c>
    </row>
    <row r="56" spans="1:7" ht="15.75" x14ac:dyDescent="0.2">
      <c r="A56" s="240" t="s">
        <v>152</v>
      </c>
      <c r="B56" s="230">
        <v>15</v>
      </c>
      <c r="C56" s="230">
        <v>108</v>
      </c>
      <c r="D56" s="169">
        <f t="shared" si="8"/>
        <v>-93</v>
      </c>
      <c r="E56" s="230">
        <v>8</v>
      </c>
      <c r="F56" s="230">
        <v>87</v>
      </c>
      <c r="G56" s="169">
        <f t="shared" si="9"/>
        <v>-79</v>
      </c>
    </row>
    <row r="57" spans="1:7" ht="15.75" x14ac:dyDescent="0.2">
      <c r="A57" s="240" t="s">
        <v>129</v>
      </c>
      <c r="B57" s="230">
        <v>15</v>
      </c>
      <c r="C57" s="230">
        <v>184</v>
      </c>
      <c r="D57" s="169">
        <f t="shared" si="8"/>
        <v>-169</v>
      </c>
      <c r="E57" s="230">
        <v>7</v>
      </c>
      <c r="F57" s="230">
        <v>163</v>
      </c>
      <c r="G57" s="169">
        <f t="shared" si="9"/>
        <v>-156</v>
      </c>
    </row>
    <row r="58" spans="1:7" ht="15.75" x14ac:dyDescent="0.2">
      <c r="A58" s="240" t="s">
        <v>146</v>
      </c>
      <c r="B58" s="230">
        <v>8</v>
      </c>
      <c r="C58" s="230">
        <v>55</v>
      </c>
      <c r="D58" s="169">
        <f t="shared" si="8"/>
        <v>-47</v>
      </c>
      <c r="E58" s="230">
        <v>3</v>
      </c>
      <c r="F58" s="230">
        <v>52</v>
      </c>
      <c r="G58" s="169">
        <f t="shared" si="9"/>
        <v>-49</v>
      </c>
    </row>
    <row r="59" spans="1:7" ht="15.75" x14ac:dyDescent="0.2">
      <c r="A59" s="240" t="s">
        <v>276</v>
      </c>
      <c r="B59" s="230">
        <v>7</v>
      </c>
      <c r="C59" s="230">
        <v>5</v>
      </c>
      <c r="D59" s="169">
        <f t="shared" si="8"/>
        <v>2</v>
      </c>
      <c r="E59" s="230">
        <v>7</v>
      </c>
      <c r="F59" s="230">
        <v>4</v>
      </c>
      <c r="G59" s="169">
        <f t="shared" si="9"/>
        <v>3</v>
      </c>
    </row>
    <row r="60" spans="1:7" ht="15" customHeight="1" x14ac:dyDescent="0.2">
      <c r="A60" s="240" t="s">
        <v>277</v>
      </c>
      <c r="B60" s="230">
        <v>5</v>
      </c>
      <c r="C60" s="230">
        <v>3</v>
      </c>
      <c r="D60" s="169">
        <f t="shared" si="8"/>
        <v>2</v>
      </c>
      <c r="E60" s="230">
        <v>4</v>
      </c>
      <c r="F60" s="230">
        <v>2</v>
      </c>
      <c r="G60" s="169">
        <f t="shared" si="9"/>
        <v>2</v>
      </c>
    </row>
    <row r="61" spans="1:7" ht="15.75" x14ac:dyDescent="0.2">
      <c r="A61" s="240" t="s">
        <v>278</v>
      </c>
      <c r="B61" s="230">
        <v>5</v>
      </c>
      <c r="C61" s="230">
        <v>60</v>
      </c>
      <c r="D61" s="169">
        <f t="shared" si="8"/>
        <v>-55</v>
      </c>
      <c r="E61" s="230">
        <v>4</v>
      </c>
      <c r="F61" s="230">
        <v>53</v>
      </c>
      <c r="G61" s="169">
        <f t="shared" si="9"/>
        <v>-49</v>
      </c>
    </row>
    <row r="62" spans="1:7" ht="15.75" x14ac:dyDescent="0.2">
      <c r="A62" s="240" t="s">
        <v>279</v>
      </c>
      <c r="B62" s="230">
        <v>5</v>
      </c>
      <c r="C62" s="230">
        <v>12</v>
      </c>
      <c r="D62" s="169">
        <f t="shared" si="8"/>
        <v>-7</v>
      </c>
      <c r="E62" s="230">
        <v>5</v>
      </c>
      <c r="F62" s="230">
        <v>10</v>
      </c>
      <c r="G62" s="169">
        <f t="shared" si="9"/>
        <v>-5</v>
      </c>
    </row>
    <row r="63" spans="1:7" ht="38.450000000000003" customHeight="1" x14ac:dyDescent="0.2">
      <c r="A63" s="376" t="s">
        <v>164</v>
      </c>
      <c r="B63" s="377"/>
      <c r="C63" s="377"/>
      <c r="D63" s="377"/>
      <c r="E63" s="377"/>
      <c r="F63" s="377"/>
      <c r="G63" s="377"/>
    </row>
    <row r="64" spans="1:7" ht="15.75" x14ac:dyDescent="0.2">
      <c r="A64" s="241" t="s">
        <v>165</v>
      </c>
      <c r="B64" s="230">
        <v>25</v>
      </c>
      <c r="C64" s="230">
        <v>68</v>
      </c>
      <c r="D64" s="169">
        <f>B64-C64</f>
        <v>-43</v>
      </c>
      <c r="E64" s="230">
        <v>0</v>
      </c>
      <c r="F64" s="230">
        <v>58</v>
      </c>
      <c r="G64" s="169">
        <f>E64-F64</f>
        <v>-58</v>
      </c>
    </row>
    <row r="65" spans="1:7" ht="15.75" x14ac:dyDescent="0.2">
      <c r="A65" s="241" t="s">
        <v>280</v>
      </c>
      <c r="B65" s="230">
        <v>4</v>
      </c>
      <c r="C65" s="230">
        <v>32</v>
      </c>
      <c r="D65" s="169">
        <f t="shared" ref="D65:D66" si="10">B65-C65</f>
        <v>-28</v>
      </c>
      <c r="E65" s="230">
        <v>0</v>
      </c>
      <c r="F65" s="230">
        <v>30</v>
      </c>
      <c r="G65" s="169">
        <f t="shared" ref="G65:G66" si="11">E65-F65</f>
        <v>-30</v>
      </c>
    </row>
    <row r="66" spans="1:7" ht="15.75" x14ac:dyDescent="0.2">
      <c r="A66" s="241" t="s">
        <v>281</v>
      </c>
      <c r="B66" s="230">
        <v>3</v>
      </c>
      <c r="C66" s="230">
        <v>58</v>
      </c>
      <c r="D66" s="169">
        <f t="shared" si="10"/>
        <v>-55</v>
      </c>
      <c r="E66" s="230">
        <v>0</v>
      </c>
      <c r="F66" s="230">
        <v>57</v>
      </c>
      <c r="G66" s="169">
        <f t="shared" si="11"/>
        <v>-57</v>
      </c>
    </row>
    <row r="67" spans="1:7" ht="38.450000000000003" customHeight="1" x14ac:dyDescent="0.2">
      <c r="A67" s="376" t="s">
        <v>68</v>
      </c>
      <c r="B67" s="377"/>
      <c r="C67" s="377"/>
      <c r="D67" s="377"/>
      <c r="E67" s="377"/>
      <c r="F67" s="377"/>
      <c r="G67" s="377"/>
    </row>
    <row r="68" spans="1:7" ht="15.75" x14ac:dyDescent="0.2">
      <c r="A68" s="240" t="s">
        <v>156</v>
      </c>
      <c r="B68" s="230">
        <v>30</v>
      </c>
      <c r="C68" s="230">
        <v>98</v>
      </c>
      <c r="D68" s="169">
        <f>B68-C68</f>
        <v>-68</v>
      </c>
      <c r="E68" s="230">
        <v>17</v>
      </c>
      <c r="F68" s="230">
        <v>87</v>
      </c>
      <c r="G68" s="169">
        <f>E68-F68</f>
        <v>-70</v>
      </c>
    </row>
    <row r="69" spans="1:7" ht="15.75" x14ac:dyDescent="0.2">
      <c r="A69" s="240" t="s">
        <v>130</v>
      </c>
      <c r="B69" s="230">
        <v>30</v>
      </c>
      <c r="C69" s="230">
        <v>69</v>
      </c>
      <c r="D69" s="169">
        <f t="shared" ref="D69:D81" si="12">B69-C69</f>
        <v>-39</v>
      </c>
      <c r="E69" s="230">
        <v>28</v>
      </c>
      <c r="F69" s="230">
        <v>64</v>
      </c>
      <c r="G69" s="169">
        <f t="shared" ref="G69:G81" si="13">E69-F69</f>
        <v>-36</v>
      </c>
    </row>
    <row r="70" spans="1:7" ht="15.75" x14ac:dyDescent="0.2">
      <c r="A70" s="240" t="s">
        <v>255</v>
      </c>
      <c r="B70" s="230">
        <v>14</v>
      </c>
      <c r="C70" s="230">
        <v>41</v>
      </c>
      <c r="D70" s="169">
        <f t="shared" si="12"/>
        <v>-27</v>
      </c>
      <c r="E70" s="230">
        <v>9</v>
      </c>
      <c r="F70" s="230">
        <v>36</v>
      </c>
      <c r="G70" s="169">
        <f t="shared" si="13"/>
        <v>-27</v>
      </c>
    </row>
    <row r="71" spans="1:7" ht="31.5" x14ac:dyDescent="0.2">
      <c r="A71" s="240" t="s">
        <v>256</v>
      </c>
      <c r="B71" s="230">
        <v>14</v>
      </c>
      <c r="C71" s="230">
        <v>37</v>
      </c>
      <c r="D71" s="169">
        <f t="shared" si="12"/>
        <v>-23</v>
      </c>
      <c r="E71" s="230">
        <v>8</v>
      </c>
      <c r="F71" s="230">
        <v>36</v>
      </c>
      <c r="G71" s="169">
        <f t="shared" si="13"/>
        <v>-28</v>
      </c>
    </row>
    <row r="72" spans="1:7" ht="15.75" x14ac:dyDescent="0.2">
      <c r="A72" s="240" t="s">
        <v>266</v>
      </c>
      <c r="B72" s="230">
        <v>10</v>
      </c>
      <c r="C72" s="230">
        <v>30</v>
      </c>
      <c r="D72" s="169">
        <f t="shared" si="12"/>
        <v>-20</v>
      </c>
      <c r="E72" s="230">
        <v>10</v>
      </c>
      <c r="F72" s="230">
        <v>28</v>
      </c>
      <c r="G72" s="169">
        <f t="shared" si="13"/>
        <v>-18</v>
      </c>
    </row>
    <row r="73" spans="1:7" ht="15.75" x14ac:dyDescent="0.2">
      <c r="A73" s="240" t="s">
        <v>134</v>
      </c>
      <c r="B73" s="230">
        <v>10</v>
      </c>
      <c r="C73" s="230">
        <v>73</v>
      </c>
      <c r="D73" s="169">
        <f t="shared" si="12"/>
        <v>-63</v>
      </c>
      <c r="E73" s="230">
        <v>5</v>
      </c>
      <c r="F73" s="230">
        <v>64</v>
      </c>
      <c r="G73" s="169">
        <f t="shared" si="13"/>
        <v>-59</v>
      </c>
    </row>
    <row r="74" spans="1:7" ht="15.75" x14ac:dyDescent="0.2">
      <c r="A74" s="240" t="s">
        <v>139</v>
      </c>
      <c r="B74" s="230">
        <v>9</v>
      </c>
      <c r="C74" s="230">
        <v>22</v>
      </c>
      <c r="D74" s="169">
        <f t="shared" si="12"/>
        <v>-13</v>
      </c>
      <c r="E74" s="230">
        <v>8</v>
      </c>
      <c r="F74" s="230">
        <v>21</v>
      </c>
      <c r="G74" s="169">
        <f t="shared" si="13"/>
        <v>-13</v>
      </c>
    </row>
    <row r="75" spans="1:7" ht="31.5" x14ac:dyDescent="0.2">
      <c r="A75" s="240" t="s">
        <v>153</v>
      </c>
      <c r="B75" s="230">
        <v>9</v>
      </c>
      <c r="C75" s="230">
        <v>27</v>
      </c>
      <c r="D75" s="169">
        <f t="shared" si="12"/>
        <v>-18</v>
      </c>
      <c r="E75" s="230">
        <v>5</v>
      </c>
      <c r="F75" s="230">
        <v>23</v>
      </c>
      <c r="G75" s="169">
        <f t="shared" si="13"/>
        <v>-18</v>
      </c>
    </row>
    <row r="76" spans="1:7" ht="15.75" x14ac:dyDescent="0.2">
      <c r="A76" s="240" t="s">
        <v>282</v>
      </c>
      <c r="B76" s="230">
        <v>8</v>
      </c>
      <c r="C76" s="230">
        <v>47</v>
      </c>
      <c r="D76" s="169">
        <f t="shared" si="12"/>
        <v>-39</v>
      </c>
      <c r="E76" s="230">
        <v>4</v>
      </c>
      <c r="F76" s="230">
        <v>41</v>
      </c>
      <c r="G76" s="169">
        <f t="shared" si="13"/>
        <v>-37</v>
      </c>
    </row>
    <row r="77" spans="1:7" ht="15.75" x14ac:dyDescent="0.2">
      <c r="A77" s="240" t="s">
        <v>283</v>
      </c>
      <c r="B77" s="230">
        <v>8</v>
      </c>
      <c r="C77" s="230">
        <v>15</v>
      </c>
      <c r="D77" s="169">
        <f t="shared" si="12"/>
        <v>-7</v>
      </c>
      <c r="E77" s="230">
        <v>6</v>
      </c>
      <c r="F77" s="230">
        <v>14</v>
      </c>
      <c r="G77" s="169">
        <f t="shared" si="13"/>
        <v>-8</v>
      </c>
    </row>
    <row r="78" spans="1:7" ht="47.25" x14ac:dyDescent="0.2">
      <c r="A78" s="240" t="s">
        <v>140</v>
      </c>
      <c r="B78" s="230">
        <v>8</v>
      </c>
      <c r="C78" s="230">
        <v>32</v>
      </c>
      <c r="D78" s="169">
        <f t="shared" si="12"/>
        <v>-24</v>
      </c>
      <c r="E78" s="230">
        <v>6</v>
      </c>
      <c r="F78" s="230">
        <v>28</v>
      </c>
      <c r="G78" s="169">
        <f t="shared" si="13"/>
        <v>-22</v>
      </c>
    </row>
    <row r="79" spans="1:7" ht="15.75" x14ac:dyDescent="0.2">
      <c r="A79" s="240" t="s">
        <v>284</v>
      </c>
      <c r="B79" s="230">
        <v>7</v>
      </c>
      <c r="C79" s="230">
        <v>3</v>
      </c>
      <c r="D79" s="169">
        <f t="shared" si="12"/>
        <v>4</v>
      </c>
      <c r="E79" s="230">
        <v>5</v>
      </c>
      <c r="F79" s="230">
        <v>2</v>
      </c>
      <c r="G79" s="169">
        <f t="shared" si="13"/>
        <v>3</v>
      </c>
    </row>
    <row r="80" spans="1:7" ht="15.75" x14ac:dyDescent="0.2">
      <c r="A80" s="240" t="s">
        <v>285</v>
      </c>
      <c r="B80" s="230">
        <v>6</v>
      </c>
      <c r="C80" s="230">
        <v>4</v>
      </c>
      <c r="D80" s="169">
        <f t="shared" si="12"/>
        <v>2</v>
      </c>
      <c r="E80" s="230">
        <v>6</v>
      </c>
      <c r="F80" s="230">
        <v>3</v>
      </c>
      <c r="G80" s="169">
        <f t="shared" si="13"/>
        <v>3</v>
      </c>
    </row>
    <row r="81" spans="1:7" ht="15.75" x14ac:dyDescent="0.2">
      <c r="A81" s="240" t="s">
        <v>286</v>
      </c>
      <c r="B81" s="230">
        <v>5</v>
      </c>
      <c r="C81" s="230">
        <v>33</v>
      </c>
      <c r="D81" s="169">
        <f t="shared" si="12"/>
        <v>-28</v>
      </c>
      <c r="E81" s="230">
        <v>5</v>
      </c>
      <c r="F81" s="230">
        <v>31</v>
      </c>
      <c r="G81" s="169">
        <f t="shared" si="13"/>
        <v>-26</v>
      </c>
    </row>
    <row r="82" spans="1:7" ht="38.450000000000003" customHeight="1" x14ac:dyDescent="0.2">
      <c r="A82" s="376" t="s">
        <v>166</v>
      </c>
      <c r="B82" s="377"/>
      <c r="C82" s="377"/>
      <c r="D82" s="377"/>
      <c r="E82" s="377"/>
      <c r="F82" s="377"/>
      <c r="G82" s="377"/>
    </row>
    <row r="83" spans="1:7" ht="15.75" x14ac:dyDescent="0.2">
      <c r="A83" s="240" t="s">
        <v>120</v>
      </c>
      <c r="B83" s="230">
        <v>75</v>
      </c>
      <c r="C83" s="230">
        <v>424</v>
      </c>
      <c r="D83" s="169">
        <f>B83-C83</f>
        <v>-349</v>
      </c>
      <c r="E83" s="230">
        <v>43</v>
      </c>
      <c r="F83" s="230">
        <v>375</v>
      </c>
      <c r="G83" s="169">
        <f>E83-F83</f>
        <v>-332</v>
      </c>
    </row>
    <row r="84" spans="1:7" ht="15.75" x14ac:dyDescent="0.2">
      <c r="A84" s="240" t="s">
        <v>253</v>
      </c>
      <c r="B84" s="230">
        <v>15</v>
      </c>
      <c r="C84" s="230">
        <v>0</v>
      </c>
      <c r="D84" s="169">
        <f t="shared" ref="D84:D93" si="14">B84-C84</f>
        <v>15</v>
      </c>
      <c r="E84" s="230">
        <v>15</v>
      </c>
      <c r="F84" s="230">
        <v>0</v>
      </c>
      <c r="G84" s="169">
        <f t="shared" ref="G84:G93" si="15">E84-F84</f>
        <v>15</v>
      </c>
    </row>
    <row r="85" spans="1:7" ht="15.75" x14ac:dyDescent="0.2">
      <c r="A85" s="240" t="s">
        <v>258</v>
      </c>
      <c r="B85" s="230">
        <v>12</v>
      </c>
      <c r="C85" s="230">
        <v>0</v>
      </c>
      <c r="D85" s="169">
        <f t="shared" si="14"/>
        <v>12</v>
      </c>
      <c r="E85" s="230">
        <v>12</v>
      </c>
      <c r="F85" s="230">
        <v>0</v>
      </c>
      <c r="G85" s="169">
        <f t="shared" si="15"/>
        <v>12</v>
      </c>
    </row>
    <row r="86" spans="1:7" ht="15.75" x14ac:dyDescent="0.2">
      <c r="A86" s="240" t="s">
        <v>260</v>
      </c>
      <c r="B86" s="230">
        <v>9</v>
      </c>
      <c r="C86" s="230">
        <v>8</v>
      </c>
      <c r="D86" s="169">
        <f t="shared" si="14"/>
        <v>1</v>
      </c>
      <c r="E86" s="230">
        <v>9</v>
      </c>
      <c r="F86" s="230">
        <v>7</v>
      </c>
      <c r="G86" s="169">
        <f t="shared" si="15"/>
        <v>2</v>
      </c>
    </row>
    <row r="87" spans="1:7" ht="15.75" x14ac:dyDescent="0.2">
      <c r="A87" s="240" t="s">
        <v>123</v>
      </c>
      <c r="B87" s="230">
        <v>8</v>
      </c>
      <c r="C87" s="230">
        <v>48</v>
      </c>
      <c r="D87" s="169">
        <f t="shared" si="14"/>
        <v>-40</v>
      </c>
      <c r="E87" s="230">
        <v>1</v>
      </c>
      <c r="F87" s="230">
        <v>41</v>
      </c>
      <c r="G87" s="169">
        <f t="shared" si="15"/>
        <v>-40</v>
      </c>
    </row>
    <row r="88" spans="1:7" ht="15.75" x14ac:dyDescent="0.2">
      <c r="A88" s="240" t="s">
        <v>287</v>
      </c>
      <c r="B88" s="230">
        <v>8</v>
      </c>
      <c r="C88" s="230">
        <v>20</v>
      </c>
      <c r="D88" s="169">
        <f t="shared" si="14"/>
        <v>-12</v>
      </c>
      <c r="E88" s="230">
        <v>0</v>
      </c>
      <c r="F88" s="230">
        <v>18</v>
      </c>
      <c r="G88" s="169">
        <f t="shared" si="15"/>
        <v>-18</v>
      </c>
    </row>
    <row r="89" spans="1:7" ht="15.75" x14ac:dyDescent="0.2">
      <c r="A89" s="240" t="s">
        <v>288</v>
      </c>
      <c r="B89" s="230">
        <v>5</v>
      </c>
      <c r="C89" s="230">
        <v>26</v>
      </c>
      <c r="D89" s="169">
        <f t="shared" si="14"/>
        <v>-21</v>
      </c>
      <c r="E89" s="230">
        <v>5</v>
      </c>
      <c r="F89" s="230">
        <v>23</v>
      </c>
      <c r="G89" s="169">
        <f t="shared" si="15"/>
        <v>-18</v>
      </c>
    </row>
    <row r="90" spans="1:7" ht="15.75" x14ac:dyDescent="0.2">
      <c r="A90" s="240" t="s">
        <v>151</v>
      </c>
      <c r="B90" s="230">
        <v>5</v>
      </c>
      <c r="C90" s="230">
        <v>88</v>
      </c>
      <c r="D90" s="169">
        <f t="shared" si="14"/>
        <v>-83</v>
      </c>
      <c r="E90" s="230">
        <v>3</v>
      </c>
      <c r="F90" s="230">
        <v>75</v>
      </c>
      <c r="G90" s="169">
        <f t="shared" si="15"/>
        <v>-72</v>
      </c>
    </row>
    <row r="91" spans="1:7" ht="47.25" x14ac:dyDescent="0.2">
      <c r="A91" s="240" t="s">
        <v>289</v>
      </c>
      <c r="B91" s="230">
        <v>5</v>
      </c>
      <c r="C91" s="230">
        <v>7</v>
      </c>
      <c r="D91" s="169">
        <f t="shared" si="14"/>
        <v>-2</v>
      </c>
      <c r="E91" s="230">
        <v>4</v>
      </c>
      <c r="F91" s="230">
        <v>7</v>
      </c>
      <c r="G91" s="169">
        <f t="shared" si="15"/>
        <v>-3</v>
      </c>
    </row>
    <row r="92" spans="1:7" ht="15.75" x14ac:dyDescent="0.2">
      <c r="A92" s="240" t="s">
        <v>290</v>
      </c>
      <c r="B92" s="230">
        <v>5</v>
      </c>
      <c r="C92" s="230">
        <v>8</v>
      </c>
      <c r="D92" s="169">
        <f t="shared" si="14"/>
        <v>-3</v>
      </c>
      <c r="E92" s="230">
        <v>5</v>
      </c>
      <c r="F92" s="230">
        <v>8</v>
      </c>
      <c r="G92" s="169">
        <f t="shared" si="15"/>
        <v>-3</v>
      </c>
    </row>
    <row r="93" spans="1:7" ht="15.75" x14ac:dyDescent="0.2">
      <c r="A93" s="240" t="s">
        <v>291</v>
      </c>
      <c r="B93" s="230">
        <v>5</v>
      </c>
      <c r="C93" s="230">
        <v>32</v>
      </c>
      <c r="D93" s="169">
        <f t="shared" si="14"/>
        <v>-27</v>
      </c>
      <c r="E93" s="230">
        <v>2</v>
      </c>
      <c r="F93" s="230">
        <v>29</v>
      </c>
      <c r="G93" s="169">
        <f t="shared" si="15"/>
        <v>-27</v>
      </c>
    </row>
    <row r="94" spans="1:7" ht="38.450000000000003" customHeight="1" x14ac:dyDescent="0.2">
      <c r="A94" s="376" t="s">
        <v>167</v>
      </c>
      <c r="B94" s="377"/>
      <c r="C94" s="377"/>
      <c r="D94" s="377"/>
      <c r="E94" s="377"/>
      <c r="F94" s="377"/>
      <c r="G94" s="377"/>
    </row>
    <row r="95" spans="1:7" ht="15.75" x14ac:dyDescent="0.2">
      <c r="A95" s="240" t="s">
        <v>154</v>
      </c>
      <c r="B95" s="230">
        <v>26</v>
      </c>
      <c r="C95" s="230">
        <v>26</v>
      </c>
      <c r="D95" s="169">
        <f>B95-C95</f>
        <v>0</v>
      </c>
      <c r="E95" s="230">
        <v>20</v>
      </c>
      <c r="F95" s="230">
        <v>23</v>
      </c>
      <c r="G95" s="169">
        <f>E95-F95</f>
        <v>-3</v>
      </c>
    </row>
    <row r="96" spans="1:7" ht="15.75" x14ac:dyDescent="0.2">
      <c r="A96" s="240" t="s">
        <v>121</v>
      </c>
      <c r="B96" s="230">
        <v>20</v>
      </c>
      <c r="C96" s="230">
        <v>272</v>
      </c>
      <c r="D96" s="169">
        <f t="shared" ref="D96:D103" si="16">B96-C96</f>
        <v>-252</v>
      </c>
      <c r="E96" s="230">
        <v>9</v>
      </c>
      <c r="F96" s="230">
        <v>241</v>
      </c>
      <c r="G96" s="169">
        <f t="shared" ref="G96:G103" si="17">E96-F96</f>
        <v>-232</v>
      </c>
    </row>
    <row r="97" spans="1:7" ht="15.75" x14ac:dyDescent="0.2">
      <c r="A97" s="240" t="s">
        <v>132</v>
      </c>
      <c r="B97" s="230">
        <v>17</v>
      </c>
      <c r="C97" s="230">
        <v>81</v>
      </c>
      <c r="D97" s="169">
        <f t="shared" si="16"/>
        <v>-64</v>
      </c>
      <c r="E97" s="230">
        <v>8</v>
      </c>
      <c r="F97" s="230">
        <v>66</v>
      </c>
      <c r="G97" s="169">
        <f t="shared" si="17"/>
        <v>-58</v>
      </c>
    </row>
    <row r="98" spans="1:7" ht="31.5" x14ac:dyDescent="0.2">
      <c r="A98" s="240" t="s">
        <v>125</v>
      </c>
      <c r="B98" s="230">
        <v>15</v>
      </c>
      <c r="C98" s="230">
        <v>311</v>
      </c>
      <c r="D98" s="169">
        <f t="shared" si="16"/>
        <v>-296</v>
      </c>
      <c r="E98" s="230">
        <v>6</v>
      </c>
      <c r="F98" s="230">
        <v>278</v>
      </c>
      <c r="G98" s="169">
        <f t="shared" si="17"/>
        <v>-272</v>
      </c>
    </row>
    <row r="99" spans="1:7" ht="15.75" x14ac:dyDescent="0.2">
      <c r="A99" s="240" t="s">
        <v>149</v>
      </c>
      <c r="B99" s="230">
        <v>11</v>
      </c>
      <c r="C99" s="230">
        <v>88</v>
      </c>
      <c r="D99" s="169">
        <f t="shared" si="16"/>
        <v>-77</v>
      </c>
      <c r="E99" s="230">
        <v>4</v>
      </c>
      <c r="F99" s="230">
        <v>74</v>
      </c>
      <c r="G99" s="169">
        <f t="shared" si="17"/>
        <v>-70</v>
      </c>
    </row>
    <row r="100" spans="1:7" ht="15.75" x14ac:dyDescent="0.2">
      <c r="A100" s="240" t="s">
        <v>150</v>
      </c>
      <c r="B100" s="230">
        <v>8</v>
      </c>
      <c r="C100" s="230">
        <v>18</v>
      </c>
      <c r="D100" s="169">
        <f t="shared" si="16"/>
        <v>-10</v>
      </c>
      <c r="E100" s="230">
        <v>3</v>
      </c>
      <c r="F100" s="230">
        <v>12</v>
      </c>
      <c r="G100" s="169">
        <f t="shared" si="17"/>
        <v>-9</v>
      </c>
    </row>
    <row r="101" spans="1:7" ht="31.5" x14ac:dyDescent="0.2">
      <c r="A101" s="240" t="s">
        <v>292</v>
      </c>
      <c r="B101" s="230">
        <v>5</v>
      </c>
      <c r="C101" s="230">
        <v>24</v>
      </c>
      <c r="D101" s="169">
        <f t="shared" si="16"/>
        <v>-19</v>
      </c>
      <c r="E101" s="230">
        <v>2</v>
      </c>
      <c r="F101" s="230">
        <v>23</v>
      </c>
      <c r="G101" s="169">
        <f t="shared" si="17"/>
        <v>-21</v>
      </c>
    </row>
    <row r="102" spans="1:7" ht="15" customHeight="1" x14ac:dyDescent="0.2">
      <c r="A102" s="240" t="s">
        <v>293</v>
      </c>
      <c r="B102" s="230">
        <v>5</v>
      </c>
      <c r="C102" s="230">
        <v>14</v>
      </c>
      <c r="D102" s="169">
        <f t="shared" si="16"/>
        <v>-9</v>
      </c>
      <c r="E102" s="230">
        <v>4</v>
      </c>
      <c r="F102" s="230">
        <v>13</v>
      </c>
      <c r="G102" s="169">
        <f t="shared" si="17"/>
        <v>-9</v>
      </c>
    </row>
    <row r="103" spans="1:7" ht="15.75" x14ac:dyDescent="0.2">
      <c r="A103" s="240" t="s">
        <v>138</v>
      </c>
      <c r="B103" s="230">
        <v>5</v>
      </c>
      <c r="C103" s="230">
        <v>61</v>
      </c>
      <c r="D103" s="169">
        <f t="shared" si="16"/>
        <v>-56</v>
      </c>
      <c r="E103" s="230">
        <v>2</v>
      </c>
      <c r="F103" s="230">
        <v>56</v>
      </c>
      <c r="G103" s="169">
        <f t="shared" si="17"/>
        <v>-54</v>
      </c>
    </row>
    <row r="104" spans="1:7" ht="15.75" x14ac:dyDescent="0.25">
      <c r="A104" s="166"/>
      <c r="B104" s="179"/>
      <c r="C104" s="179"/>
      <c r="D104" s="180"/>
      <c r="E104" s="179"/>
      <c r="F104" s="179"/>
      <c r="G104" s="180"/>
    </row>
  </sheetData>
  <mergeCells count="21">
    <mergeCell ref="A63:G63"/>
    <mergeCell ref="A67:G67"/>
    <mergeCell ref="A82:G82"/>
    <mergeCell ref="A94:G94"/>
    <mergeCell ref="G6:G7"/>
    <mergeCell ref="A9:G9"/>
    <mergeCell ref="A20:G20"/>
    <mergeCell ref="A32:G32"/>
    <mergeCell ref="A40:G40"/>
    <mergeCell ref="A48:G48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19685039370078741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G29"/>
  <sheetViews>
    <sheetView view="pageBreakPreview" zoomScale="80" zoomScaleNormal="75" zoomScaleSheetLayoutView="80" workbookViewId="0">
      <selection activeCell="H22" sqref="H22"/>
    </sheetView>
  </sheetViews>
  <sheetFormatPr defaultColWidth="8.85546875" defaultRowHeight="18.75" x14ac:dyDescent="0.3"/>
  <cols>
    <col min="1" max="1" width="41" style="110" customWidth="1"/>
    <col min="2" max="3" width="12" style="110" customWidth="1"/>
    <col min="4" max="4" width="13.7109375" style="110" customWidth="1"/>
    <col min="5" max="6" width="12.85546875" style="110" customWidth="1"/>
    <col min="7" max="7" width="13.7109375" style="110" customWidth="1"/>
    <col min="8" max="8" width="8.85546875" style="110"/>
    <col min="9" max="9" width="11.85546875" style="131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4" customFormat="1" ht="22.5" customHeight="1" x14ac:dyDescent="0.3">
      <c r="A1" s="378" t="s">
        <v>98</v>
      </c>
      <c r="B1" s="378"/>
      <c r="C1" s="378"/>
      <c r="D1" s="378"/>
      <c r="E1" s="378"/>
      <c r="F1" s="378"/>
      <c r="G1" s="378"/>
      <c r="I1" s="130"/>
    </row>
    <row r="2" spans="1:33" s="94" customFormat="1" ht="22.5" customHeight="1" x14ac:dyDescent="0.3">
      <c r="A2" s="378" t="s">
        <v>176</v>
      </c>
      <c r="B2" s="378"/>
      <c r="C2" s="378"/>
      <c r="D2" s="378"/>
      <c r="E2" s="378"/>
      <c r="F2" s="378"/>
      <c r="G2" s="378"/>
      <c r="I2" s="130"/>
    </row>
    <row r="3" spans="1:33" s="94" customFormat="1" ht="22.5" customHeight="1" x14ac:dyDescent="0.3">
      <c r="A3" s="379" t="s">
        <v>99</v>
      </c>
      <c r="B3" s="379"/>
      <c r="C3" s="379"/>
      <c r="D3" s="379"/>
      <c r="E3" s="379"/>
      <c r="F3" s="379"/>
      <c r="G3" s="379"/>
      <c r="I3" s="130"/>
    </row>
    <row r="4" spans="1:33" s="97" customFormat="1" ht="18.75" customHeight="1" x14ac:dyDescent="0.3">
      <c r="A4" s="95"/>
      <c r="B4" s="95"/>
      <c r="C4" s="95"/>
      <c r="D4" s="95"/>
      <c r="E4" s="95"/>
      <c r="F4" s="95"/>
      <c r="G4" s="81" t="s">
        <v>36</v>
      </c>
      <c r="I4" s="131"/>
    </row>
    <row r="5" spans="1:33" s="97" customFormat="1" ht="66" customHeight="1" x14ac:dyDescent="0.2">
      <c r="A5" s="184"/>
      <c r="B5" s="187" t="s">
        <v>177</v>
      </c>
      <c r="C5" s="187" t="s">
        <v>204</v>
      </c>
      <c r="D5" s="197" t="s">
        <v>73</v>
      </c>
      <c r="E5" s="198" t="s">
        <v>200</v>
      </c>
      <c r="F5" s="198" t="s">
        <v>201</v>
      </c>
      <c r="G5" s="197" t="s">
        <v>73</v>
      </c>
    </row>
    <row r="6" spans="1:33" s="97" customFormat="1" ht="28.5" customHeight="1" x14ac:dyDescent="0.3">
      <c r="A6" s="132" t="s">
        <v>27</v>
      </c>
      <c r="B6" s="133">
        <v>10395</v>
      </c>
      <c r="C6" s="133">
        <v>15336</v>
      </c>
      <c r="D6" s="200">
        <f>ROUND(C6/B6*100,1)</f>
        <v>147.5</v>
      </c>
      <c r="E6" s="199">
        <v>9108</v>
      </c>
      <c r="F6" s="133">
        <v>13453</v>
      </c>
      <c r="G6" s="200">
        <f>ROUND(F6/E6*100,1)</f>
        <v>147.69999999999999</v>
      </c>
      <c r="I6" s="134"/>
      <c r="J6" s="134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33" s="121" customFormat="1" ht="31.5" customHeight="1" x14ac:dyDescent="0.3">
      <c r="A7" s="136" t="s">
        <v>100</v>
      </c>
      <c r="B7" s="137">
        <f>SUM(B9:B27)</f>
        <v>9555</v>
      </c>
      <c r="C7" s="137">
        <f>SUM(C9:C27)</f>
        <v>13354</v>
      </c>
      <c r="D7" s="200">
        <f>ROUND(C7/B7*100,1)</f>
        <v>139.80000000000001</v>
      </c>
      <c r="E7" s="137">
        <f>SUM(E9:E27)</f>
        <v>8457</v>
      </c>
      <c r="F7" s="137">
        <f>SUM(F9:F27)</f>
        <v>11779</v>
      </c>
      <c r="G7" s="200">
        <f>ROUND(F7/E7*100,1)</f>
        <v>139.30000000000001</v>
      </c>
      <c r="I7" s="131"/>
      <c r="J7" s="139"/>
      <c r="K7" s="139"/>
      <c r="L7" s="140"/>
      <c r="M7" s="140"/>
      <c r="N7" s="140"/>
      <c r="O7" s="140"/>
    </row>
    <row r="8" spans="1:33" s="121" customFormat="1" ht="21.6" customHeight="1" x14ac:dyDescent="0.3">
      <c r="A8" s="141" t="s">
        <v>101</v>
      </c>
      <c r="B8" s="142"/>
      <c r="C8" s="142"/>
      <c r="D8" s="143"/>
      <c r="E8" s="142"/>
      <c r="F8" s="142"/>
      <c r="G8" s="143"/>
      <c r="I8" s="131"/>
      <c r="J8" s="139"/>
      <c r="K8" s="140"/>
      <c r="L8" s="140"/>
      <c r="M8" s="140"/>
      <c r="N8" s="140"/>
      <c r="O8" s="140"/>
      <c r="AG8" s="121">
        <v>2501</v>
      </c>
    </row>
    <row r="9" spans="1:33" ht="36" customHeight="1" x14ac:dyDescent="0.3">
      <c r="A9" s="106" t="s">
        <v>41</v>
      </c>
      <c r="B9" s="229">
        <v>1072</v>
      </c>
      <c r="C9" s="239">
        <v>858</v>
      </c>
      <c r="D9" s="201">
        <f t="shared" ref="D9:D27" si="0">ROUND(C9/B9*100,1)</f>
        <v>80</v>
      </c>
      <c r="E9" s="229">
        <v>1011</v>
      </c>
      <c r="F9" s="239">
        <v>775</v>
      </c>
      <c r="G9" s="200">
        <f t="shared" ref="G9:G27" si="1">ROUND(F9/E9*100,1)</f>
        <v>76.7</v>
      </c>
      <c r="H9" s="117"/>
      <c r="I9" s="144"/>
      <c r="J9" s="139"/>
      <c r="K9" s="134"/>
      <c r="L9" s="134"/>
      <c r="M9" s="134"/>
      <c r="N9" s="134"/>
      <c r="O9" s="134"/>
    </row>
    <row r="10" spans="1:33" ht="39" customHeight="1" x14ac:dyDescent="0.3">
      <c r="A10" s="106" t="s">
        <v>42</v>
      </c>
      <c r="B10" s="230">
        <v>109</v>
      </c>
      <c r="C10" s="239">
        <v>54</v>
      </c>
      <c r="D10" s="201">
        <f t="shared" si="0"/>
        <v>49.5</v>
      </c>
      <c r="E10" s="230">
        <v>94</v>
      </c>
      <c r="F10" s="239">
        <v>48</v>
      </c>
      <c r="G10" s="200">
        <f t="shared" si="1"/>
        <v>51.1</v>
      </c>
      <c r="I10" s="144"/>
      <c r="J10" s="139"/>
    </row>
    <row r="11" spans="1:33" s="113" customFormat="1" ht="28.5" customHeight="1" x14ac:dyDescent="0.3">
      <c r="A11" s="106" t="s">
        <v>43</v>
      </c>
      <c r="B11" s="230">
        <v>2149</v>
      </c>
      <c r="C11" s="239">
        <v>2016</v>
      </c>
      <c r="D11" s="201">
        <f t="shared" si="0"/>
        <v>93.8</v>
      </c>
      <c r="E11" s="230">
        <v>1924</v>
      </c>
      <c r="F11" s="230">
        <v>1815</v>
      </c>
      <c r="G11" s="200">
        <f t="shared" si="1"/>
        <v>94.3</v>
      </c>
      <c r="I11" s="144"/>
      <c r="J11" s="139"/>
      <c r="K11" s="110"/>
    </row>
    <row r="12" spans="1:33" ht="42" customHeight="1" x14ac:dyDescent="0.3">
      <c r="A12" s="106" t="s">
        <v>44</v>
      </c>
      <c r="B12" s="230">
        <v>163</v>
      </c>
      <c r="C12" s="239">
        <v>252</v>
      </c>
      <c r="D12" s="201">
        <f t="shared" si="0"/>
        <v>154.6</v>
      </c>
      <c r="E12" s="230">
        <v>142</v>
      </c>
      <c r="F12" s="230">
        <v>222</v>
      </c>
      <c r="G12" s="200">
        <f t="shared" si="1"/>
        <v>156.30000000000001</v>
      </c>
      <c r="I12" s="144"/>
      <c r="J12" s="139"/>
    </row>
    <row r="13" spans="1:33" ht="42" customHeight="1" x14ac:dyDescent="0.3">
      <c r="A13" s="106" t="s">
        <v>45</v>
      </c>
      <c r="B13" s="230">
        <v>75</v>
      </c>
      <c r="C13" s="239">
        <v>66</v>
      </c>
      <c r="D13" s="201">
        <f t="shared" si="0"/>
        <v>88</v>
      </c>
      <c r="E13" s="230">
        <v>69</v>
      </c>
      <c r="F13" s="230">
        <v>60</v>
      </c>
      <c r="G13" s="200">
        <f t="shared" si="1"/>
        <v>87</v>
      </c>
      <c r="I13" s="144"/>
      <c r="J13" s="139"/>
    </row>
    <row r="14" spans="1:33" ht="30.75" customHeight="1" x14ac:dyDescent="0.3">
      <c r="A14" s="106" t="s">
        <v>46</v>
      </c>
      <c r="B14" s="230">
        <v>362</v>
      </c>
      <c r="C14" s="239">
        <v>473</v>
      </c>
      <c r="D14" s="201">
        <f t="shared" si="0"/>
        <v>130.69999999999999</v>
      </c>
      <c r="E14" s="230">
        <v>331</v>
      </c>
      <c r="F14" s="230">
        <v>432</v>
      </c>
      <c r="G14" s="200">
        <f t="shared" si="1"/>
        <v>130.5</v>
      </c>
      <c r="I14" s="144"/>
      <c r="J14" s="139"/>
    </row>
    <row r="15" spans="1:33" ht="41.25" customHeight="1" x14ac:dyDescent="0.3">
      <c r="A15" s="106" t="s">
        <v>47</v>
      </c>
      <c r="B15" s="230">
        <v>1634</v>
      </c>
      <c r="C15" s="239">
        <v>2984</v>
      </c>
      <c r="D15" s="201">
        <f t="shared" si="0"/>
        <v>182.6</v>
      </c>
      <c r="E15" s="230">
        <v>1392</v>
      </c>
      <c r="F15" s="230">
        <v>2593</v>
      </c>
      <c r="G15" s="200">
        <f t="shared" si="1"/>
        <v>186.3</v>
      </c>
      <c r="I15" s="144"/>
      <c r="J15" s="139"/>
    </row>
    <row r="16" spans="1:33" ht="41.25" customHeight="1" x14ac:dyDescent="0.3">
      <c r="A16" s="106" t="s">
        <v>48</v>
      </c>
      <c r="B16" s="230">
        <v>359</v>
      </c>
      <c r="C16" s="239">
        <v>563</v>
      </c>
      <c r="D16" s="201">
        <f t="shared" si="0"/>
        <v>156.80000000000001</v>
      </c>
      <c r="E16" s="230">
        <v>320</v>
      </c>
      <c r="F16" s="230">
        <v>504</v>
      </c>
      <c r="G16" s="200">
        <f t="shared" si="1"/>
        <v>157.5</v>
      </c>
      <c r="I16" s="144"/>
      <c r="J16" s="139"/>
    </row>
    <row r="17" spans="1:10" ht="41.25" customHeight="1" x14ac:dyDescent="0.3">
      <c r="A17" s="106" t="s">
        <v>49</v>
      </c>
      <c r="B17" s="230">
        <v>354</v>
      </c>
      <c r="C17" s="239">
        <v>678</v>
      </c>
      <c r="D17" s="201">
        <f t="shared" si="0"/>
        <v>191.5</v>
      </c>
      <c r="E17" s="230">
        <v>300</v>
      </c>
      <c r="F17" s="230">
        <v>576</v>
      </c>
      <c r="G17" s="200">
        <f t="shared" si="1"/>
        <v>192</v>
      </c>
      <c r="I17" s="144"/>
      <c r="J17" s="139"/>
    </row>
    <row r="18" spans="1:10" ht="28.5" customHeight="1" x14ac:dyDescent="0.3">
      <c r="A18" s="106" t="s">
        <v>50</v>
      </c>
      <c r="B18" s="230">
        <v>121</v>
      </c>
      <c r="C18" s="239">
        <v>302</v>
      </c>
      <c r="D18" s="201">
        <f t="shared" si="0"/>
        <v>249.6</v>
      </c>
      <c r="E18" s="230">
        <v>109</v>
      </c>
      <c r="F18" s="230">
        <v>284</v>
      </c>
      <c r="G18" s="200">
        <f t="shared" si="1"/>
        <v>260.60000000000002</v>
      </c>
      <c r="I18" s="144"/>
      <c r="J18" s="139"/>
    </row>
    <row r="19" spans="1:10" ht="30.75" customHeight="1" x14ac:dyDescent="0.3">
      <c r="A19" s="106" t="s">
        <v>51</v>
      </c>
      <c r="B19" s="230">
        <v>217</v>
      </c>
      <c r="C19" s="239">
        <v>259</v>
      </c>
      <c r="D19" s="201">
        <f t="shared" si="0"/>
        <v>119.4</v>
      </c>
      <c r="E19" s="230">
        <v>187</v>
      </c>
      <c r="F19" s="230">
        <v>228</v>
      </c>
      <c r="G19" s="200">
        <f t="shared" si="1"/>
        <v>121.9</v>
      </c>
      <c r="I19" s="144"/>
      <c r="J19" s="139"/>
    </row>
    <row r="20" spans="1:10" ht="30.75" customHeight="1" x14ac:dyDescent="0.3">
      <c r="A20" s="106" t="s">
        <v>52</v>
      </c>
      <c r="B20" s="230">
        <v>68</v>
      </c>
      <c r="C20" s="239">
        <v>105</v>
      </c>
      <c r="D20" s="201">
        <f t="shared" si="0"/>
        <v>154.4</v>
      </c>
      <c r="E20" s="230">
        <v>60</v>
      </c>
      <c r="F20" s="230">
        <v>95</v>
      </c>
      <c r="G20" s="200">
        <f t="shared" si="1"/>
        <v>158.30000000000001</v>
      </c>
      <c r="I20" s="144"/>
      <c r="J20" s="139"/>
    </row>
    <row r="21" spans="1:10" ht="39" customHeight="1" x14ac:dyDescent="0.3">
      <c r="A21" s="106" t="s">
        <v>53</v>
      </c>
      <c r="B21" s="230">
        <v>236</v>
      </c>
      <c r="C21" s="239">
        <v>383</v>
      </c>
      <c r="D21" s="201">
        <f t="shared" si="0"/>
        <v>162.30000000000001</v>
      </c>
      <c r="E21" s="230">
        <v>215</v>
      </c>
      <c r="F21" s="230">
        <v>346</v>
      </c>
      <c r="G21" s="200">
        <f t="shared" si="1"/>
        <v>160.9</v>
      </c>
      <c r="I21" s="144"/>
      <c r="J21" s="139"/>
    </row>
    <row r="22" spans="1:10" ht="39.75" customHeight="1" x14ac:dyDescent="0.3">
      <c r="A22" s="106" t="s">
        <v>54</v>
      </c>
      <c r="B22" s="230">
        <v>180</v>
      </c>
      <c r="C22" s="239">
        <v>272</v>
      </c>
      <c r="D22" s="201">
        <f t="shared" si="0"/>
        <v>151.1</v>
      </c>
      <c r="E22" s="230">
        <v>164</v>
      </c>
      <c r="F22" s="230">
        <v>239</v>
      </c>
      <c r="G22" s="200">
        <f t="shared" si="1"/>
        <v>145.69999999999999</v>
      </c>
      <c r="I22" s="144"/>
      <c r="J22" s="139"/>
    </row>
    <row r="23" spans="1:10" ht="44.25" customHeight="1" x14ac:dyDescent="0.3">
      <c r="A23" s="106" t="s">
        <v>55</v>
      </c>
      <c r="B23" s="230">
        <v>1350</v>
      </c>
      <c r="C23" s="239">
        <v>2145</v>
      </c>
      <c r="D23" s="201">
        <f t="shared" si="0"/>
        <v>158.9</v>
      </c>
      <c r="E23" s="230">
        <v>1192</v>
      </c>
      <c r="F23" s="230">
        <v>1857</v>
      </c>
      <c r="G23" s="200">
        <f t="shared" si="1"/>
        <v>155.80000000000001</v>
      </c>
      <c r="I23" s="144"/>
      <c r="J23" s="139"/>
    </row>
    <row r="24" spans="1:10" ht="31.5" customHeight="1" x14ac:dyDescent="0.3">
      <c r="A24" s="106" t="s">
        <v>56</v>
      </c>
      <c r="B24" s="230">
        <v>285</v>
      </c>
      <c r="C24" s="239">
        <v>422</v>
      </c>
      <c r="D24" s="201">
        <f t="shared" si="0"/>
        <v>148.1</v>
      </c>
      <c r="E24" s="230">
        <v>260</v>
      </c>
      <c r="F24" s="230">
        <v>394</v>
      </c>
      <c r="G24" s="200">
        <f t="shared" si="1"/>
        <v>151.5</v>
      </c>
      <c r="I24" s="144"/>
      <c r="J24" s="139"/>
    </row>
    <row r="25" spans="1:10" ht="42" customHeight="1" x14ac:dyDescent="0.3">
      <c r="A25" s="106" t="s">
        <v>57</v>
      </c>
      <c r="B25" s="230">
        <v>665</v>
      </c>
      <c r="C25" s="239">
        <v>1250</v>
      </c>
      <c r="D25" s="201">
        <f t="shared" si="0"/>
        <v>188</v>
      </c>
      <c r="E25" s="230">
        <v>556</v>
      </c>
      <c r="F25" s="230">
        <v>1066</v>
      </c>
      <c r="G25" s="200">
        <f t="shared" si="1"/>
        <v>191.7</v>
      </c>
      <c r="I25" s="144"/>
      <c r="J25" s="139"/>
    </row>
    <row r="26" spans="1:10" ht="42" customHeight="1" x14ac:dyDescent="0.3">
      <c r="A26" s="106" t="s">
        <v>58</v>
      </c>
      <c r="B26" s="230">
        <v>43</v>
      </c>
      <c r="C26" s="230">
        <v>88</v>
      </c>
      <c r="D26" s="201">
        <f t="shared" si="0"/>
        <v>204.7</v>
      </c>
      <c r="E26" s="230">
        <v>37</v>
      </c>
      <c r="F26" s="230">
        <v>80</v>
      </c>
      <c r="G26" s="200">
        <f t="shared" si="1"/>
        <v>216.2</v>
      </c>
      <c r="I26" s="144"/>
      <c r="J26" s="139"/>
    </row>
    <row r="27" spans="1:10" ht="29.25" customHeight="1" x14ac:dyDescent="0.3">
      <c r="A27" s="106" t="s">
        <v>59</v>
      </c>
      <c r="B27" s="230">
        <v>113</v>
      </c>
      <c r="C27" s="230">
        <v>184</v>
      </c>
      <c r="D27" s="201">
        <f t="shared" si="0"/>
        <v>162.80000000000001</v>
      </c>
      <c r="E27" s="230">
        <v>94</v>
      </c>
      <c r="F27" s="230">
        <v>165</v>
      </c>
      <c r="G27" s="200">
        <f t="shared" si="1"/>
        <v>175.5</v>
      </c>
      <c r="I27" s="144"/>
      <c r="J27" s="139"/>
    </row>
    <row r="28" spans="1:10" x14ac:dyDescent="0.3">
      <c r="A28" s="114"/>
      <c r="B28" s="111"/>
      <c r="F28" s="145"/>
      <c r="I28" s="110"/>
    </row>
    <row r="29" spans="1:10" x14ac:dyDescent="0.3">
      <c r="A29" s="114"/>
      <c r="B29" s="114"/>
      <c r="F29" s="131"/>
      <c r="I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2021-02-15T11:02:39Z</cp:lastPrinted>
  <dcterms:created xsi:type="dcterms:W3CDTF">2020-12-10T10:35:03Z</dcterms:created>
  <dcterms:modified xsi:type="dcterms:W3CDTF">2021-02-15T11:03:29Z</dcterms:modified>
</cp:coreProperties>
</file>