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12030" tabRatio="871" activeTab="17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'19'!$F$1:$F$113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'28'!$A$9:$BY$9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'8'!$F$1:$F$108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[8]Sheet3!$A$3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8">'19'!$A$1:$G$112</definedName>
    <definedName name="_xlnm.Print_Area" localSheetId="19">'20'!$A$1:$D$55</definedName>
    <definedName name="_xlnm.Print_Area" localSheetId="20">'21'!$A$1:$C$98</definedName>
    <definedName name="_xlnm.Print_Area" localSheetId="21">'22'!$A$1:$D$54</definedName>
    <definedName name="_xlnm.Print_Area" localSheetId="22">'23'!$A$1:$C$91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'28'!$A$1:$BX$26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'33'!$A$1:$C$81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'8'!$A$1:$G$107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[9]Sheet3!$A$2</definedName>
    <definedName name="ц" localSheetId="10">[9]Sheet3!$A$2</definedName>
    <definedName name="ц" localSheetId="11">[9]Sheet3!$A$2</definedName>
    <definedName name="ц" localSheetId="12">[10]Sheet3!$A$2</definedName>
    <definedName name="ц" localSheetId="13">[10]Sheet3!$A$2</definedName>
    <definedName name="ц" localSheetId="14">[10]Sheet3!$A$2</definedName>
    <definedName name="ц" localSheetId="15">[11]Sheet3!$A$2</definedName>
    <definedName name="ц" localSheetId="16">[11]Sheet3!$A$2</definedName>
    <definedName name="ц" localSheetId="19">[10]Sheet3!$A$2</definedName>
    <definedName name="ц" localSheetId="20">[10]Sheet3!$A$2</definedName>
    <definedName name="ц" localSheetId="21">[10]Sheet3!$A$2</definedName>
    <definedName name="ц" localSheetId="22">[10]Sheet3!$A$2</definedName>
    <definedName name="ц" localSheetId="23">[9]Sheet3!$A$2</definedName>
    <definedName name="ц" localSheetId="24">[9]Sheet3!$A$2</definedName>
    <definedName name="ц" localSheetId="25">[9]Sheet3!$A$2</definedName>
    <definedName name="ц" localSheetId="26">[12]Sheet3!$A$2</definedName>
    <definedName name="ц" localSheetId="27">[12]Sheet3!$A$2</definedName>
    <definedName name="ц" localSheetId="28">[10]Sheet3!$A$2</definedName>
    <definedName name="ц" localSheetId="29">[10]Sheet3!$A$2</definedName>
    <definedName name="ц" localSheetId="30">[10]Sheet3!$A$2</definedName>
    <definedName name="ц" localSheetId="31">[9]Sheet3!$A$2</definedName>
    <definedName name="ц" localSheetId="32">[9]Sheet3!$A$2</definedName>
    <definedName name="ц" localSheetId="33">[10]Sheet3!$A$2</definedName>
    <definedName name="ц" localSheetId="34">[10]Sheet3!$A$2</definedName>
    <definedName name="ц" localSheetId="3">[9]Sheet3!$A$2</definedName>
    <definedName name="ц" localSheetId="4">[9]Sheet3!$A$2</definedName>
    <definedName name="ц" localSheetId="5">[9]Sheet3!$A$2</definedName>
    <definedName name="ц" localSheetId="8">[9]Sheet3!$A$2</definedName>
    <definedName name="ц">[13]Sheet3!$A$2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J22" i="51" l="1"/>
  <c r="AJ21" i="51"/>
  <c r="AJ20" i="51"/>
  <c r="AJ19" i="51"/>
  <c r="AJ18" i="51"/>
  <c r="D14" i="50"/>
  <c r="AB21" i="51"/>
  <c r="AB17" i="51"/>
  <c r="AB9" i="51"/>
  <c r="X26" i="51"/>
  <c r="X25" i="51"/>
  <c r="X23" i="51"/>
  <c r="X22" i="51"/>
  <c r="X21" i="51"/>
  <c r="X20" i="51"/>
  <c r="X19" i="51"/>
  <c r="X18" i="51"/>
  <c r="X17" i="51"/>
  <c r="G101" i="31" l="1"/>
  <c r="D101" i="31"/>
  <c r="G89" i="31"/>
  <c r="D89" i="31"/>
  <c r="G56" i="31"/>
  <c r="D56" i="31"/>
  <c r="H6" i="40" l="1"/>
  <c r="F6" i="40"/>
  <c r="D6" i="40"/>
  <c r="B6" i="40"/>
  <c r="H6" i="36" l="1"/>
  <c r="F6" i="36"/>
  <c r="D6" i="36"/>
  <c r="B6" i="36"/>
  <c r="G52" i="29" l="1"/>
  <c r="D52" i="29"/>
  <c r="G51" i="29"/>
  <c r="D51" i="29"/>
  <c r="G50" i="29"/>
  <c r="D50" i="29"/>
  <c r="D41" i="29"/>
  <c r="G41" i="29"/>
  <c r="G40" i="29"/>
  <c r="D40" i="29"/>
  <c r="AN26" i="51" l="1"/>
  <c r="AN25" i="51"/>
  <c r="AN24" i="51"/>
  <c r="AN23" i="51"/>
  <c r="AN22" i="51"/>
  <c r="AN21" i="51"/>
  <c r="AN20" i="51"/>
  <c r="AN19" i="51"/>
  <c r="AN18" i="51"/>
  <c r="AN10" i="51"/>
  <c r="D32" i="17"/>
  <c r="D31" i="17"/>
  <c r="D30" i="17"/>
  <c r="D28" i="17"/>
  <c r="D27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E11" i="9"/>
  <c r="E24" i="8" l="1"/>
  <c r="E23" i="8"/>
  <c r="E17" i="8"/>
  <c r="E15" i="8"/>
  <c r="E11" i="8"/>
  <c r="E27" i="7"/>
  <c r="E26" i="7"/>
  <c r="E24" i="7"/>
  <c r="E16" i="7"/>
  <c r="E17" i="7"/>
  <c r="E18" i="7"/>
  <c r="E11" i="7"/>
  <c r="BX26" i="51" l="1"/>
  <c r="BU26" i="51"/>
  <c r="BT26" i="51"/>
  <c r="BQ26" i="51"/>
  <c r="BP26" i="51"/>
  <c r="BM26" i="51"/>
  <c r="BL26" i="51"/>
  <c r="BI26" i="51"/>
  <c r="BH26" i="51"/>
  <c r="BE26" i="51"/>
  <c r="BD26" i="51"/>
  <c r="BA26" i="51"/>
  <c r="AZ26" i="51"/>
  <c r="AW26" i="51"/>
  <c r="AV26" i="51"/>
  <c r="AS26" i="51"/>
  <c r="AR26" i="51"/>
  <c r="AO26" i="51"/>
  <c r="AK26" i="51"/>
  <c r="AJ26" i="51"/>
  <c r="AG26" i="51"/>
  <c r="AF26" i="51"/>
  <c r="AC26" i="51"/>
  <c r="Y26" i="51"/>
  <c r="U26" i="51"/>
  <c r="Q26" i="51"/>
  <c r="P26" i="51"/>
  <c r="M26" i="51"/>
  <c r="L26" i="51"/>
  <c r="I26" i="51"/>
  <c r="H26" i="51"/>
  <c r="E26" i="51"/>
  <c r="D26" i="51"/>
  <c r="BX25" i="51"/>
  <c r="BU25" i="51"/>
  <c r="BT25" i="51"/>
  <c r="BQ25" i="51"/>
  <c r="BP25" i="51"/>
  <c r="BM25" i="51"/>
  <c r="BL25" i="51"/>
  <c r="BI25" i="51"/>
  <c r="BH25" i="51"/>
  <c r="BE25" i="51"/>
  <c r="BD25" i="51"/>
  <c r="BA25" i="51"/>
  <c r="AZ25" i="51"/>
  <c r="AW25" i="51"/>
  <c r="AV25" i="51"/>
  <c r="AS25" i="51"/>
  <c r="AR25" i="51"/>
  <c r="AO25" i="51"/>
  <c r="AK25" i="51"/>
  <c r="AJ25" i="51"/>
  <c r="AG25" i="51"/>
  <c r="AF25" i="51"/>
  <c r="AC25" i="51"/>
  <c r="Y25" i="51"/>
  <c r="U25" i="51"/>
  <c r="Q25" i="51"/>
  <c r="P25" i="51"/>
  <c r="M25" i="51"/>
  <c r="L25" i="51"/>
  <c r="I25" i="51"/>
  <c r="H25" i="51"/>
  <c r="E25" i="51"/>
  <c r="D25" i="51"/>
  <c r="BX24" i="51"/>
  <c r="BU24" i="51"/>
  <c r="BT24" i="51"/>
  <c r="BQ24" i="51"/>
  <c r="BP24" i="51"/>
  <c r="BM24" i="51"/>
  <c r="BL24" i="51"/>
  <c r="BI24" i="51"/>
  <c r="BH24" i="51"/>
  <c r="BE24" i="51"/>
  <c r="BD24" i="51"/>
  <c r="BA24" i="51"/>
  <c r="AZ24" i="51"/>
  <c r="AW24" i="51"/>
  <c r="AV24" i="51"/>
  <c r="AS24" i="51"/>
  <c r="AR24" i="51"/>
  <c r="AO24" i="51"/>
  <c r="AK24" i="51"/>
  <c r="AJ24" i="51"/>
  <c r="AG24" i="51"/>
  <c r="AF24" i="51"/>
  <c r="AC24" i="51"/>
  <c r="Y24" i="51"/>
  <c r="U24" i="51"/>
  <c r="Q24" i="51"/>
  <c r="P24" i="51"/>
  <c r="M24" i="51"/>
  <c r="L24" i="51"/>
  <c r="I24" i="51"/>
  <c r="H24" i="51"/>
  <c r="E24" i="51"/>
  <c r="D24" i="51"/>
  <c r="BX23" i="51"/>
  <c r="BU23" i="51"/>
  <c r="BT23" i="51"/>
  <c r="BQ23" i="51"/>
  <c r="BP23" i="51"/>
  <c r="BM23" i="51"/>
  <c r="BL23" i="51"/>
  <c r="BI23" i="51"/>
  <c r="BH23" i="51"/>
  <c r="BE23" i="51"/>
  <c r="BD23" i="51"/>
  <c r="BA23" i="51"/>
  <c r="AZ23" i="51"/>
  <c r="AW23" i="51"/>
  <c r="AV23" i="51"/>
  <c r="AS23" i="51"/>
  <c r="AR23" i="51"/>
  <c r="AO23" i="51"/>
  <c r="AK23" i="51"/>
  <c r="AJ23" i="51"/>
  <c r="AG23" i="51"/>
  <c r="AF23" i="51"/>
  <c r="AC23" i="51"/>
  <c r="Y23" i="51"/>
  <c r="U23" i="51"/>
  <c r="Q23" i="51"/>
  <c r="P23" i="51"/>
  <c r="M23" i="51"/>
  <c r="L23" i="51"/>
  <c r="I23" i="51"/>
  <c r="H23" i="51"/>
  <c r="E23" i="51"/>
  <c r="D23" i="51"/>
  <c r="BX22" i="51"/>
  <c r="BU22" i="51"/>
  <c r="BT22" i="51"/>
  <c r="BQ22" i="51"/>
  <c r="BP22" i="51"/>
  <c r="BM22" i="51"/>
  <c r="BL22" i="51"/>
  <c r="BI22" i="51"/>
  <c r="BH22" i="51"/>
  <c r="BE22" i="51"/>
  <c r="BD22" i="51"/>
  <c r="BA22" i="51"/>
  <c r="AZ22" i="51"/>
  <c r="AW22" i="51"/>
  <c r="AV22" i="51"/>
  <c r="AS22" i="51"/>
  <c r="AR22" i="51"/>
  <c r="AO22" i="51"/>
  <c r="AK22" i="51"/>
  <c r="AG22" i="51"/>
  <c r="AF22" i="51"/>
  <c r="AC22" i="51"/>
  <c r="Y22" i="51"/>
  <c r="U22" i="51"/>
  <c r="Q22" i="51"/>
  <c r="P22" i="51"/>
  <c r="M22" i="51"/>
  <c r="L22" i="51"/>
  <c r="I22" i="51"/>
  <c r="H22" i="51"/>
  <c r="E22" i="51"/>
  <c r="D22" i="51"/>
  <c r="BX21" i="51"/>
  <c r="BU21" i="51"/>
  <c r="BT21" i="51"/>
  <c r="BQ21" i="51"/>
  <c r="BP21" i="51"/>
  <c r="BM21" i="51"/>
  <c r="BL21" i="51"/>
  <c r="BI21" i="51"/>
  <c r="BH21" i="51"/>
  <c r="BE21" i="51"/>
  <c r="BD21" i="51"/>
  <c r="BA21" i="51"/>
  <c r="AZ21" i="51"/>
  <c r="AW21" i="51"/>
  <c r="AV21" i="51"/>
  <c r="AS21" i="51"/>
  <c r="AR21" i="51"/>
  <c r="AO21" i="51"/>
  <c r="AK21" i="51"/>
  <c r="AG21" i="51"/>
  <c r="AF21" i="51"/>
  <c r="AC21" i="51"/>
  <c r="Y21" i="51"/>
  <c r="U21" i="51"/>
  <c r="Q21" i="51"/>
  <c r="P21" i="51"/>
  <c r="M21" i="51"/>
  <c r="L21" i="51"/>
  <c r="I21" i="51"/>
  <c r="H21" i="51"/>
  <c r="E21" i="51"/>
  <c r="D21" i="51"/>
  <c r="BX20" i="51"/>
  <c r="BU20" i="51"/>
  <c r="BT20" i="51"/>
  <c r="BQ20" i="51"/>
  <c r="BP20" i="51"/>
  <c r="BM20" i="51"/>
  <c r="BL20" i="51"/>
  <c r="BI20" i="51"/>
  <c r="BH20" i="51"/>
  <c r="BE20" i="51"/>
  <c r="BD20" i="51"/>
  <c r="BA20" i="51"/>
  <c r="AZ20" i="51"/>
  <c r="AW20" i="51"/>
  <c r="AV20" i="51"/>
  <c r="AS20" i="51"/>
  <c r="AR20" i="51"/>
  <c r="AO20" i="51"/>
  <c r="AK20" i="51"/>
  <c r="AG20" i="51"/>
  <c r="AF20" i="51"/>
  <c r="AC20" i="51"/>
  <c r="Y20" i="51"/>
  <c r="U20" i="51"/>
  <c r="Q20" i="51"/>
  <c r="P20" i="51"/>
  <c r="M20" i="51"/>
  <c r="L20" i="51"/>
  <c r="I20" i="51"/>
  <c r="H20" i="51"/>
  <c r="E20" i="51"/>
  <c r="D20" i="51"/>
  <c r="BX19" i="51"/>
  <c r="BU19" i="51"/>
  <c r="BT19" i="51"/>
  <c r="BQ19" i="51"/>
  <c r="BP19" i="51"/>
  <c r="BM19" i="51"/>
  <c r="BL19" i="51"/>
  <c r="BI19" i="51"/>
  <c r="BH19" i="51"/>
  <c r="BE19" i="51"/>
  <c r="BD19" i="51"/>
  <c r="BA19" i="51"/>
  <c r="AZ19" i="51"/>
  <c r="AW19" i="51"/>
  <c r="AV19" i="51"/>
  <c r="AS19" i="51"/>
  <c r="AR19" i="51"/>
  <c r="AO19" i="51"/>
  <c r="AK19" i="51"/>
  <c r="AG19" i="51"/>
  <c r="AF19" i="51"/>
  <c r="AC19" i="51"/>
  <c r="Y19" i="51"/>
  <c r="U19" i="51"/>
  <c r="Q19" i="51"/>
  <c r="P19" i="51"/>
  <c r="M19" i="51"/>
  <c r="L19" i="51"/>
  <c r="I19" i="51"/>
  <c r="H19" i="51"/>
  <c r="E19" i="51"/>
  <c r="D19" i="51"/>
  <c r="BX18" i="51"/>
  <c r="BU18" i="51"/>
  <c r="BT18" i="51"/>
  <c r="BQ18" i="51"/>
  <c r="BP18" i="51"/>
  <c r="BM18" i="51"/>
  <c r="BL18" i="51"/>
  <c r="BI18" i="51"/>
  <c r="BH18" i="51"/>
  <c r="BE18" i="51"/>
  <c r="BD18" i="51"/>
  <c r="BA18" i="51"/>
  <c r="AZ18" i="51"/>
  <c r="AW18" i="51"/>
  <c r="AV18" i="51"/>
  <c r="AS18" i="51"/>
  <c r="AR18" i="51"/>
  <c r="AO18" i="51"/>
  <c r="AK18" i="51"/>
  <c r="AG18" i="51"/>
  <c r="AF18" i="51"/>
  <c r="AC18" i="51"/>
  <c r="Y18" i="51"/>
  <c r="U18" i="51"/>
  <c r="Q18" i="51"/>
  <c r="P18" i="51"/>
  <c r="M18" i="51"/>
  <c r="L18" i="51"/>
  <c r="I18" i="51"/>
  <c r="H18" i="51"/>
  <c r="E18" i="51"/>
  <c r="D18" i="51"/>
  <c r="BX17" i="51"/>
  <c r="BU17" i="51"/>
  <c r="BT17" i="51"/>
  <c r="BQ17" i="51"/>
  <c r="BP17" i="51"/>
  <c r="BM17" i="51"/>
  <c r="BL17" i="51"/>
  <c r="BI17" i="51"/>
  <c r="BH17" i="51"/>
  <c r="BE17" i="51"/>
  <c r="BD17" i="51"/>
  <c r="BA17" i="51"/>
  <c r="AZ17" i="51"/>
  <c r="AW17" i="51"/>
  <c r="AV17" i="51"/>
  <c r="AS17" i="51"/>
  <c r="AR17" i="51"/>
  <c r="AO17" i="51"/>
  <c r="AN17" i="51"/>
  <c r="AK17" i="51"/>
  <c r="AJ17" i="51"/>
  <c r="AG17" i="51"/>
  <c r="AF17" i="51"/>
  <c r="AC17" i="51"/>
  <c r="Y17" i="51"/>
  <c r="U17" i="51"/>
  <c r="Q17" i="51"/>
  <c r="P17" i="51"/>
  <c r="M17" i="51"/>
  <c r="L17" i="51"/>
  <c r="I17" i="51"/>
  <c r="H17" i="51"/>
  <c r="E17" i="51"/>
  <c r="D17" i="51"/>
  <c r="BX16" i="51"/>
  <c r="BU16" i="51"/>
  <c r="BT16" i="51"/>
  <c r="BQ16" i="51"/>
  <c r="BP16" i="51"/>
  <c r="BM16" i="51"/>
  <c r="BL16" i="51"/>
  <c r="BI16" i="51"/>
  <c r="BH16" i="51"/>
  <c r="BE16" i="51"/>
  <c r="BD16" i="51"/>
  <c r="BA16" i="51"/>
  <c r="AZ16" i="51"/>
  <c r="AW16" i="51"/>
  <c r="AV16" i="51"/>
  <c r="AS16" i="51"/>
  <c r="AR16" i="51"/>
  <c r="AO16" i="51"/>
  <c r="AN16" i="51"/>
  <c r="AK16" i="51"/>
  <c r="AJ16" i="51"/>
  <c r="AG16" i="51"/>
  <c r="AF16" i="51"/>
  <c r="AC16" i="51"/>
  <c r="Y16" i="51"/>
  <c r="X16" i="51"/>
  <c r="U16" i="51"/>
  <c r="Q16" i="51"/>
  <c r="P16" i="51"/>
  <c r="M16" i="51"/>
  <c r="L16" i="51"/>
  <c r="I16" i="51"/>
  <c r="H16" i="51"/>
  <c r="E16" i="51"/>
  <c r="D16" i="51"/>
  <c r="BX15" i="51"/>
  <c r="BU15" i="51"/>
  <c r="BT15" i="51"/>
  <c r="BQ15" i="51"/>
  <c r="BP15" i="51"/>
  <c r="BM15" i="51"/>
  <c r="BL15" i="51"/>
  <c r="BI15" i="51"/>
  <c r="BH15" i="51"/>
  <c r="BE15" i="51"/>
  <c r="BD15" i="51"/>
  <c r="BA15" i="51"/>
  <c r="AZ15" i="51"/>
  <c r="AW15" i="51"/>
  <c r="AV15" i="51"/>
  <c r="AS15" i="51"/>
  <c r="AR15" i="51"/>
  <c r="AO15" i="51"/>
  <c r="AN15" i="51"/>
  <c r="AK15" i="51"/>
  <c r="AJ15" i="51"/>
  <c r="AG15" i="51"/>
  <c r="AF15" i="51"/>
  <c r="AC15" i="51"/>
  <c r="Y15" i="51"/>
  <c r="X15" i="51"/>
  <c r="U15" i="51"/>
  <c r="Q15" i="51"/>
  <c r="P15" i="51"/>
  <c r="M15" i="51"/>
  <c r="L15" i="51"/>
  <c r="I15" i="51"/>
  <c r="H15" i="51"/>
  <c r="E15" i="51"/>
  <c r="D15" i="51"/>
  <c r="BX14" i="51"/>
  <c r="BU14" i="51"/>
  <c r="BT14" i="51"/>
  <c r="BQ14" i="51"/>
  <c r="BP14" i="51"/>
  <c r="BM14" i="51"/>
  <c r="BL14" i="51"/>
  <c r="BI14" i="51"/>
  <c r="BH14" i="51"/>
  <c r="BE14" i="51"/>
  <c r="BD14" i="51"/>
  <c r="BA14" i="51"/>
  <c r="AZ14" i="51"/>
  <c r="AW14" i="51"/>
  <c r="AV14" i="51"/>
  <c r="AS14" i="51"/>
  <c r="AR14" i="51"/>
  <c r="AO14" i="51"/>
  <c r="AN14" i="51"/>
  <c r="AK14" i="51"/>
  <c r="AJ14" i="51"/>
  <c r="AG14" i="51"/>
  <c r="AF14" i="51"/>
  <c r="AC14" i="51"/>
  <c r="Y14" i="51"/>
  <c r="X14" i="51"/>
  <c r="U14" i="51"/>
  <c r="Q14" i="51"/>
  <c r="P14" i="51"/>
  <c r="M14" i="51"/>
  <c r="L14" i="51"/>
  <c r="I14" i="51"/>
  <c r="H14" i="51"/>
  <c r="E14" i="51"/>
  <c r="D14" i="51"/>
  <c r="BX13" i="51"/>
  <c r="BU13" i="51"/>
  <c r="BT13" i="51"/>
  <c r="BQ13" i="51"/>
  <c r="BP13" i="51"/>
  <c r="BM13" i="51"/>
  <c r="BL13" i="51"/>
  <c r="BI13" i="51"/>
  <c r="BH13" i="51"/>
  <c r="BE13" i="51"/>
  <c r="BD13" i="51"/>
  <c r="BA13" i="51"/>
  <c r="AZ13" i="51"/>
  <c r="AW13" i="51"/>
  <c r="AV13" i="51"/>
  <c r="AS13" i="51"/>
  <c r="AR13" i="51"/>
  <c r="AO13" i="51"/>
  <c r="AN13" i="51"/>
  <c r="AK13" i="51"/>
  <c r="AJ13" i="51"/>
  <c r="AG13" i="51"/>
  <c r="AF13" i="51"/>
  <c r="AC13" i="51"/>
  <c r="Y13" i="51"/>
  <c r="X13" i="51"/>
  <c r="U13" i="51"/>
  <c r="Q13" i="51"/>
  <c r="P13" i="51"/>
  <c r="M13" i="51"/>
  <c r="L13" i="51"/>
  <c r="I13" i="51"/>
  <c r="H13" i="51"/>
  <c r="E13" i="51"/>
  <c r="D13" i="51"/>
  <c r="BX12" i="51"/>
  <c r="BU12" i="51"/>
  <c r="BT12" i="51"/>
  <c r="BQ12" i="51"/>
  <c r="BP12" i="51"/>
  <c r="BM12" i="51"/>
  <c r="BL12" i="51"/>
  <c r="BI12" i="51"/>
  <c r="BH12" i="51"/>
  <c r="BE12" i="51"/>
  <c r="BD12" i="51"/>
  <c r="BA12" i="51"/>
  <c r="AZ12" i="51"/>
  <c r="AW12" i="51"/>
  <c r="AV12" i="51"/>
  <c r="AS12" i="51"/>
  <c r="AR12" i="51"/>
  <c r="AO12" i="51"/>
  <c r="AN12" i="51"/>
  <c r="AK12" i="51"/>
  <c r="AJ12" i="51"/>
  <c r="AG12" i="51"/>
  <c r="AF12" i="51"/>
  <c r="AC12" i="51"/>
  <c r="Y12" i="51"/>
  <c r="X12" i="51"/>
  <c r="U12" i="51"/>
  <c r="Q12" i="51"/>
  <c r="P12" i="51"/>
  <c r="M12" i="51"/>
  <c r="L12" i="51"/>
  <c r="I12" i="51"/>
  <c r="H12" i="51"/>
  <c r="E12" i="51"/>
  <c r="D12" i="51"/>
  <c r="BX11" i="51"/>
  <c r="BU11" i="51"/>
  <c r="BT11" i="51"/>
  <c r="BQ11" i="51"/>
  <c r="BP11" i="51"/>
  <c r="BM11" i="51"/>
  <c r="BL11" i="51"/>
  <c r="BI11" i="51"/>
  <c r="BH11" i="51"/>
  <c r="BE11" i="51"/>
  <c r="BD11" i="51"/>
  <c r="BA11" i="51"/>
  <c r="AZ11" i="51"/>
  <c r="AW11" i="51"/>
  <c r="AV11" i="51"/>
  <c r="AS11" i="51"/>
  <c r="AR11" i="51"/>
  <c r="AO11" i="51"/>
  <c r="AN11" i="51"/>
  <c r="AK11" i="51"/>
  <c r="AJ11" i="51"/>
  <c r="AG11" i="51"/>
  <c r="AF11" i="51"/>
  <c r="AC11" i="51"/>
  <c r="Y11" i="51"/>
  <c r="X11" i="51"/>
  <c r="U11" i="51"/>
  <c r="Q11" i="51"/>
  <c r="P11" i="51"/>
  <c r="M11" i="51"/>
  <c r="L11" i="51"/>
  <c r="I11" i="51"/>
  <c r="H11" i="51"/>
  <c r="E11" i="51"/>
  <c r="D11" i="51"/>
  <c r="BX10" i="51"/>
  <c r="BU10" i="51"/>
  <c r="BT10" i="51"/>
  <c r="BQ10" i="51"/>
  <c r="BP10" i="51"/>
  <c r="BM10" i="51"/>
  <c r="BL10" i="51"/>
  <c r="BI10" i="51"/>
  <c r="BH10" i="51"/>
  <c r="BE10" i="51"/>
  <c r="BD10" i="51"/>
  <c r="BA10" i="51"/>
  <c r="AZ10" i="51"/>
  <c r="AW10" i="51"/>
  <c r="AV10" i="51"/>
  <c r="AS10" i="51"/>
  <c r="AR10" i="51"/>
  <c r="AO10" i="51"/>
  <c r="AK10" i="51"/>
  <c r="AJ10" i="51"/>
  <c r="AG10" i="51"/>
  <c r="AF10" i="51"/>
  <c r="AC10" i="51"/>
  <c r="Y10" i="51"/>
  <c r="X10" i="51"/>
  <c r="U10" i="51"/>
  <c r="Q10" i="51"/>
  <c r="P10" i="51"/>
  <c r="M10" i="51"/>
  <c r="L10" i="51"/>
  <c r="I10" i="51"/>
  <c r="H10" i="51"/>
  <c r="E10" i="51"/>
  <c r="D10" i="51"/>
  <c r="BX9" i="51"/>
  <c r="BU9" i="51"/>
  <c r="BT9" i="51"/>
  <c r="BO9" i="51"/>
  <c r="BP9" i="51" s="1"/>
  <c r="BN9" i="51"/>
  <c r="BK9" i="51"/>
  <c r="BJ9" i="51"/>
  <c r="BM9" i="51" s="1"/>
  <c r="BG9" i="51"/>
  <c r="BF9" i="51"/>
  <c r="BI9" i="51" s="1"/>
  <c r="BC9" i="51"/>
  <c r="BB9" i="51"/>
  <c r="BE9" i="51" s="1"/>
  <c r="AY9" i="51"/>
  <c r="BA9" i="51" s="1"/>
  <c r="AX9" i="51"/>
  <c r="AU9" i="51"/>
  <c r="AT9" i="51"/>
  <c r="AW9" i="51" s="1"/>
  <c r="AQ9" i="51"/>
  <c r="AR9" i="51" s="1"/>
  <c r="AP9" i="51"/>
  <c r="AM9" i="51"/>
  <c r="AL9" i="51"/>
  <c r="AO9" i="51" s="1"/>
  <c r="AI9" i="51"/>
  <c r="AK9" i="51" s="1"/>
  <c r="AH9" i="51"/>
  <c r="AE9" i="51"/>
  <c r="AD9" i="51"/>
  <c r="AG9" i="51" s="1"/>
  <c r="AA9" i="51"/>
  <c r="AC9" i="51" s="1"/>
  <c r="Z9" i="51"/>
  <c r="W9" i="51"/>
  <c r="X9" i="51" s="1"/>
  <c r="V9" i="51"/>
  <c r="Y9" i="51" s="1"/>
  <c r="S9" i="51"/>
  <c r="U9" i="51" s="1"/>
  <c r="R9" i="51"/>
  <c r="O9" i="51"/>
  <c r="N9" i="51"/>
  <c r="K9" i="51"/>
  <c r="L9" i="51" s="1"/>
  <c r="J9" i="51"/>
  <c r="G9" i="51"/>
  <c r="F9" i="51"/>
  <c r="C9" i="51"/>
  <c r="D9" i="51" s="1"/>
  <c r="B9" i="51"/>
  <c r="D29" i="50"/>
  <c r="E28" i="50"/>
  <c r="D28" i="50"/>
  <c r="E27" i="50"/>
  <c r="D27" i="50"/>
  <c r="E26" i="50"/>
  <c r="D26" i="50"/>
  <c r="E25" i="50"/>
  <c r="D25" i="50"/>
  <c r="E20" i="50"/>
  <c r="D20" i="50"/>
  <c r="E19" i="50"/>
  <c r="D19" i="50"/>
  <c r="E18" i="50"/>
  <c r="D18" i="50"/>
  <c r="E17" i="50"/>
  <c r="D17" i="50"/>
  <c r="E16" i="50"/>
  <c r="D16" i="50"/>
  <c r="E15" i="50"/>
  <c r="D15" i="50"/>
  <c r="E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E6" i="50"/>
  <c r="D6" i="50"/>
  <c r="AS9" i="51" l="1"/>
  <c r="BQ9" i="51"/>
  <c r="BL9" i="51"/>
  <c r="BH9" i="51"/>
  <c r="BD9" i="51"/>
  <c r="AZ9" i="51"/>
  <c r="AV9" i="51"/>
  <c r="AN9" i="51"/>
  <c r="AJ9" i="51"/>
  <c r="AF9" i="51"/>
  <c r="P9" i="51"/>
  <c r="H9" i="51"/>
  <c r="E9" i="51"/>
  <c r="I9" i="51"/>
  <c r="M9" i="51"/>
  <c r="Q9" i="51"/>
  <c r="G24" i="29" l="1"/>
  <c r="D24" i="29"/>
  <c r="C8" i="18" l="1"/>
  <c r="B8" i="18"/>
  <c r="G112" i="31"/>
  <c r="G111" i="31"/>
  <c r="G110" i="31"/>
  <c r="G109" i="31"/>
  <c r="G108" i="31"/>
  <c r="G107" i="31"/>
  <c r="G106" i="31"/>
  <c r="G105" i="31"/>
  <c r="G104" i="31"/>
  <c r="G103" i="31"/>
  <c r="D112" i="31"/>
  <c r="D111" i="31"/>
  <c r="D110" i="31"/>
  <c r="D109" i="31"/>
  <c r="D108" i="31"/>
  <c r="D107" i="31"/>
  <c r="D106" i="31"/>
  <c r="D105" i="31"/>
  <c r="D104" i="31"/>
  <c r="D103" i="31"/>
  <c r="G100" i="31"/>
  <c r="G99" i="31"/>
  <c r="G98" i="31"/>
  <c r="G97" i="31"/>
  <c r="G96" i="31"/>
  <c r="G95" i="31"/>
  <c r="G94" i="31"/>
  <c r="G93" i="31"/>
  <c r="G92" i="31"/>
  <c r="G91" i="31"/>
  <c r="D100" i="31"/>
  <c r="D99" i="31"/>
  <c r="D98" i="31"/>
  <c r="D97" i="31"/>
  <c r="D96" i="31"/>
  <c r="D95" i="31"/>
  <c r="D94" i="31"/>
  <c r="D93" i="31"/>
  <c r="D92" i="31"/>
  <c r="D91" i="31"/>
  <c r="G88" i="31"/>
  <c r="G87" i="31"/>
  <c r="G86" i="31"/>
  <c r="G85" i="31"/>
  <c r="G84" i="31"/>
  <c r="G83" i="31"/>
  <c r="G82" i="31"/>
  <c r="G81" i="31"/>
  <c r="G80" i="31"/>
  <c r="G79" i="31"/>
  <c r="D88" i="31"/>
  <c r="D87" i="31"/>
  <c r="D86" i="31"/>
  <c r="D85" i="31"/>
  <c r="D84" i="31"/>
  <c r="D83" i="31"/>
  <c r="D82" i="31"/>
  <c r="D81" i="31"/>
  <c r="D80" i="31"/>
  <c r="D79" i="31"/>
  <c r="G77" i="31"/>
  <c r="G76" i="31"/>
  <c r="G75" i="31"/>
  <c r="G74" i="31"/>
  <c r="G73" i="31"/>
  <c r="D77" i="31"/>
  <c r="D76" i="31"/>
  <c r="D75" i="31"/>
  <c r="D74" i="31"/>
  <c r="D73" i="31"/>
  <c r="G71" i="31"/>
  <c r="G70" i="31"/>
  <c r="G69" i="31"/>
  <c r="G68" i="31"/>
  <c r="G67" i="31"/>
  <c r="G66" i="31"/>
  <c r="G65" i="31"/>
  <c r="G64" i="31"/>
  <c r="G63" i="31"/>
  <c r="G62" i="31"/>
  <c r="G61" i="31"/>
  <c r="G60" i="31"/>
  <c r="G59" i="31"/>
  <c r="G58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G55" i="31"/>
  <c r="G54" i="31"/>
  <c r="G53" i="31"/>
  <c r="G52" i="31"/>
  <c r="G51" i="31"/>
  <c r="G50" i="31"/>
  <c r="G49" i="31"/>
  <c r="G48" i="31"/>
  <c r="D55" i="31"/>
  <c r="D54" i="31"/>
  <c r="D53" i="31"/>
  <c r="D52" i="31"/>
  <c r="D51" i="31"/>
  <c r="D50" i="31"/>
  <c r="D49" i="31"/>
  <c r="D48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G24" i="31"/>
  <c r="G25" i="31"/>
  <c r="G26" i="31"/>
  <c r="G27" i="31"/>
  <c r="G28" i="31"/>
  <c r="G29" i="31"/>
  <c r="G30" i="31"/>
  <c r="G31" i="31"/>
  <c r="G32" i="31"/>
  <c r="G33" i="31"/>
  <c r="G23" i="31"/>
  <c r="D24" i="31"/>
  <c r="D25" i="31"/>
  <c r="D26" i="31"/>
  <c r="D27" i="31"/>
  <c r="D28" i="31"/>
  <c r="D29" i="31"/>
  <c r="D30" i="31"/>
  <c r="D31" i="31"/>
  <c r="D32" i="31"/>
  <c r="D33" i="31"/>
  <c r="D23" i="31"/>
  <c r="G11" i="31"/>
  <c r="G12" i="31"/>
  <c r="G13" i="31"/>
  <c r="G14" i="31"/>
  <c r="G15" i="31"/>
  <c r="G16" i="31"/>
  <c r="G17" i="31"/>
  <c r="G18" i="31"/>
  <c r="G19" i="31"/>
  <c r="G20" i="31"/>
  <c r="G21" i="31"/>
  <c r="G10" i="31"/>
  <c r="D11" i="31"/>
  <c r="D12" i="31"/>
  <c r="D13" i="31"/>
  <c r="D14" i="31"/>
  <c r="D15" i="31"/>
  <c r="D16" i="31"/>
  <c r="D17" i="31"/>
  <c r="D18" i="31"/>
  <c r="D19" i="31"/>
  <c r="D20" i="31"/>
  <c r="D21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B6" i="15"/>
  <c r="E7" i="13"/>
  <c r="B7" i="13"/>
  <c r="G100" i="29"/>
  <c r="G101" i="29"/>
  <c r="G102" i="29"/>
  <c r="G103" i="29"/>
  <c r="G104" i="29"/>
  <c r="G105" i="29"/>
  <c r="G106" i="29"/>
  <c r="G107" i="29"/>
  <c r="G99" i="29"/>
  <c r="D100" i="29"/>
  <c r="D101" i="29"/>
  <c r="D102" i="29"/>
  <c r="D103" i="29"/>
  <c r="D104" i="29"/>
  <c r="D105" i="29"/>
  <c r="D106" i="29"/>
  <c r="D107" i="29"/>
  <c r="D99" i="29"/>
  <c r="G88" i="29"/>
  <c r="G89" i="29"/>
  <c r="G90" i="29"/>
  <c r="G91" i="29"/>
  <c r="G92" i="29"/>
  <c r="G93" i="29"/>
  <c r="G94" i="29"/>
  <c r="G95" i="29"/>
  <c r="G96" i="29"/>
  <c r="G97" i="29"/>
  <c r="G87" i="29"/>
  <c r="D88" i="29"/>
  <c r="D89" i="29"/>
  <c r="D90" i="29"/>
  <c r="D91" i="29"/>
  <c r="D92" i="29"/>
  <c r="D93" i="29"/>
  <c r="D94" i="29"/>
  <c r="D95" i="29"/>
  <c r="D96" i="29"/>
  <c r="D97" i="29"/>
  <c r="D87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5" i="29"/>
  <c r="G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72" i="29"/>
  <c r="G69" i="29"/>
  <c r="G70" i="29"/>
  <c r="G68" i="29"/>
  <c r="D69" i="29"/>
  <c r="D70" i="29"/>
  <c r="D68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54" i="29"/>
  <c r="G44" i="29"/>
  <c r="G45" i="29"/>
  <c r="G46" i="29"/>
  <c r="G47" i="29"/>
  <c r="G48" i="29"/>
  <c r="G49" i="29"/>
  <c r="G43" i="29"/>
  <c r="D44" i="29"/>
  <c r="D45" i="29"/>
  <c r="D46" i="29"/>
  <c r="D47" i="29"/>
  <c r="D48" i="29"/>
  <c r="D49" i="29"/>
  <c r="D43" i="29"/>
  <c r="G34" i="29"/>
  <c r="G35" i="29"/>
  <c r="G36" i="29"/>
  <c r="G37" i="29"/>
  <c r="G38" i="29"/>
  <c r="G39" i="29"/>
  <c r="G33" i="29"/>
  <c r="D34" i="29"/>
  <c r="D35" i="29"/>
  <c r="D36" i="29"/>
  <c r="D37" i="29"/>
  <c r="D38" i="29"/>
  <c r="D39" i="29"/>
  <c r="D33" i="29"/>
  <c r="G22" i="29"/>
  <c r="G23" i="29"/>
  <c r="G25" i="29"/>
  <c r="G26" i="29"/>
  <c r="G27" i="29"/>
  <c r="G28" i="29"/>
  <c r="G29" i="29"/>
  <c r="G30" i="29"/>
  <c r="G31" i="29"/>
  <c r="G21" i="29"/>
  <c r="D22" i="29"/>
  <c r="D23" i="29"/>
  <c r="D25" i="29"/>
  <c r="D26" i="29"/>
  <c r="D27" i="29"/>
  <c r="D28" i="29"/>
  <c r="D29" i="29"/>
  <c r="D30" i="29"/>
  <c r="D31" i="29"/>
  <c r="D21" i="29"/>
  <c r="G11" i="29"/>
  <c r="G12" i="29"/>
  <c r="G13" i="29"/>
  <c r="G14" i="29"/>
  <c r="G15" i="29"/>
  <c r="G16" i="29"/>
  <c r="G17" i="29"/>
  <c r="G18" i="29"/>
  <c r="G19" i="29"/>
  <c r="G10" i="29"/>
  <c r="D11" i="29"/>
  <c r="D12" i="29"/>
  <c r="D13" i="29"/>
  <c r="D14" i="29"/>
  <c r="D15" i="29"/>
  <c r="D16" i="29"/>
  <c r="D17" i="29"/>
  <c r="D18" i="29"/>
  <c r="D19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10" i="7"/>
  <c r="C10" i="7"/>
  <c r="E6" i="11" l="1"/>
  <c r="B6" i="11"/>
  <c r="D9" i="17"/>
  <c r="D10" i="17"/>
  <c r="C8" i="17"/>
  <c r="B8" i="17"/>
  <c r="F6" i="11"/>
  <c r="C6" i="11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C7" i="13"/>
  <c r="D7" i="13" s="1"/>
  <c r="G9" i="12"/>
  <c r="G10" i="12"/>
  <c r="G11" i="12"/>
  <c r="G12" i="12"/>
  <c r="G13" i="12"/>
  <c r="G14" i="12"/>
  <c r="G15" i="12"/>
  <c r="G16" i="12"/>
  <c r="G8" i="12"/>
  <c r="D16" i="12"/>
  <c r="D15" i="12"/>
  <c r="D14" i="12"/>
  <c r="D13" i="12"/>
  <c r="D12" i="12"/>
  <c r="D11" i="12"/>
  <c r="D10" i="12"/>
  <c r="D9" i="12"/>
  <c r="D8" i="12"/>
  <c r="F6" i="12"/>
  <c r="E6" i="12"/>
  <c r="C6" i="12"/>
  <c r="B6" i="12"/>
  <c r="G7" i="11"/>
  <c r="G8" i="11"/>
  <c r="G10" i="11"/>
  <c r="G11" i="11"/>
  <c r="G12" i="11"/>
  <c r="G13" i="11"/>
  <c r="G15" i="11"/>
  <c r="G17" i="11"/>
  <c r="G19" i="11"/>
  <c r="G20" i="11"/>
  <c r="G21" i="11"/>
  <c r="G22" i="11"/>
  <c r="G23" i="11"/>
  <c r="G24" i="11"/>
  <c r="G28" i="11"/>
  <c r="G29" i="11"/>
  <c r="G30" i="11"/>
  <c r="D7" i="11"/>
  <c r="D8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8" i="11"/>
  <c r="D29" i="11"/>
  <c r="D30" i="11"/>
  <c r="G6" i="11"/>
  <c r="G6" i="12" l="1"/>
  <c r="D6" i="12"/>
  <c r="D6" i="11"/>
  <c r="F6" i="10" l="1"/>
  <c r="C6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E6" i="10"/>
  <c r="G6" i="10" s="1"/>
  <c r="B6" i="10"/>
  <c r="D6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D9" i="9"/>
  <c r="F9" i="9" s="1"/>
  <c r="D9" i="8"/>
  <c r="F9" i="8" s="1"/>
  <c r="F29" i="8"/>
  <c r="F28" i="8"/>
  <c r="E28" i="8"/>
  <c r="F27" i="8"/>
  <c r="E27" i="8"/>
  <c r="F26" i="8"/>
  <c r="E26" i="8"/>
  <c r="F25" i="8"/>
  <c r="F24" i="8"/>
  <c r="F23" i="8"/>
  <c r="F22" i="8"/>
  <c r="F21" i="8"/>
  <c r="F20" i="8"/>
  <c r="F19" i="8"/>
  <c r="F18" i="8"/>
  <c r="E18" i="8"/>
  <c r="F17" i="8"/>
  <c r="F16" i="8"/>
  <c r="F15" i="8"/>
  <c r="F14" i="8"/>
  <c r="F13" i="8"/>
  <c r="E13" i="8"/>
  <c r="F12" i="8"/>
  <c r="F11" i="8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E22" i="7"/>
  <c r="E21" i="7"/>
  <c r="E19" i="7"/>
  <c r="E15" i="7"/>
  <c r="E14" i="7"/>
  <c r="E13" i="7"/>
  <c r="E12" i="7"/>
  <c r="E10" i="7"/>
  <c r="E9" i="9" l="1"/>
  <c r="E9" i="8"/>
</calcChain>
</file>

<file path=xl/sharedStrings.xml><?xml version="1.0" encoding="utf-8"?>
<sst xmlns="http://schemas.openxmlformats.org/spreadsheetml/2006/main" count="1885" uniqueCount="508">
  <si>
    <t>Показник</t>
  </si>
  <si>
    <t>2020 р.</t>
  </si>
  <si>
    <t>зміна значення</t>
  </si>
  <si>
    <t>%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</si>
  <si>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</si>
  <si>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</si>
  <si>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</si>
  <si>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</si>
  <si>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</si>
  <si>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</si>
  <si>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</si>
  <si>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</si>
  <si>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</si>
  <si>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</si>
  <si>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</si>
  <si>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</si>
  <si>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</si>
  <si>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</si>
  <si>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</si>
  <si>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</si>
  <si>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</si>
  <si>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</si>
  <si>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</si>
  <si>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</si>
  <si>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</si>
  <si>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</si>
  <si>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</si>
  <si>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</si>
  <si>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</si>
  <si>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</si>
  <si>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</si>
  <si>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</si>
  <si>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</si>
  <si>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</si>
  <si>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</si>
  <si>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</si>
  <si>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</si>
  <si>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</si>
  <si>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</si>
  <si>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</si>
  <si>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</si>
  <si>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</si>
  <si>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</si>
  <si>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</si>
  <si>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</si>
  <si>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</si>
  <si>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</si>
  <si>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</si>
  <si>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</si>
  <si>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</si>
  <si>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</si>
  <si>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</si>
  <si>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</si>
  <si>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</si>
  <si>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</si>
  <si>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</si>
  <si>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</si>
  <si>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</si>
  <si>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</si>
  <si>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</si>
  <si>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</si>
  <si>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</si>
  <si>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</si>
  <si>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</si>
  <si>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</si>
  <si>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</si>
  <si>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</si>
  <si>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</si>
  <si>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</si>
  <si>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</si>
  <si>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</si>
  <si>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</si>
  <si>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</si>
  <si>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</si>
  <si>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</si>
  <si>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</si>
  <si>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</si>
  <si>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</si>
  <si>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</si>
  <si>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</si>
  <si>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</si>
  <si>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</si>
  <si>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</si>
  <si>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</si>
  <si>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</si>
  <si>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</si>
  <si>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</si>
  <si>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</si>
  <si>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</si>
  <si>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</si>
  <si>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</si>
  <si>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</si>
  <si>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</si>
  <si>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</si>
  <si>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</si>
  <si>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</si>
  <si>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</si>
  <si>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</si>
  <si>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</si>
  <si>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</si>
  <si>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</si>
  <si>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</si>
  <si>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</si>
  <si>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</si>
  <si>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</si>
  <si>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</si>
  <si>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</si>
  <si>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</si>
  <si>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</si>
  <si>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</si>
  <si>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</si>
  <si>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</si>
  <si>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</si>
  <si>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</si>
  <si>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</si>
  <si>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</si>
  <si>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</si>
  <si>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</si>
  <si>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</si>
  <si>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</si>
  <si>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</si>
  <si>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</si>
  <si>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</si>
  <si>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</si>
  <si>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</si>
  <si>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</si>
  <si>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</si>
  <si>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</si>
  <si>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</si>
  <si>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</si>
  <si>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</si>
  <si>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</si>
  <si>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</si>
  <si>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</si>
  <si>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</si>
  <si>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</si>
  <si>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</si>
  <si>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</si>
  <si>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</si>
  <si>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</si>
  <si>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</si>
  <si>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</si>
  <si>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</si>
  <si>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</si>
  <si>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</si>
  <si>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</si>
  <si>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</si>
  <si>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</si>
  <si>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</si>
  <si>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</si>
  <si>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</si>
  <si>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</si>
  <si>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слюсар з ремонту колісних транспортних засобів</t>
  </si>
  <si>
    <t xml:space="preserve"> робітник з благоустрою</t>
  </si>
  <si>
    <t xml:space="preserve"> економіст</t>
  </si>
  <si>
    <t xml:space="preserve"> пекар</t>
  </si>
  <si>
    <t xml:space="preserve"> листоноша (поштар)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</si>
  <si>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</si>
  <si>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</si>
  <si>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</si>
  <si>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</si>
  <si>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складу</t>
  </si>
  <si>
    <t xml:space="preserve"> директор (начальник, інший керівник) підприємства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</si>
  <si>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</si>
  <si>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</si>
  <si>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</si>
  <si>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</si>
  <si>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</si>
  <si>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</si>
  <si>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</si>
  <si>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</si>
  <si>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</si>
  <si>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</si>
  <si>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</si>
  <si>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</si>
  <si>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</si>
  <si>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</si>
  <si>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</si>
  <si>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</si>
  <si>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</si>
  <si>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</si>
  <si>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</si>
  <si>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</si>
  <si>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</si>
  <si>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</si>
  <si>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</si>
  <si>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</si>
  <si>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</si>
  <si>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</si>
  <si>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</si>
  <si>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</si>
  <si>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</si>
  <si>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</si>
  <si>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</si>
  <si>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</si>
  <si>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</si>
  <si>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по Івано-Франківській області</t>
  </si>
  <si>
    <t>2021 р.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</si>
  <si>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</si>
  <si>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</si>
  <si>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</si>
  <si>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</si>
  <si>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</si>
  <si>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</si>
  <si>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</si>
  <si>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</si>
  <si>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</si>
  <si>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</si>
  <si>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</si>
  <si>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</si>
  <si>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</si>
  <si>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</si>
  <si>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</si>
  <si>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</si>
  <si>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</si>
  <si>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</si>
  <si>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</si>
  <si>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</si>
  <si>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</si>
  <si>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</si>
  <si>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</si>
  <si>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</si>
  <si>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</si>
  <si>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</si>
  <si>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</si>
  <si>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</si>
  <si>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</si>
  <si>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</si>
  <si>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</si>
  <si>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Івано-Франківської області є найбільшою, </t>
  </si>
  <si>
    <t xml:space="preserve">в Івано-Франківській області є найбільшою,  </t>
  </si>
  <si>
    <t xml:space="preserve"> соціальний робітник</t>
  </si>
  <si>
    <t xml:space="preserve"> фармацевт</t>
  </si>
  <si>
    <t xml:space="preserve"> діловод</t>
  </si>
  <si>
    <t xml:space="preserve"> агент рекламний</t>
  </si>
  <si>
    <t xml:space="preserve"> завідувач клубу</t>
  </si>
  <si>
    <t xml:space="preserve"> водій тролейбуса</t>
  </si>
  <si>
    <t xml:space="preserve"> касир квитковий</t>
  </si>
  <si>
    <t xml:space="preserve"> монтер кабельного виробництва</t>
  </si>
  <si>
    <t xml:space="preserve"> верстатник деревообробних верстатів</t>
  </si>
  <si>
    <t xml:space="preserve"> провізор</t>
  </si>
  <si>
    <t xml:space="preserve"> черговий стрілочного поста</t>
  </si>
  <si>
    <t xml:space="preserve"> агент торговельний</t>
  </si>
  <si>
    <t xml:space="preserve"> верстатник широкого профілю</t>
  </si>
  <si>
    <t xml:space="preserve"> староста</t>
  </si>
  <si>
    <t xml:space="preserve"> молодша медична сестра (молодший медичний брат) з догляду за хворими</t>
  </si>
  <si>
    <t xml:space="preserve"> адміністратор (господар) залу</t>
  </si>
  <si>
    <t xml:space="preserve"> інспектор</t>
  </si>
  <si>
    <t xml:space="preserve"> начальник відділу</t>
  </si>
  <si>
    <t xml:space="preserve"> маляр</t>
  </si>
  <si>
    <t xml:space="preserve"> завідувач господарства</t>
  </si>
  <si>
    <t xml:space="preserve"> керівник структурного підрозділу - головний спеціаліст</t>
  </si>
  <si>
    <t xml:space="preserve"> інженер</t>
  </si>
  <si>
    <t xml:space="preserve"> керівник художній</t>
  </si>
  <si>
    <t xml:space="preserve"> юрист</t>
  </si>
  <si>
    <t xml:space="preserve"> шеф-кухар</t>
  </si>
  <si>
    <t xml:space="preserve"> перукар (перукар - модельєр)</t>
  </si>
  <si>
    <t xml:space="preserve"> пожежний-рятувальник</t>
  </si>
  <si>
    <t xml:space="preserve"> лісоруб</t>
  </si>
  <si>
    <t xml:space="preserve"> птахівник</t>
  </si>
  <si>
    <t xml:space="preserve"> муляр</t>
  </si>
  <si>
    <t xml:space="preserve"> формувальник тіста</t>
  </si>
  <si>
    <t xml:space="preserve"> кондитер</t>
  </si>
  <si>
    <t xml:space="preserve"> оператор виробничої дільниці</t>
  </si>
  <si>
    <t xml:space="preserve"> машиніст екскаватора</t>
  </si>
  <si>
    <t xml:space="preserve"> водій навантажувача</t>
  </si>
  <si>
    <t xml:space="preserve"> прибиральник виробничих приміщень</t>
  </si>
  <si>
    <t xml:space="preserve"> директор (керівник) малої торговельної фірми</t>
  </si>
  <si>
    <t xml:space="preserve"> в'язальник схемних джгутів, кабелів та шнурів</t>
  </si>
  <si>
    <t xml:space="preserve"> секретар</t>
  </si>
  <si>
    <t xml:space="preserve"> стрілець</t>
  </si>
  <si>
    <t xml:space="preserve"> заступник директора</t>
  </si>
  <si>
    <t xml:space="preserve"> лікар-стоматолог</t>
  </si>
  <si>
    <t xml:space="preserve"> оператор комп'ютерного набору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</si>
  <si>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</si>
  <si>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</si>
  <si>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керуючий магазином</t>
  </si>
  <si>
    <t xml:space="preserve"> командир відділення</t>
  </si>
  <si>
    <t xml:space="preserve"> секретар місцевої ради (сільської, селищної, міської і т. ін.)</t>
  </si>
  <si>
    <t xml:space="preserve"> менеджер (управитель) з реклами</t>
  </si>
  <si>
    <t xml:space="preserve"> фахівець із соціальної роботи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</si>
  <si>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</si>
  <si>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</si>
  <si>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представник торговельний</t>
  </si>
  <si>
    <t xml:space="preserve"> експедитор</t>
  </si>
  <si>
    <t xml:space="preserve"> технік зубний</t>
  </si>
  <si>
    <t xml:space="preserve"> товарознавець</t>
  </si>
  <si>
    <t xml:space="preserve"> касир (на підприємстві, в установі, організації)</t>
  </si>
  <si>
    <t xml:space="preserve"> покоївка</t>
  </si>
  <si>
    <t xml:space="preserve"> бетоняр</t>
  </si>
  <si>
    <t xml:space="preserve"> столяр</t>
  </si>
  <si>
    <t xml:space="preserve"> оператор птахофабрик та механізованих ферм</t>
  </si>
  <si>
    <t xml:space="preserve"> електрозварник ручного зварювання</t>
  </si>
  <si>
    <t xml:space="preserve"> дорожній робітник.</t>
  </si>
  <si>
    <t xml:space="preserve"> оператор верстатів з програмним керуванням</t>
  </si>
  <si>
    <t xml:space="preserve"> садчик</t>
  </si>
  <si>
    <t xml:space="preserve"> формувальник вогнетривких виробів</t>
  </si>
  <si>
    <t xml:space="preserve"> двірник</t>
  </si>
  <si>
    <t xml:space="preserve"> контролер енергонагляду</t>
  </si>
  <si>
    <t xml:space="preserve"> мийник посуду</t>
  </si>
  <si>
    <t xml:space="preserve"> + (-)                            осіб</t>
  </si>
  <si>
    <t xml:space="preserve"> + (-)                       осіб</t>
  </si>
  <si>
    <t>Чисельність осіб, які брали участь у громадських та інших роботах тимчасового характеру</t>
  </si>
  <si>
    <t xml:space="preserve"> майстер</t>
  </si>
  <si>
    <t xml:space="preserve"> складальник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</si>
  <si>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</si>
  <si>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</si>
  <si>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</si>
  <si>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</si>
  <si>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</si>
  <si>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</si>
  <si>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</si>
  <si>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</si>
  <si>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</si>
  <si>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</si>
  <si>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</si>
  <si>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</si>
  <si>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</si>
  <si>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</si>
  <si>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</si>
  <si>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</si>
  <si>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</si>
  <si>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</si>
  <si>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</si>
  <si>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</si>
  <si>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</si>
  <si>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</si>
  <si>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</si>
  <si>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</si>
  <si>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</si>
  <si>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</si>
  <si>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</si>
  <si>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</si>
  <si>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</si>
  <si>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</si>
  <si>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</si>
  <si>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</si>
  <si>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</si>
  <si>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</si>
  <si>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</si>
  <si>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</si>
  <si>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</si>
  <si>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</si>
  <si>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</si>
  <si>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</si>
  <si>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</si>
  <si>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</si>
  <si>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</si>
  <si>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</si>
  <si>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</si>
  <si>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</si>
  <si>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</si>
  <si>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</si>
  <si>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</si>
  <si>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</si>
  <si>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</si>
  <si>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Надання іншої соціальної допомоги без забезпечення проживання, н.в.і.у.</t>
  </si>
  <si>
    <t>Дошкільна освіта</t>
  </si>
  <si>
    <t>Виробництво взуття</t>
  </si>
  <si>
    <t>Роздрібна торгівля з лотків і на ринках іншими товарами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</si>
  <si>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</si>
  <si>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</si>
  <si>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</si>
  <si>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</si>
  <si>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</si>
  <si>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</si>
  <si>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</si>
  <si>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</si>
  <si>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</si>
  <si>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оператор поштового зв'язку</t>
  </si>
  <si>
    <t xml:space="preserve"> інженер-технолог</t>
  </si>
  <si>
    <t xml:space="preserve"> інспектор з кадрів</t>
  </si>
  <si>
    <t xml:space="preserve"> реєстратор медичний</t>
  </si>
  <si>
    <t xml:space="preserve"> овочівник</t>
  </si>
  <si>
    <t xml:space="preserve"> плодоовочівник</t>
  </si>
  <si>
    <t xml:space="preserve"> робітник з комплексного обслуговування й ремонту будинків</t>
  </si>
  <si>
    <t xml:space="preserve"> кравець</t>
  </si>
  <si>
    <t xml:space="preserve"> машиніст із прання та ремонту спецодягу</t>
  </si>
  <si>
    <t xml:space="preserve"> оператор пральних машин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</si>
  <si>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</si>
  <si>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</si>
  <si>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механік</t>
  </si>
  <si>
    <t>Професії, по яких чисельність безробітних чоловіків                       є найбільшою</t>
  </si>
  <si>
    <t xml:space="preserve"> приймальник замовлень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</si>
  <si>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</si>
  <si>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</si>
  <si>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</si>
  <si>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Виробництво м'ясних продуктів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</si>
  <si>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</si>
  <si>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</si>
  <si>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Виробництво електроенергії</t>
  </si>
  <si>
    <t>Виробництво електричних побутових приладів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</si>
  <si>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</si>
  <si>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</si>
  <si>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</si>
  <si>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</si>
  <si>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>Виробництво готової їжі та страв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</si>
  <si>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</si>
  <si>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</si>
  <si>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</si>
  <si>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Виробництво цементу</t>
  </si>
  <si>
    <t>Видання журналів і періодичних видань</t>
  </si>
  <si>
    <t xml:space="preserve">Посередництво в розміщенні реклами в засобах масової інформації </t>
  </si>
  <si>
    <t>Трубопровідний транспорт</t>
  </si>
  <si>
    <t>Неспеціалізована оптова торгівля продуктами харчування, напоями та тютюновими виробами</t>
  </si>
  <si>
    <t>Виробництво інших меблів</t>
  </si>
  <si>
    <t xml:space="preserve">Надання інших послуг догляду із забезпеченням проживання </t>
  </si>
  <si>
    <t>Виробництво інших основних органічних хімічних речовин</t>
  </si>
  <si>
    <t>Оптова торгівля молочними продуктами, яйцями, харчовими оліями та жирами</t>
  </si>
  <si>
    <t>Розподілення електроенергії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</si>
  <si>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</si>
  <si>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</si>
  <si>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Роздрібна торгівля хлібобулочними виробами, борошняними та цукровими кондитерськими виробами</t>
  </si>
  <si>
    <t>Роздрібна торгівля взуттям і шкіряними виробами в спеціалізованих магазинах</t>
  </si>
  <si>
    <t>Діяльність професійних спілок</t>
  </si>
  <si>
    <t>Розведення свиней</t>
  </si>
  <si>
    <t xml:space="preserve">Виробництво фанери, дерев'яних плит і панелей, шпону </t>
  </si>
  <si>
    <t>Виробництво підіймального та вантажно-розвантажувального устатковання</t>
  </si>
  <si>
    <t>Виробництво інших дерев'яних будівельних конструкцій і столярних виробів</t>
  </si>
  <si>
    <t>Виробництво будівельних виробів із пластмас</t>
  </si>
  <si>
    <t>Лісозаготівлі</t>
  </si>
  <si>
    <t>Кількість осіб, які мали статус безробітного в Івано-Франківській області, за статтю</t>
  </si>
  <si>
    <t xml:space="preserve"> керівник гуртка</t>
  </si>
  <si>
    <t>Професії, по яких чисельність безробітних жінок є найбільшою в Івано-Франківській області</t>
  </si>
  <si>
    <t xml:space="preserve"> сортувальник виробів, сировини та матеріалів</t>
  </si>
  <si>
    <t xml:space="preserve"> охоронець</t>
  </si>
  <si>
    <t xml:space="preserve"> ремонтувальник русловий</t>
  </si>
  <si>
    <t xml:space="preserve"> виробник блоків та панелей з цегли</t>
  </si>
  <si>
    <t xml:space="preserve">Добування сирої нафти </t>
  </si>
  <si>
    <t>Вирощування овочів і баштанних культур, коренеплодів і бульбоплодів</t>
  </si>
  <si>
    <t>Виробництво готових кормів для тварин, що утримуються на фермах</t>
  </si>
  <si>
    <t>Роздрібна торгівля медичними й ортопедичними товарами в спеціалізованих магазинах</t>
  </si>
  <si>
    <t>Інші види освіти, н.в.і.у.</t>
  </si>
  <si>
    <t>Інший пасажирський наземний транспорт, н.в.і.у.</t>
  </si>
  <si>
    <t>Інші будівельно-монтажні роботи</t>
  </si>
  <si>
    <t xml:space="preserve"> методист</t>
  </si>
  <si>
    <t xml:space="preserve"> начальник відділу (місцеві органи державної влади, місцевого самоврядування)</t>
  </si>
  <si>
    <t>Професії, по яких чисельність безробітних чоловіків є найбільшою в Івано-Франківській області</t>
  </si>
  <si>
    <t>Станом на 01.03.2020 р.</t>
  </si>
  <si>
    <t>Станом на 01.03.2021 р.</t>
  </si>
  <si>
    <t>січень-лютий 2021 р.</t>
  </si>
  <si>
    <t>січень-лютий 2020 р.</t>
  </si>
  <si>
    <t>січень-лютий  2020 р.</t>
  </si>
  <si>
    <t>січень-лютий    2021 р.</t>
  </si>
  <si>
    <t>січень - лютий  2020 р.</t>
  </si>
  <si>
    <t>січень - лютий  2021 р.</t>
  </si>
  <si>
    <t>Січень - лютий 2021 року</t>
  </si>
  <si>
    <t>Станом на 1 березня 2021 року</t>
  </si>
  <si>
    <t>січень - лютий 2020 р.</t>
  </si>
  <si>
    <t>січень - лютий 2021 р.</t>
  </si>
  <si>
    <t>станом на 01.03.2021 р.</t>
  </si>
  <si>
    <t>Січень - лютий    2021 р.</t>
  </si>
  <si>
    <t>січень - лютий    2021 р.</t>
  </si>
  <si>
    <t>січень - лютий     2021 р.</t>
  </si>
  <si>
    <t>січень - лютий               2020 р.</t>
  </si>
  <si>
    <t>січень - лютий               2021 р.</t>
  </si>
  <si>
    <t>станом на 1 березня 2021 року</t>
  </si>
  <si>
    <t>у січні - лютому 2020-2021 рр.</t>
  </si>
  <si>
    <t>на 01.03.2020</t>
  </si>
  <si>
    <t>на 01.03.2021</t>
  </si>
  <si>
    <t xml:space="preserve"> Кількість працевлаштованих безробітних                    у січні - лютому 2021 р.</t>
  </si>
  <si>
    <t>у січні - лютому 2021 року</t>
  </si>
  <si>
    <t>Професії, по яких кількість працевлаштованих безробітних жінок є найбільшою у січні - лютому 2021 р.</t>
  </si>
  <si>
    <t>Професії, по яких кількість працевлаштованих безробітних чоловіків є найбільшою у січні - лютому 2021 р.</t>
  </si>
  <si>
    <t>у 8 р.</t>
  </si>
  <si>
    <t xml:space="preserve"> прибиральник територій</t>
  </si>
  <si>
    <t xml:space="preserve"> укладальник пиломатеріалів, деталей та виробів з деревини</t>
  </si>
  <si>
    <t xml:space="preserve"> інженер з охорони праці</t>
  </si>
  <si>
    <t xml:space="preserve"> інженер-землевпорядник</t>
  </si>
  <si>
    <t xml:space="preserve"> електрик дільниці</t>
  </si>
  <si>
    <t xml:space="preserve"> сестра медична (брат медичний) зі стоматології</t>
  </si>
  <si>
    <t xml:space="preserve"> сортувальник матеріалів та виробів з деревини</t>
  </si>
  <si>
    <t xml:space="preserve"> рамник</t>
  </si>
  <si>
    <t>Роздрібна торгівля в неспеціалізованих магазинах переважно продуктами харчування, напоями та тютюновими вироба</t>
  </si>
  <si>
    <t xml:space="preserve">Роздрібна торгівля хлібобулочними виробами, борошняними та цукровими кондитерськими виробами </t>
  </si>
  <si>
    <t xml:space="preserve">Роздрібна торгівля залізними виробами, будівельними матеріалами та санітарно-технічними виробами </t>
  </si>
  <si>
    <t>у 6,2 р.</t>
  </si>
  <si>
    <t>у 6,5 р.</t>
  </si>
  <si>
    <t>у 2,4 р.</t>
  </si>
  <si>
    <t>у 16 р.</t>
  </si>
  <si>
    <t>у 12,5 р.</t>
  </si>
  <si>
    <t xml:space="preserve"> бібліотекар</t>
  </si>
  <si>
    <t xml:space="preserve"> гардеробник</t>
  </si>
  <si>
    <t>у січні - лютому 2020 - 2021 рр.</t>
  </si>
  <si>
    <t xml:space="preserve">  + 1418 грн.</t>
  </si>
  <si>
    <t xml:space="preserve"> + 3 особи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</si>
  <si>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</si>
  <si>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</si>
  <si>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залізними виробами, будівельними матеріалами та санітарно-технічними виробами в спеціалізов</t>
  </si>
  <si>
    <t>Освіта у сфері культури</t>
  </si>
  <si>
    <t>Збирання дикорослих недеревних продуктів</t>
  </si>
  <si>
    <t xml:space="preserve">Діяльність із догляду за хворими із забезпеченням проживання </t>
  </si>
  <si>
    <t>"Діяльність у сфері бухгалтерського обліку й аудиту</t>
  </si>
  <si>
    <t>Освіта у сфері спорту та відпочинку</t>
  </si>
  <si>
    <t>Дослідження й експериментальні розробки у сфері інших природничих і технічних наук</t>
  </si>
  <si>
    <t>Комп'ютерне програмування</t>
  </si>
  <si>
    <t>Виробництво інших виробів із бетону, гіпсу та цементу</t>
  </si>
  <si>
    <t>Електромонтажні роботи</t>
  </si>
  <si>
    <t>Роздрібна торгівля фруктами й овочами в спеціалізованих магазинах</t>
  </si>
  <si>
    <t>Комплексне обслуговування об'єктів</t>
  </si>
  <si>
    <t>"Дублення шкур і оздоблення шкіри</t>
  </si>
  <si>
    <t>Забір очищення та постачання води</t>
  </si>
  <si>
    <t xml:space="preserve"> заготівельник продуктів і сировини</t>
  </si>
  <si>
    <t xml:space="preserve"> адміністратор (органи державної влади та місцевого самоврядування)</t>
  </si>
  <si>
    <t xml:space="preserve"> асистент вихователя дошкільного навчального закладу</t>
  </si>
  <si>
    <t xml:space="preserve"> тренер-викладач з виду спорту (спортивної школи, секції і т. ін.)</t>
  </si>
  <si>
    <t xml:space="preserve"> скляр</t>
  </si>
  <si>
    <t xml:space="preserve"> комплектувальник меблів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</si>
</sst>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0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5" fillId="0" borderId="0"/>
    <xf numFmtId="0" fontId="28" fillId="0" borderId="0"/>
    <xf numFmtId="0" fontId="1" fillId="0" borderId="0"/>
    <xf numFmtId="0" fontId="32" fillId="0" borderId="0"/>
    <xf numFmtId="0" fontId="25" fillId="0" borderId="0"/>
    <xf numFmtId="0" fontId="13" fillId="0" borderId="0"/>
    <xf numFmtId="0" fontId="25" fillId="0" borderId="0"/>
    <xf numFmtId="0" fontId="1" fillId="0" borderId="0"/>
    <xf numFmtId="0" fontId="61" fillId="0" borderId="0"/>
    <xf numFmtId="0" fontId="70" fillId="0" borderId="0"/>
    <xf numFmtId="0" fontId="32" fillId="0" borderId="0"/>
    <xf numFmtId="0" fontId="71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4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9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2" borderId="0" applyNumberFormat="0" applyBorder="0" applyAlignment="0" applyProtection="0"/>
    <xf numFmtId="0" fontId="28" fillId="28" borderId="0" applyNumberFormat="0" applyBorder="0" applyAlignment="0" applyProtection="0"/>
    <xf numFmtId="0" fontId="28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29" borderId="0" applyNumberFormat="0" applyBorder="0" applyAlignment="0" applyProtection="0"/>
    <xf numFmtId="0" fontId="28" fillId="17" borderId="0" applyNumberFormat="0" applyBorder="0" applyAlignment="0" applyProtection="0"/>
    <xf numFmtId="0" fontId="28" fillId="30" borderId="0" applyNumberFormat="0" applyBorder="0" applyAlignment="0" applyProtection="0"/>
    <xf numFmtId="0" fontId="28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2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4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2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25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4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44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43" borderId="0" applyNumberFormat="0" applyBorder="0" applyAlignment="0" applyProtection="0"/>
    <xf numFmtId="0" fontId="28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8" fillId="33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28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29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7" borderId="0" applyNumberFormat="0" applyBorder="0" applyAlignment="0" applyProtection="0"/>
    <xf numFmtId="0" fontId="72" fillId="6" borderId="0" applyNumberFormat="0" applyBorder="0" applyAlignment="0" applyProtection="0"/>
    <xf numFmtId="0" fontId="72" fillId="26" borderId="0" applyNumberFormat="0" applyBorder="0" applyAlignment="0" applyProtection="0"/>
    <xf numFmtId="0" fontId="72" fillId="33" borderId="0" applyNumberFormat="0" applyBorder="0" applyAlignment="0" applyProtection="0"/>
    <xf numFmtId="0" fontId="72" fillId="10" borderId="0" applyNumberFormat="0" applyBorder="0" applyAlignment="0" applyProtection="0"/>
    <xf numFmtId="0" fontId="72" fillId="48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37" borderId="0" applyNumberFormat="0" applyBorder="0" applyAlignment="0" applyProtection="0"/>
    <xf numFmtId="0" fontId="72" fillId="25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6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11" borderId="0" applyNumberFormat="0" applyBorder="0" applyAlignment="0" applyProtection="0"/>
    <xf numFmtId="0" fontId="72" fillId="46" borderId="0" applyNumberFormat="0" applyBorder="0" applyAlignment="0" applyProtection="0"/>
    <xf numFmtId="0" fontId="72" fillId="24" borderId="0" applyNumberFormat="0" applyBorder="0" applyAlignment="0" applyProtection="0"/>
    <xf numFmtId="0" fontId="72" fillId="47" borderId="0" applyNumberFormat="0" applyBorder="0" applyAlignment="0" applyProtection="0"/>
    <xf numFmtId="0" fontId="72" fillId="32" borderId="0" applyNumberFormat="0" applyBorder="0" applyAlignment="0" applyProtection="0"/>
    <xf numFmtId="0" fontId="72" fillId="46" borderId="0" applyNumberFormat="0" applyBorder="0" applyAlignment="0" applyProtection="0"/>
    <xf numFmtId="0" fontId="72" fillId="32" borderId="0" applyNumberFormat="0" applyBorder="0" applyAlignment="0" applyProtection="0"/>
    <xf numFmtId="0" fontId="72" fillId="57" borderId="0" applyNumberFormat="0" applyBorder="0" applyAlignment="0" applyProtection="0"/>
    <xf numFmtId="0" fontId="72" fillId="18" borderId="0" applyNumberFormat="0" applyBorder="0" applyAlignment="0" applyProtection="0"/>
    <xf numFmtId="0" fontId="72" fillId="26" borderId="0" applyNumberFormat="0" applyBorder="0" applyAlignment="0" applyProtection="0"/>
    <xf numFmtId="0" fontId="72" fillId="21" borderId="0" applyNumberFormat="0" applyBorder="0" applyAlignment="0" applyProtection="0"/>
    <xf numFmtId="0" fontId="72" fillId="33" borderId="0" applyNumberFormat="0" applyBorder="0" applyAlignment="0" applyProtection="0"/>
    <xf numFmtId="0" fontId="72" fillId="22" borderId="0" applyNumberFormat="0" applyBorder="0" applyAlignment="0" applyProtection="0"/>
    <xf numFmtId="0" fontId="72" fillId="26" borderId="0" applyNumberFormat="0" applyBorder="0" applyAlignment="0" applyProtection="0"/>
    <xf numFmtId="0" fontId="72" fillId="22" borderId="0" applyNumberFormat="0" applyBorder="0" applyAlignment="0" applyProtection="0"/>
    <xf numFmtId="0" fontId="72" fillId="11" borderId="0" applyNumberFormat="0" applyBorder="0" applyAlignment="0" applyProtection="0"/>
    <xf numFmtId="0" fontId="72" fillId="58" borderId="0" applyNumberFormat="0" applyBorder="0" applyAlignment="0" applyProtection="0"/>
    <xf numFmtId="0" fontId="72" fillId="34" borderId="0" applyNumberFormat="0" applyBorder="0" applyAlignment="0" applyProtection="0"/>
    <xf numFmtId="0" fontId="72" fillId="40" borderId="0" applyNumberFormat="0" applyBorder="0" applyAlignment="0" applyProtection="0"/>
    <xf numFmtId="0" fontId="72" fillId="35" borderId="0" applyNumberFormat="0" applyBorder="0" applyAlignment="0" applyProtection="0"/>
    <xf numFmtId="0" fontId="72" fillId="41" borderId="0" applyNumberFormat="0" applyBorder="0" applyAlignment="0" applyProtection="0"/>
    <xf numFmtId="0" fontId="72" fillId="34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38" borderId="0" applyNumberFormat="0" applyBorder="0" applyAlignment="0" applyProtection="0"/>
    <xf numFmtId="0" fontId="72" fillId="49" borderId="0" applyNumberFormat="0" applyBorder="0" applyAlignment="0" applyProtection="0"/>
    <xf numFmtId="0" fontId="72" fillId="43" borderId="0" applyNumberFormat="0" applyBorder="0" applyAlignment="0" applyProtection="0"/>
    <xf numFmtId="0" fontId="72" fillId="50" borderId="0" applyNumberFormat="0" applyBorder="0" applyAlignment="0" applyProtection="0"/>
    <xf numFmtId="0" fontId="72" fillId="44" borderId="0" applyNumberFormat="0" applyBorder="0" applyAlignment="0" applyProtection="0"/>
    <xf numFmtId="0" fontId="72" fillId="49" borderId="0" applyNumberFormat="0" applyBorder="0" applyAlignment="0" applyProtection="0"/>
    <xf numFmtId="0" fontId="72" fillId="44" borderId="0" applyNumberFormat="0" applyBorder="0" applyAlignment="0" applyProtection="0"/>
    <xf numFmtId="0" fontId="72" fillId="59" borderId="0" applyNumberFormat="0" applyBorder="0" applyAlignment="0" applyProtection="0"/>
    <xf numFmtId="0" fontId="72" fillId="8" borderId="0" applyNumberFormat="0" applyBorder="0" applyAlignment="0" applyProtection="0"/>
    <xf numFmtId="0" fontId="72" fillId="51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18" borderId="0" applyNumberFormat="0" applyBorder="0" applyAlignment="0" applyProtection="0"/>
    <xf numFmtId="0" fontId="72" fillId="54" borderId="0" applyNumberFormat="0" applyBorder="0" applyAlignment="0" applyProtection="0"/>
    <xf numFmtId="0" fontId="72" fillId="60" borderId="0" applyNumberFormat="0" applyBorder="0" applyAlignment="0" applyProtection="0"/>
    <xf numFmtId="0" fontId="72" fillId="55" borderId="0" applyNumberFormat="0" applyBorder="0" applyAlignment="0" applyProtection="0"/>
    <xf numFmtId="0" fontId="72" fillId="61" borderId="0" applyNumberFormat="0" applyBorder="0" applyAlignment="0" applyProtection="0"/>
    <xf numFmtId="0" fontId="72" fillId="54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26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26" borderId="0" applyNumberFormat="0" applyBorder="0" applyAlignment="0" applyProtection="0"/>
    <xf numFmtId="0" fontId="72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4" borderId="0" applyNumberFormat="0" applyBorder="0" applyAlignment="0" applyProtection="0"/>
    <xf numFmtId="0" fontId="72" fillId="55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53" borderId="0" applyNumberFormat="0" applyBorder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8" borderId="0" applyNumberFormat="0" applyBorder="0" applyAlignment="0" applyProtection="0"/>
    <xf numFmtId="0" fontId="72" fillId="45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45" borderId="0" applyNumberFormat="0" applyBorder="0" applyAlignment="0" applyProtection="0"/>
    <xf numFmtId="0" fontId="72" fillId="69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70" borderId="0" applyNumberFormat="0" applyBorder="0" applyAlignment="0" applyProtection="0"/>
    <xf numFmtId="0" fontId="72" fillId="53" borderId="0" applyNumberFormat="0" applyBorder="0" applyAlignment="0" applyProtection="0"/>
    <xf numFmtId="0" fontId="72" fillId="58" borderId="0" applyNumberFormat="0" applyBorder="0" applyAlignment="0" applyProtection="0"/>
    <xf numFmtId="0" fontId="72" fillId="71" borderId="0" applyNumberFormat="0" applyBorder="0" applyAlignment="0" applyProtection="0"/>
    <xf numFmtId="0" fontId="72" fillId="56" borderId="0" applyNumberFormat="0" applyBorder="0" applyAlignment="0" applyProtection="0"/>
    <xf numFmtId="0" fontId="72" fillId="72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25" borderId="0" applyNumberFormat="0" applyBorder="0" applyAlignment="0" applyProtection="0"/>
    <xf numFmtId="0" fontId="73" fillId="31" borderId="0" applyNumberFormat="0" applyBorder="0" applyAlignment="0" applyProtection="0"/>
    <xf numFmtId="0" fontId="74" fillId="40" borderId="23" applyNumberFormat="0" applyAlignment="0" applyProtection="0"/>
    <xf numFmtId="0" fontId="74" fillId="41" borderId="23" applyNumberFormat="0" applyAlignment="0" applyProtection="0"/>
    <xf numFmtId="0" fontId="74" fillId="36" borderId="23" applyNumberFormat="0" applyAlignment="0" applyProtection="0"/>
    <xf numFmtId="0" fontId="75" fillId="14" borderId="23" applyNumberFormat="0" applyAlignment="0" applyProtection="0"/>
    <xf numFmtId="0" fontId="76" fillId="73" borderId="24" applyNumberFormat="0" applyAlignment="0" applyProtection="0"/>
    <xf numFmtId="0" fontId="76" fillId="74" borderId="24" applyNumberFormat="0" applyAlignment="0" applyProtection="0"/>
    <xf numFmtId="0" fontId="76" fillId="68" borderId="24" applyNumberFormat="0" applyAlignment="0" applyProtection="0"/>
    <xf numFmtId="0" fontId="76" fillId="68" borderId="24" applyNumberFormat="0" applyAlignment="0" applyProtection="0"/>
    <xf numFmtId="0" fontId="61" fillId="0" borderId="0"/>
    <xf numFmtId="0" fontId="77" fillId="0" borderId="0" applyNumberFormat="0" applyFill="0" applyBorder="0" applyAlignment="0" applyProtection="0"/>
    <xf numFmtId="166" fontId="71" fillId="0" borderId="0" applyFont="0" applyFill="0" applyBorder="0" applyProtection="0">
      <alignment horizontal="center" vertical="center"/>
    </xf>
    <xf numFmtId="49" fontId="71" fillId="0" borderId="0" applyFont="0" applyFill="0" applyBorder="0" applyProtection="0">
      <alignment horizontal="left" vertical="center" wrapText="1"/>
    </xf>
    <xf numFmtId="49" fontId="78" fillId="0" borderId="0" applyFill="0" applyBorder="0" applyProtection="0">
      <alignment horizontal="left" vertical="center"/>
    </xf>
    <xf numFmtId="49" fontId="79" fillId="0" borderId="6" applyFill="0" applyProtection="0">
      <alignment horizontal="center" vertical="center" wrapText="1"/>
    </xf>
    <xf numFmtId="49" fontId="79" fillId="0" borderId="25" applyFill="0" applyProtection="0">
      <alignment horizontal="center" vertical="center" wrapText="1"/>
    </xf>
    <xf numFmtId="49" fontId="71" fillId="0" borderId="0" applyFont="0" applyFill="0" applyBorder="0" applyProtection="0">
      <alignment horizontal="left" vertical="center" wrapText="1"/>
    </xf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23" borderId="0" applyNumberFormat="0" applyBorder="0" applyAlignment="0" applyProtection="0"/>
    <xf numFmtId="0" fontId="80" fillId="6" borderId="0" applyNumberFormat="0" applyBorder="0" applyAlignment="0" applyProtection="0"/>
    <xf numFmtId="0" fontId="81" fillId="0" borderId="26" applyNumberFormat="0" applyFill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6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1" borderId="23" applyNumberFormat="0" applyAlignment="0" applyProtection="0"/>
    <xf numFmtId="0" fontId="87" fillId="22" borderId="23" applyNumberFormat="0" applyAlignment="0" applyProtection="0"/>
    <xf numFmtId="0" fontId="87" fillId="10" borderId="23" applyNumberFormat="0" applyAlignment="0" applyProtection="0"/>
    <xf numFmtId="0" fontId="87" fillId="37" borderId="23" applyNumberFormat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37" borderId="0" applyNumberFormat="0" applyBorder="0" applyAlignment="0" applyProtection="0"/>
    <xf numFmtId="0" fontId="90" fillId="37" borderId="0" applyNumberFormat="0" applyBorder="0" applyAlignment="0" applyProtection="0"/>
    <xf numFmtId="0" fontId="25" fillId="0" borderId="0"/>
    <xf numFmtId="0" fontId="25" fillId="0" borderId="0"/>
    <xf numFmtId="0" fontId="25" fillId="29" borderId="33" applyNumberFormat="0" applyFont="0" applyAlignment="0" applyProtection="0"/>
    <xf numFmtId="0" fontId="91" fillId="30" borderId="33" applyNumberFormat="0" applyAlignment="0" applyProtection="0"/>
    <xf numFmtId="0" fontId="28" fillId="15" borderId="33" applyNumberFormat="0" applyFont="0" applyAlignment="0" applyProtection="0"/>
    <xf numFmtId="0" fontId="25" fillId="15" borderId="33" applyNumberFormat="0" applyFont="0" applyAlignment="0" applyProtection="0"/>
    <xf numFmtId="0" fontId="92" fillId="40" borderId="34" applyNumberFormat="0" applyAlignment="0" applyProtection="0"/>
    <xf numFmtId="0" fontId="92" fillId="41" borderId="34" applyNumberFormat="0" applyAlignment="0" applyProtection="0"/>
    <xf numFmtId="0" fontId="92" fillId="36" borderId="34" applyNumberFormat="0" applyAlignment="0" applyProtection="0"/>
    <xf numFmtId="0" fontId="92" fillId="14" borderId="34" applyNumberFormat="0" applyAlignment="0" applyProtection="0"/>
    <xf numFmtId="0" fontId="93" fillId="0" borderId="0" applyNumberFormat="0" applyFill="0" applyBorder="0" applyAlignment="0" applyProtection="0"/>
    <xf numFmtId="0" fontId="94" fillId="0" borderId="35" applyNumberFormat="0" applyFill="0" applyAlignment="0" applyProtection="0"/>
    <xf numFmtId="167" fontId="71" fillId="0" borderId="0" applyFont="0" applyFill="0" applyBorder="0" applyProtection="0"/>
    <xf numFmtId="167" fontId="71" fillId="0" borderId="0" applyFont="0" applyFill="0" applyBorder="0" applyProtection="0"/>
    <xf numFmtId="0" fontId="95" fillId="0" borderId="0" applyNumberFormat="0" applyFill="0" applyBorder="0" applyProtection="0"/>
    <xf numFmtId="0" fontId="95" fillId="0" borderId="0" applyNumberFormat="0" applyFill="0" applyBorder="0" applyProtection="0"/>
    <xf numFmtId="3" fontId="71" fillId="0" borderId="0" applyFont="0" applyFill="0" applyBorder="0" applyProtection="0">
      <alignment horizontal="right"/>
    </xf>
    <xf numFmtId="4" fontId="71" fillId="0" borderId="0" applyFont="0" applyFill="0" applyBorder="0" applyProtection="0">
      <alignment horizontal="right"/>
    </xf>
    <xf numFmtId="4" fontId="71" fillId="0" borderId="0" applyFont="0" applyFill="0" applyBorder="0" applyProtection="0">
      <alignment horizontal="right"/>
    </xf>
    <xf numFmtId="49" fontId="71" fillId="0" borderId="0" applyFont="0" applyFill="0" applyBorder="0" applyProtection="0">
      <alignment wrapText="1"/>
    </xf>
    <xf numFmtId="49" fontId="71" fillId="0" borderId="0" applyFont="0" applyFill="0" applyBorder="0" applyProtection="0">
      <alignment wrapText="1"/>
    </xf>
    <xf numFmtId="0" fontId="96" fillId="0" borderId="0" applyNumberFormat="0" applyFill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64" borderId="0" applyNumberFormat="0" applyBorder="0" applyAlignment="0" applyProtection="0"/>
    <xf numFmtId="0" fontId="72" fillId="63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6" borderId="0" applyNumberFormat="0" applyBorder="0" applyAlignment="0" applyProtection="0"/>
    <xf numFmtId="0" fontId="72" fillId="72" borderId="0" applyNumberFormat="0" applyBorder="0" applyAlignment="0" applyProtection="0"/>
    <xf numFmtId="0" fontId="72" fillId="72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0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0" borderId="0" applyNumberFormat="0" applyBorder="0" applyAlignment="0" applyProtection="0"/>
    <xf numFmtId="0" fontId="72" fillId="49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1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8" borderId="0" applyNumberFormat="0" applyBorder="0" applyAlignment="0" applyProtection="0"/>
    <xf numFmtId="0" fontId="72" fillId="71" borderId="0" applyNumberFormat="0" applyBorder="0" applyAlignment="0" applyProtection="0"/>
    <xf numFmtId="0" fontId="72" fillId="71" borderId="0" applyNumberFormat="0" applyBorder="0" applyAlignment="0" applyProtection="0"/>
    <xf numFmtId="0" fontId="72" fillId="5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8" borderId="0" applyNumberFormat="0" applyBorder="0" applyAlignment="0" applyProtection="0"/>
    <xf numFmtId="0" fontId="72" fillId="71" borderId="0" applyNumberFormat="0" applyBorder="0" applyAlignment="0" applyProtection="0"/>
    <xf numFmtId="0" fontId="87" fillId="21" borderId="23" applyNumberFormat="0" applyAlignment="0" applyProtection="0"/>
    <xf numFmtId="0" fontId="87" fillId="22" borderId="23" applyNumberFormat="0" applyAlignment="0" applyProtection="0"/>
    <xf numFmtId="0" fontId="87" fillId="21" borderId="23" applyNumberFormat="0" applyAlignment="0" applyProtection="0"/>
    <xf numFmtId="0" fontId="87" fillId="22" borderId="23" applyNumberFormat="0" applyAlignment="0" applyProtection="0"/>
    <xf numFmtId="0" fontId="87" fillId="22" borderId="23" applyNumberFormat="0" applyAlignment="0" applyProtection="0"/>
    <xf numFmtId="0" fontId="87" fillId="21" borderId="23" applyNumberFormat="0" applyAlignment="0" applyProtection="0"/>
    <xf numFmtId="0" fontId="87" fillId="10" borderId="23" applyNumberFormat="0" applyAlignment="0" applyProtection="0"/>
    <xf numFmtId="0" fontId="87" fillId="10" borderId="23" applyNumberFormat="0" applyAlignment="0" applyProtection="0"/>
    <xf numFmtId="0" fontId="92" fillId="40" borderId="34" applyNumberFormat="0" applyAlignment="0" applyProtection="0"/>
    <xf numFmtId="0" fontId="92" fillId="41" borderId="34" applyNumberFormat="0" applyAlignment="0" applyProtection="0"/>
    <xf numFmtId="0" fontId="92" fillId="41" borderId="34" applyNumberFormat="0" applyAlignment="0" applyProtection="0"/>
    <xf numFmtId="0" fontId="92" fillId="40" borderId="34" applyNumberFormat="0" applyAlignment="0" applyProtection="0"/>
    <xf numFmtId="0" fontId="92" fillId="36" borderId="34" applyNumberFormat="0" applyAlignment="0" applyProtection="0"/>
    <xf numFmtId="0" fontId="92" fillId="36" borderId="34" applyNumberFormat="0" applyAlignment="0" applyProtection="0"/>
    <xf numFmtId="0" fontId="74" fillId="40" borderId="23" applyNumberFormat="0" applyAlignment="0" applyProtection="0"/>
    <xf numFmtId="0" fontId="74" fillId="41" borderId="23" applyNumberFormat="0" applyAlignment="0" applyProtection="0"/>
    <xf numFmtId="0" fontId="74" fillId="41" borderId="23" applyNumberFormat="0" applyAlignment="0" applyProtection="0"/>
    <xf numFmtId="0" fontId="74" fillId="40" borderId="23" applyNumberFormat="0" applyAlignment="0" applyProtection="0"/>
    <xf numFmtId="0" fontId="74" fillId="36" borderId="23" applyNumberFormat="0" applyAlignment="0" applyProtection="0"/>
    <xf numFmtId="0" fontId="74" fillId="36" borderId="23" applyNumberFormat="0" applyAlignment="0" applyProtection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0" borderId="26" applyNumberFormat="0" applyFill="0" applyAlignment="0" applyProtection="0"/>
    <xf numFmtId="0" fontId="98" fillId="0" borderId="36" applyNumberFormat="0" applyFill="0" applyAlignment="0" applyProtection="0"/>
    <xf numFmtId="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83" fillId="0" borderId="28" applyNumberFormat="0" applyFill="0" applyAlignment="0" applyProtection="0"/>
    <xf numFmtId="0" fontId="99" fillId="0" borderId="37" applyNumberFormat="0" applyFill="0" applyAlignment="0" applyProtection="0"/>
    <xf numFmtId="0" fontId="83" fillId="0" borderId="28" applyNumberFormat="0" applyFill="0" applyAlignment="0" applyProtection="0"/>
    <xf numFmtId="0" fontId="83" fillId="0" borderId="28" applyNumberFormat="0" applyFill="0" applyAlignment="0" applyProtection="0"/>
    <xf numFmtId="0" fontId="85" fillId="0" borderId="30" applyNumberFormat="0" applyFill="0" applyAlignment="0" applyProtection="0"/>
    <xf numFmtId="0" fontId="100" fillId="0" borderId="38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69" fillId="0" borderId="0"/>
    <xf numFmtId="0" fontId="69" fillId="0" borderId="0"/>
    <xf numFmtId="0" fontId="28" fillId="0" borderId="0"/>
    <xf numFmtId="0" fontId="69" fillId="0" borderId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4" fillId="0" borderId="39" applyNumberFormat="0" applyFill="0" applyAlignment="0" applyProtection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76" fillId="73" borderId="24" applyNumberFormat="0" applyAlignment="0" applyProtection="0"/>
    <xf numFmtId="0" fontId="76" fillId="74" borderId="24" applyNumberFormat="0" applyAlignment="0" applyProtection="0"/>
    <xf numFmtId="0" fontId="76" fillId="73" borderId="24" applyNumberFormat="0" applyAlignment="0" applyProtection="0"/>
    <xf numFmtId="0" fontId="76" fillId="74" borderId="24" applyNumberFormat="0" applyAlignment="0" applyProtection="0"/>
    <xf numFmtId="0" fontId="76" fillId="74" borderId="24" applyNumberFormat="0" applyAlignment="0" applyProtection="0"/>
    <xf numFmtId="0" fontId="76" fillId="73" borderId="24" applyNumberFormat="0" applyAlignment="0" applyProtection="0"/>
    <xf numFmtId="0" fontId="76" fillId="68" borderId="24" applyNumberFormat="0" applyAlignment="0" applyProtection="0"/>
    <xf numFmtId="0" fontId="76" fillId="68" borderId="24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74" fillId="40" borderId="23" applyNumberFormat="0" applyAlignment="0" applyProtection="0"/>
    <xf numFmtId="0" fontId="74" fillId="41" borderId="23" applyNumberFormat="0" applyAlignment="0" applyProtection="0"/>
    <xf numFmtId="0" fontId="75" fillId="27" borderId="23" applyNumberFormat="0" applyAlignment="0" applyProtection="0"/>
    <xf numFmtId="0" fontId="1" fillId="0" borderId="0"/>
    <xf numFmtId="0" fontId="1" fillId="0" borderId="0"/>
    <xf numFmtId="0" fontId="10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8" fillId="0" borderId="0"/>
    <xf numFmtId="0" fontId="71" fillId="0" borderId="0"/>
    <xf numFmtId="0" fontId="71" fillId="0" borderId="0"/>
    <xf numFmtId="0" fontId="25" fillId="0" borderId="0"/>
    <xf numFmtId="0" fontId="25" fillId="0" borderId="0"/>
    <xf numFmtId="0" fontId="104" fillId="0" borderId="0"/>
    <xf numFmtId="0" fontId="1" fillId="0" borderId="0"/>
    <xf numFmtId="0" fontId="1" fillId="0" borderId="0"/>
    <xf numFmtId="0" fontId="105" fillId="0" borderId="0"/>
    <xf numFmtId="0" fontId="69" fillId="0" borderId="0"/>
    <xf numFmtId="0" fontId="1" fillId="0" borderId="0"/>
    <xf numFmtId="0" fontId="94" fillId="0" borderId="35" applyNumberFormat="0" applyFill="0" applyAlignment="0" applyProtection="0"/>
    <xf numFmtId="0" fontId="94" fillId="0" borderId="35" applyNumberFormat="0" applyFill="0" applyAlignment="0" applyProtection="0"/>
    <xf numFmtId="0" fontId="94" fillId="0" borderId="39" applyNumberFormat="0" applyFill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8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29" borderId="33" applyNumberFormat="0" applyFont="0" applyAlignment="0" applyProtection="0"/>
    <xf numFmtId="0" fontId="91" fillId="30" borderId="33" applyNumberFormat="0" applyAlignment="0" applyProtection="0"/>
    <xf numFmtId="0" fontId="101" fillId="30" borderId="33" applyNumberFormat="0" applyAlignment="0" applyProtection="0"/>
    <xf numFmtId="0" fontId="25" fillId="29" borderId="33" applyNumberFormat="0" applyFont="0" applyAlignment="0" applyProtection="0"/>
    <xf numFmtId="0" fontId="71" fillId="15" borderId="33" applyNumberFormat="0" applyFont="0" applyAlignment="0" applyProtection="0"/>
    <xf numFmtId="0" fontId="71" fillId="15" borderId="33" applyNumberFormat="0" applyFont="0" applyAlignment="0" applyProtection="0"/>
    <xf numFmtId="0" fontId="25" fillId="29" borderId="33" applyNumberFormat="0" applyFont="0" applyAlignment="0" applyProtection="0"/>
    <xf numFmtId="0" fontId="101" fillId="30" borderId="33" applyNumberFormat="0" applyAlignment="0" applyProtection="0"/>
    <xf numFmtId="0" fontId="25" fillId="29" borderId="33" applyNumberFormat="0" applyFont="0" applyAlignment="0" applyProtection="0"/>
    <xf numFmtId="0" fontId="92" fillId="40" borderId="34" applyNumberFormat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9" fillId="43" borderId="0" applyNumberFormat="0" applyBorder="0" applyAlignment="0" applyProtection="0"/>
    <xf numFmtId="0" fontId="89" fillId="44" borderId="0" applyNumberFormat="0" applyBorder="0" applyAlignment="0" applyProtection="0"/>
    <xf numFmtId="0" fontId="32" fillId="0" borderId="0"/>
    <xf numFmtId="0" fontId="7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3" borderId="0" applyNumberFormat="0" applyBorder="0" applyAlignment="0" applyProtection="0"/>
    <xf numFmtId="0" fontId="80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8" fillId="26" borderId="0" applyNumberFormat="0" applyBorder="0" applyAlignment="0" applyProtection="0"/>
    <xf numFmtId="0" fontId="28" fillId="34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8" fillId="38" borderId="0" applyNumberFormat="0" applyBorder="0" applyAlignment="0" applyProtection="0"/>
    <xf numFmtId="0" fontId="72" fillId="46" borderId="0" applyNumberFormat="0" applyBorder="0" applyAlignment="0" applyProtection="0"/>
    <xf numFmtId="0" fontId="72" fillId="26" borderId="0" applyNumberFormat="0" applyBorder="0" applyAlignment="0" applyProtection="0"/>
    <xf numFmtId="0" fontId="72" fillId="34" borderId="0" applyNumberFormat="0" applyBorder="0" applyAlignment="0" applyProtection="0"/>
    <xf numFmtId="0" fontId="72" fillId="49" borderId="0" applyNumberFormat="0" applyBorder="0" applyAlignment="0" applyProtection="0"/>
    <xf numFmtId="0" fontId="72" fillId="51" borderId="0" applyNumberFormat="0" applyBorder="0" applyAlignment="0" applyProtection="0"/>
    <xf numFmtId="0" fontId="72" fillId="54" borderId="0" applyNumberFormat="0" applyBorder="0" applyAlignment="0" applyProtection="0"/>
  </cellStyleXfs>
  <cellXfs count="490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4" fillId="0" borderId="0" xfId="5" applyNumberFormat="1" applyFont="1" applyFill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8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20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5" fillId="0" borderId="1" xfId="5" applyNumberFormat="1" applyFont="1" applyFill="1" applyBorder="1" applyAlignment="1" applyProtection="1">
      <protection locked="0"/>
    </xf>
    <xf numFmtId="1" fontId="21" fillId="0" borderId="1" xfId="5" applyNumberFormat="1" applyFont="1" applyFill="1" applyBorder="1" applyAlignment="1" applyProtection="1">
      <protection locked="0"/>
    </xf>
    <xf numFmtId="1" fontId="17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9" fillId="0" borderId="0" xfId="5" applyNumberFormat="1" applyFont="1" applyFill="1" applyBorder="1" applyAlignment="1" applyProtection="1">
      <alignment horizontal="center"/>
      <protection locked="0"/>
    </xf>
    <xf numFmtId="1" fontId="19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4" xfId="5" applyNumberFormat="1" applyFont="1" applyFill="1" applyBorder="1" applyAlignment="1" applyProtection="1">
      <alignment vertical="center"/>
      <protection locked="0"/>
    </xf>
    <xf numFmtId="1" fontId="22" fillId="0" borderId="6" xfId="5" applyNumberFormat="1" applyFont="1" applyFill="1" applyBorder="1" applyAlignment="1" applyProtection="1">
      <alignment vertical="center"/>
      <protection locked="0"/>
    </xf>
    <xf numFmtId="1" fontId="23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9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0" xfId="5" applyNumberFormat="1" applyFont="1" applyFill="1" applyBorder="1" applyProtection="1">
      <protection locked="0"/>
    </xf>
    <xf numFmtId="165" fontId="29" fillId="0" borderId="0" xfId="5" applyNumberFormat="1" applyFont="1" applyFill="1" applyBorder="1" applyProtection="1">
      <protection locked="0"/>
    </xf>
    <xf numFmtId="1" fontId="30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3" fontId="29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3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31" fillId="0" borderId="0" xfId="9" applyFont="1" applyFill="1" applyAlignment="1">
      <alignment horizontal="center" vertical="center"/>
    </xf>
    <xf numFmtId="3" fontId="31" fillId="0" borderId="6" xfId="10" applyNumberFormat="1" applyFont="1" applyFill="1" applyBorder="1" applyAlignment="1">
      <alignment horizontal="center" vertical="center"/>
    </xf>
    <xf numFmtId="164" fontId="31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4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33" fillId="0" borderId="0" xfId="9" applyFont="1" applyFill="1" applyAlignment="1">
      <alignment horizontal="center" vertical="center"/>
    </xf>
    <xf numFmtId="0" fontId="31" fillId="0" borderId="0" xfId="9" applyFont="1" applyFill="1" applyAlignment="1">
      <alignment vertical="top"/>
    </xf>
    <xf numFmtId="0" fontId="31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31" fillId="0" borderId="0" xfId="9" applyNumberFormat="1" applyFont="1" applyFill="1" applyAlignment="1">
      <alignment vertical="center"/>
    </xf>
    <xf numFmtId="3" fontId="31" fillId="0" borderId="0" xfId="9" applyNumberFormat="1" applyFont="1" applyFill="1" applyAlignment="1">
      <alignment vertical="center"/>
    </xf>
    <xf numFmtId="0" fontId="10" fillId="0" borderId="5" xfId="9" applyFont="1" applyBorder="1" applyAlignment="1">
      <alignment horizontal="center" vertical="center"/>
    </xf>
    <xf numFmtId="0" fontId="3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9" applyFont="1" applyFill="1"/>
    <xf numFmtId="0" fontId="10" fillId="0" borderId="9" xfId="9" applyFont="1" applyFill="1" applyBorder="1" applyAlignment="1">
      <alignment horizontal="center" vertical="center"/>
    </xf>
    <xf numFmtId="1" fontId="31" fillId="0" borderId="0" xfId="9" applyNumberFormat="1" applyFont="1" applyFill="1" applyAlignment="1">
      <alignment horizontal="center" vertical="center"/>
    </xf>
    <xf numFmtId="0" fontId="35" fillId="0" borderId="0" xfId="11" applyFont="1" applyFill="1"/>
    <xf numFmtId="0" fontId="37" fillId="0" borderId="0" xfId="11" applyFont="1" applyFill="1" applyBorder="1" applyAlignment="1">
      <alignment horizontal="center"/>
    </xf>
    <xf numFmtId="0" fontId="38" fillId="0" borderId="0" xfId="11" applyFont="1" applyFill="1" applyBorder="1" applyAlignment="1">
      <alignment horizontal="center"/>
    </xf>
    <xf numFmtId="0" fontId="37" fillId="0" borderId="0" xfId="11" applyFont="1" applyFill="1"/>
    <xf numFmtId="0" fontId="40" fillId="0" borderId="9" xfId="11" applyFont="1" applyFill="1" applyBorder="1" applyAlignment="1">
      <alignment horizontal="center" vertical="center" wrapText="1"/>
    </xf>
    <xf numFmtId="3" fontId="40" fillId="0" borderId="9" xfId="11" applyNumberFormat="1" applyFont="1" applyFill="1" applyBorder="1" applyAlignment="1">
      <alignment horizontal="center" vertical="center"/>
    </xf>
    <xf numFmtId="165" fontId="35" fillId="0" borderId="9" xfId="11" applyNumberFormat="1" applyFont="1" applyFill="1" applyBorder="1" applyAlignment="1">
      <alignment horizontal="center" vertical="center" wrapText="1"/>
    </xf>
    <xf numFmtId="0" fontId="42" fillId="0" borderId="0" xfId="11" applyFont="1" applyFill="1" applyAlignment="1">
      <alignment vertical="center"/>
    </xf>
    <xf numFmtId="0" fontId="43" fillId="0" borderId="5" xfId="11" applyFont="1" applyFill="1" applyBorder="1" applyAlignment="1">
      <alignment horizontal="left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165" fontId="35" fillId="0" borderId="5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left" vertical="center" wrapText="1"/>
    </xf>
    <xf numFmtId="3" fontId="44" fillId="0" borderId="6" xfId="11" applyNumberFormat="1" applyFont="1" applyFill="1" applyBorder="1" applyAlignment="1">
      <alignment horizontal="center" vertical="center"/>
    </xf>
    <xf numFmtId="165" fontId="35" fillId="0" borderId="6" xfId="11" applyNumberFormat="1" applyFont="1" applyFill="1" applyBorder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/>
    </xf>
    <xf numFmtId="0" fontId="45" fillId="0" borderId="0" xfId="11" applyFont="1" applyFill="1"/>
    <xf numFmtId="0" fontId="42" fillId="0" borderId="0" xfId="11" applyFont="1" applyFill="1" applyAlignment="1">
      <alignment vertical="center" wrapText="1"/>
    </xf>
    <xf numFmtId="165" fontId="45" fillId="0" borderId="0" xfId="11" applyNumberFormat="1" applyFont="1" applyFill="1"/>
    <xf numFmtId="0" fontId="45" fillId="0" borderId="0" xfId="11" applyFont="1" applyFill="1" applyAlignment="1">
      <alignment vertical="center"/>
    </xf>
    <xf numFmtId="0" fontId="45" fillId="0" borderId="0" xfId="11" applyFont="1" applyFill="1" applyAlignment="1">
      <alignment wrapText="1"/>
    </xf>
    <xf numFmtId="0" fontId="46" fillId="0" borderId="5" xfId="11" applyFont="1" applyFill="1" applyBorder="1" applyAlignment="1">
      <alignment horizontal="center" vertical="center" wrapText="1"/>
    </xf>
    <xf numFmtId="3" fontId="45" fillId="0" borderId="0" xfId="11" applyNumberFormat="1" applyFont="1" applyFill="1"/>
    <xf numFmtId="0" fontId="45" fillId="0" borderId="0" xfId="11" applyFont="1" applyFill="1" applyAlignment="1">
      <alignment horizontal="center"/>
    </xf>
    <xf numFmtId="0" fontId="46" fillId="0" borderId="9" xfId="11" applyFont="1" applyFill="1" applyBorder="1" applyAlignment="1">
      <alignment horizontal="center" vertical="center" wrapText="1"/>
    </xf>
    <xf numFmtId="3" fontId="46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3" fontId="49" fillId="0" borderId="0" xfId="11" applyNumberFormat="1" applyFont="1" applyFill="1" applyAlignment="1">
      <alignment horizontal="center" vertical="center"/>
    </xf>
    <xf numFmtId="3" fontId="50" fillId="0" borderId="0" xfId="11" applyNumberFormat="1" applyFont="1" applyFill="1" applyAlignment="1">
      <alignment vertical="center"/>
    </xf>
    <xf numFmtId="0" fontId="10" fillId="0" borderId="5" xfId="9" applyFont="1" applyFill="1" applyBorder="1" applyAlignment="1">
      <alignment horizontal="center" vertical="center"/>
    </xf>
    <xf numFmtId="3" fontId="46" fillId="0" borderId="5" xfId="11" applyNumberFormat="1" applyFont="1" applyFill="1" applyBorder="1" applyAlignment="1">
      <alignment horizontal="center" vertical="center"/>
    </xf>
    <xf numFmtId="165" fontId="39" fillId="0" borderId="5" xfId="11" applyNumberFormat="1" applyFont="1" applyFill="1" applyBorder="1" applyAlignment="1">
      <alignment horizontal="center" vertical="center"/>
    </xf>
    <xf numFmtId="0" fontId="31" fillId="0" borderId="6" xfId="13" applyFont="1" applyFill="1" applyBorder="1" applyAlignment="1">
      <alignment vertical="center" wrapText="1"/>
    </xf>
    <xf numFmtId="3" fontId="51" fillId="0" borderId="6" xfId="11" applyNumberFormat="1" applyFont="1" applyFill="1" applyBorder="1" applyAlignment="1">
      <alignment horizontal="center" vertical="center" wrapText="1"/>
    </xf>
    <xf numFmtId="3" fontId="52" fillId="0" borderId="6" xfId="11" applyNumberFormat="1" applyFont="1" applyFill="1" applyBorder="1" applyAlignment="1">
      <alignment horizontal="center" vertical="center"/>
    </xf>
    <xf numFmtId="0" fontId="39" fillId="0" borderId="0" xfId="11" applyFont="1" applyFill="1"/>
    <xf numFmtId="0" fontId="52" fillId="0" borderId="0" xfId="11" applyFont="1" applyFill="1"/>
    <xf numFmtId="0" fontId="46" fillId="0" borderId="6" xfId="11" applyFont="1" applyFill="1" applyBorder="1" applyAlignment="1">
      <alignment horizontal="center" vertical="center" wrapText="1"/>
    </xf>
    <xf numFmtId="0" fontId="51" fillId="0" borderId="0" xfId="11" applyFont="1" applyFill="1"/>
    <xf numFmtId="3" fontId="51" fillId="0" borderId="0" xfId="11" applyNumberFormat="1" applyFont="1" applyFill="1"/>
    <xf numFmtId="0" fontId="40" fillId="0" borderId="6" xfId="1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 wrapText="1"/>
    </xf>
    <xf numFmtId="3" fontId="51" fillId="0" borderId="0" xfId="11" applyNumberFormat="1" applyFont="1" applyFill="1" applyAlignment="1">
      <alignment vertical="center"/>
    </xf>
    <xf numFmtId="0" fontId="51" fillId="0" borderId="0" xfId="11" applyFont="1" applyFill="1" applyAlignment="1">
      <alignment vertical="center"/>
    </xf>
    <xf numFmtId="0" fontId="43" fillId="0" borderId="3" xfId="11" applyFont="1" applyFill="1" applyBorder="1" applyAlignment="1">
      <alignment vertical="center"/>
    </xf>
    <xf numFmtId="0" fontId="43" fillId="0" borderId="18" xfId="11" applyFont="1" applyFill="1" applyBorder="1" applyAlignment="1">
      <alignment vertical="center" wrapText="1"/>
    </xf>
    <xf numFmtId="0" fontId="43" fillId="0" borderId="4" xfId="11" applyFont="1" applyFill="1" applyBorder="1" applyAlignment="1">
      <alignment vertical="center" wrapText="1"/>
    </xf>
    <xf numFmtId="165" fontId="52" fillId="0" borderId="0" xfId="11" applyNumberFormat="1" applyFont="1" applyFill="1"/>
    <xf numFmtId="3" fontId="52" fillId="0" borderId="0" xfId="11" applyNumberFormat="1" applyFont="1" applyFill="1"/>
    <xf numFmtId="3" fontId="37" fillId="0" borderId="0" xfId="11" applyNumberFormat="1" applyFont="1" applyFill="1"/>
    <xf numFmtId="0" fontId="54" fillId="0" borderId="6" xfId="13" applyFont="1" applyFill="1" applyBorder="1" applyAlignment="1">
      <alignment vertical="center" wrapText="1"/>
    </xf>
    <xf numFmtId="3" fontId="37" fillId="0" borderId="0" xfId="11" applyNumberFormat="1" applyFont="1" applyFill="1" applyAlignment="1">
      <alignment vertical="center"/>
    </xf>
    <xf numFmtId="0" fontId="55" fillId="0" borderId="0" xfId="11" applyFont="1" applyFill="1"/>
    <xf numFmtId="0" fontId="39" fillId="0" borderId="5" xfId="1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 wrapText="1"/>
    </xf>
    <xf numFmtId="0" fontId="52" fillId="0" borderId="0" xfId="11" applyFont="1" applyFill="1" applyAlignment="1">
      <alignment vertical="center"/>
    </xf>
    <xf numFmtId="0" fontId="35" fillId="0" borderId="6" xfId="1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3" fontId="56" fillId="0" borderId="6" xfId="11" applyNumberFormat="1" applyFont="1" applyFill="1" applyBorder="1" applyAlignment="1">
      <alignment horizontal="center" vertical="center"/>
    </xf>
    <xf numFmtId="3" fontId="44" fillId="0" borderId="6" xfId="11" applyNumberFormat="1" applyFont="1" applyFill="1" applyBorder="1" applyAlignment="1">
      <alignment horizontal="center" vertical="center" wrapText="1"/>
    </xf>
    <xf numFmtId="0" fontId="43" fillId="0" borderId="18" xfId="11" applyFont="1" applyFill="1" applyBorder="1" applyAlignment="1">
      <alignment vertical="center"/>
    </xf>
    <xf numFmtId="0" fontId="43" fillId="0" borderId="4" xfId="11" applyFont="1" applyFill="1" applyBorder="1" applyAlignment="1">
      <alignment vertical="center"/>
    </xf>
    <xf numFmtId="0" fontId="57" fillId="0" borderId="0" xfId="11" applyFont="1" applyFill="1" applyAlignment="1">
      <alignment vertical="center"/>
    </xf>
    <xf numFmtId="0" fontId="36" fillId="0" borderId="0" xfId="11" applyFont="1" applyFill="1" applyAlignment="1"/>
    <xf numFmtId="0" fontId="48" fillId="0" borderId="0" xfId="11" applyFont="1" applyFill="1" applyAlignment="1">
      <alignment horizontal="center"/>
    </xf>
    <xf numFmtId="3" fontId="39" fillId="0" borderId="6" xfId="11" applyNumberFormat="1" applyFont="1" applyFill="1" applyBorder="1" applyAlignment="1">
      <alignment horizontal="center" vertical="center"/>
    </xf>
    <xf numFmtId="0" fontId="59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3" fontId="33" fillId="0" borderId="3" xfId="6" applyNumberFormat="1" applyFont="1" applyBorder="1" applyAlignment="1">
      <alignment horizontal="center" vertical="center" wrapText="1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33" fillId="0" borderId="0" xfId="6" applyFont="1"/>
    <xf numFmtId="0" fontId="31" fillId="0" borderId="0" xfId="6" applyFont="1"/>
    <xf numFmtId="0" fontId="19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33" fillId="0" borderId="0" xfId="6" applyNumberFormat="1" applyFont="1"/>
    <xf numFmtId="3" fontId="1" fillId="0" borderId="0" xfId="6" applyNumberFormat="1" applyFont="1"/>
    <xf numFmtId="3" fontId="20" fillId="0" borderId="0" xfId="6" applyNumberFormat="1" applyFont="1"/>
    <xf numFmtId="0" fontId="3" fillId="0" borderId="6" xfId="9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wrapText="1"/>
    </xf>
    <xf numFmtId="165" fontId="35" fillId="0" borderId="2" xfId="11" applyNumberFormat="1" applyFont="1" applyFill="1" applyBorder="1" applyAlignment="1">
      <alignment horizontal="center" vertical="center" wrapText="1"/>
    </xf>
    <xf numFmtId="0" fontId="37" fillId="0" borderId="0" xfId="11" applyFont="1" applyFill="1" applyBorder="1" applyAlignment="1">
      <alignment horizontal="center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8" fillId="0" borderId="0" xfId="11" applyFont="1" applyFill="1" applyBorder="1" applyAlignment="1">
      <alignment horizontal="right"/>
    </xf>
    <xf numFmtId="165" fontId="39" fillId="0" borderId="6" xfId="11" applyNumberFormat="1" applyFont="1" applyFill="1" applyBorder="1" applyAlignment="1">
      <alignment horizontal="center" vertical="center" wrapText="1"/>
    </xf>
    <xf numFmtId="165" fontId="39" fillId="0" borderId="5" xfId="11" applyNumberFormat="1" applyFont="1" applyFill="1" applyBorder="1" applyAlignment="1">
      <alignment horizontal="center" vertical="center" wrapText="1"/>
    </xf>
    <xf numFmtId="3" fontId="40" fillId="0" borderId="2" xfId="11" applyNumberFormat="1" applyFont="1" applyFill="1" applyBorder="1" applyAlignment="1">
      <alignment horizontal="center" vertical="center"/>
    </xf>
    <xf numFmtId="3" fontId="33" fillId="0" borderId="6" xfId="6" applyNumberFormat="1" applyFont="1" applyBorder="1" applyAlignment="1">
      <alignment horizontal="center" vertical="center" wrapText="1"/>
    </xf>
    <xf numFmtId="0" fontId="60" fillId="0" borderId="6" xfId="11" applyFont="1" applyFill="1" applyBorder="1" applyAlignment="1">
      <alignment horizontal="center" vertical="center" wrapText="1"/>
    </xf>
    <xf numFmtId="1" fontId="60" fillId="0" borderId="6" xfId="12" applyNumberFormat="1" applyFont="1" applyFill="1" applyBorder="1" applyAlignment="1">
      <alignment horizontal="center" vertical="center" wrapText="1"/>
    </xf>
    <xf numFmtId="165" fontId="40" fillId="0" borderId="6" xfId="12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3" fontId="46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33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3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1" fillId="0" borderId="6" xfId="14" applyNumberFormat="1" applyFont="1" applyFill="1" applyBorder="1" applyAlignment="1" applyProtection="1">
      <alignment horizontal="left" vertical="center"/>
    </xf>
    <xf numFmtId="0" fontId="31" fillId="0" borderId="2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3" fontId="62" fillId="0" borderId="6" xfId="12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" fillId="0" borderId="16" xfId="6" applyFont="1" applyBorder="1"/>
    <xf numFmtId="3" fontId="1" fillId="0" borderId="0" xfId="6" applyNumberFormat="1" applyFont="1" applyBorder="1"/>
    <xf numFmtId="3" fontId="20" fillId="0" borderId="0" xfId="6" applyNumberFormat="1" applyFont="1" applyBorder="1"/>
    <xf numFmtId="3" fontId="20" fillId="0" borderId="17" xfId="6" applyNumberFormat="1" applyFont="1" applyBorder="1"/>
    <xf numFmtId="3" fontId="33" fillId="0" borderId="6" xfId="6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165" fontId="39" fillId="0" borderId="15" xfId="1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165" fontId="10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0" fontId="10" fillId="0" borderId="20" xfId="1" applyNumberFormat="1" applyFont="1" applyFill="1" applyBorder="1" applyAlignment="1">
      <alignment horizontal="center" vertical="center" wrapText="1"/>
    </xf>
    <xf numFmtId="0" fontId="10" fillId="0" borderId="21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165" fontId="10" fillId="2" borderId="5" xfId="1" applyNumberFormat="1" applyFont="1" applyFill="1" applyBorder="1" applyAlignment="1">
      <alignment horizontal="center" vertical="center"/>
    </xf>
    <xf numFmtId="0" fontId="10" fillId="2" borderId="22" xfId="1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7" fillId="0" borderId="0" xfId="11" applyFont="1" applyFill="1" applyAlignment="1"/>
    <xf numFmtId="0" fontId="53" fillId="0" borderId="0" xfId="11" applyFont="1" applyFill="1" applyAlignment="1"/>
    <xf numFmtId="0" fontId="38" fillId="0" borderId="0" xfId="11" applyFont="1" applyFill="1" applyBorder="1" applyAlignment="1">
      <alignment horizontal="right" vertical="center"/>
    </xf>
    <xf numFmtId="1" fontId="44" fillId="0" borderId="6" xfId="12" applyNumberFormat="1" applyFont="1" applyFill="1" applyBorder="1" applyAlignment="1">
      <alignment horizontal="center" vertical="center" wrapText="1"/>
    </xf>
    <xf numFmtId="0" fontId="65" fillId="0" borderId="6" xfId="11" applyFont="1" applyFill="1" applyBorder="1" applyAlignment="1">
      <alignment horizontal="center" vertical="center" wrapText="1"/>
    </xf>
    <xf numFmtId="3" fontId="40" fillId="0" borderId="6" xfId="11" applyNumberFormat="1" applyFont="1" applyFill="1" applyBorder="1" applyAlignment="1">
      <alignment horizontal="center" vertical="center"/>
    </xf>
    <xf numFmtId="3" fontId="42" fillId="0" borderId="0" xfId="11" applyNumberFormat="1" applyFont="1" applyFill="1" applyAlignment="1">
      <alignment vertical="center"/>
    </xf>
    <xf numFmtId="0" fontId="65" fillId="0" borderId="6" xfId="11" applyFont="1" applyFill="1" applyBorder="1" applyAlignment="1">
      <alignment horizontal="left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3" fillId="0" borderId="12" xfId="11" applyFont="1" applyFill="1" applyBorder="1" applyAlignment="1">
      <alignment horizontal="left" vertical="center"/>
    </xf>
    <xf numFmtId="165" fontId="33" fillId="0" borderId="5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 wrapText="1"/>
    </xf>
    <xf numFmtId="165" fontId="3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5" fontId="12" fillId="0" borderId="6" xfId="0" applyNumberFormat="1" applyFont="1" applyBorder="1" applyAlignment="1">
      <alignment horizontal="center" vertical="center" wrapText="1"/>
    </xf>
    <xf numFmtId="0" fontId="46" fillId="0" borderId="2" xfId="11" applyFont="1" applyFill="1" applyBorder="1" applyAlignment="1">
      <alignment horizontal="center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9" fillId="0" borderId="0" xfId="5" applyNumberFormat="1" applyFont="1" applyFill="1" applyAlignment="1" applyProtection="1">
      <alignment horizont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0" fontId="53" fillId="0" borderId="12" xfId="11" applyFont="1" applyFill="1" applyBorder="1" applyAlignment="1">
      <alignment horizontal="center" vertical="center" wrapText="1"/>
    </xf>
    <xf numFmtId="3" fontId="67" fillId="0" borderId="12" xfId="11" applyNumberFormat="1" applyFont="1" applyFill="1" applyBorder="1" applyAlignment="1">
      <alignment horizontal="center" vertical="center"/>
    </xf>
    <xf numFmtId="164" fontId="68" fillId="0" borderId="12" xfId="11" applyNumberFormat="1" applyFont="1" applyFill="1" applyBorder="1" applyAlignment="1">
      <alignment horizontal="center" vertical="center"/>
    </xf>
    <xf numFmtId="0" fontId="5" fillId="0" borderId="6" xfId="15" applyFont="1" applyBorder="1" applyAlignment="1">
      <alignment horizontal="center" vertical="center"/>
    </xf>
    <xf numFmtId="3" fontId="5" fillId="0" borderId="6" xfId="15" applyNumberFormat="1" applyFont="1" applyBorder="1" applyAlignment="1">
      <alignment horizontal="center" vertical="center"/>
    </xf>
    <xf numFmtId="0" fontId="5" fillId="0" borderId="6" xfId="15" applyFont="1" applyBorder="1" applyAlignment="1">
      <alignment horizontal="center" vertical="center"/>
    </xf>
    <xf numFmtId="3" fontId="5" fillId="0" borderId="6" xfId="15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165" fontId="46" fillId="0" borderId="6" xfId="12" applyNumberFormat="1" applyFont="1" applyFill="1" applyBorder="1" applyAlignment="1">
      <alignment horizontal="center" vertical="center" wrapText="1"/>
    </xf>
    <xf numFmtId="0" fontId="54" fillId="0" borderId="11" xfId="13" applyFont="1" applyFill="1" applyBorder="1" applyAlignment="1">
      <alignment vertical="center" wrapText="1"/>
    </xf>
    <xf numFmtId="165" fontId="39" fillId="0" borderId="13" xfId="1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2" borderId="6" xfId="6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33" fillId="2" borderId="6" xfId="6" applyNumberFormat="1" applyFont="1" applyFill="1" applyBorder="1" applyAlignment="1">
      <alignment horizontal="center" vertical="center" wrapText="1"/>
    </xf>
    <xf numFmtId="0" fontId="5" fillId="2" borderId="0" xfId="6" applyFont="1" applyFill="1"/>
    <xf numFmtId="0" fontId="5" fillId="2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2" fillId="0" borderId="11" xfId="1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3" fillId="0" borderId="6" xfId="0" applyNumberFormat="1" applyFont="1" applyBorder="1" applyAlignment="1">
      <alignment horizontal="center" vertical="center" wrapText="1"/>
    </xf>
    <xf numFmtId="0" fontId="33" fillId="0" borderId="6" xfId="0" applyNumberFormat="1" applyFont="1" applyBorder="1" applyAlignment="1">
      <alignment horizontal="center" vertical="center"/>
    </xf>
    <xf numFmtId="165" fontId="33" fillId="0" borderId="11" xfId="0" applyNumberFormat="1" applyFont="1" applyBorder="1" applyAlignment="1">
      <alignment horizontal="center" vertical="center" wrapText="1"/>
    </xf>
    <xf numFmtId="0" fontId="33" fillId="0" borderId="5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33" fillId="0" borderId="2" xfId="0" applyNumberFormat="1" applyFont="1" applyBorder="1" applyAlignment="1">
      <alignment horizontal="center" vertical="center" wrapText="1"/>
    </xf>
    <xf numFmtId="165" fontId="33" fillId="0" borderId="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63" fillId="2" borderId="5" xfId="12" applyNumberFormat="1" applyFont="1" applyFill="1" applyBorder="1" applyAlignment="1">
      <alignment horizontal="center" vertical="center" wrapText="1"/>
    </xf>
    <xf numFmtId="3" fontId="63" fillId="2" borderId="6" xfId="12" applyNumberFormat="1" applyFont="1" applyFill="1" applyBorder="1" applyAlignment="1">
      <alignment horizontal="center" vertical="center" wrapText="1"/>
    </xf>
    <xf numFmtId="164" fontId="106" fillId="2" borderId="6" xfId="11" applyNumberFormat="1" applyFont="1" applyFill="1" applyBorder="1" applyAlignment="1">
      <alignment horizontal="center" vertical="center"/>
    </xf>
    <xf numFmtId="164" fontId="107" fillId="2" borderId="5" xfId="11" applyNumberFormat="1" applyFont="1" applyFill="1" applyBorder="1" applyAlignment="1">
      <alignment horizontal="center" vertical="center"/>
    </xf>
    <xf numFmtId="164" fontId="108" fillId="2" borderId="5" xfId="12" applyNumberFormat="1" applyFont="1" applyFill="1" applyBorder="1" applyAlignment="1">
      <alignment horizontal="center" vertical="center" wrapText="1"/>
    </xf>
    <xf numFmtId="3" fontId="42" fillId="2" borderId="5" xfId="11" applyNumberFormat="1" applyFont="1" applyFill="1" applyBorder="1" applyAlignment="1">
      <alignment horizontal="center" vertical="center"/>
    </xf>
    <xf numFmtId="3" fontId="42" fillId="2" borderId="6" xfId="11" applyNumberFormat="1" applyFont="1" applyFill="1" applyBorder="1" applyAlignment="1">
      <alignment horizontal="center" vertical="center"/>
    </xf>
    <xf numFmtId="3" fontId="44" fillId="2" borderId="5" xfId="11" applyNumberFormat="1" applyFont="1" applyFill="1" applyBorder="1" applyAlignment="1">
      <alignment horizontal="center" vertical="center"/>
    </xf>
    <xf numFmtId="3" fontId="44" fillId="2" borderId="6" xfId="11" applyNumberFormat="1" applyFont="1" applyFill="1" applyBorder="1" applyAlignment="1">
      <alignment horizontal="center" vertical="center"/>
    </xf>
    <xf numFmtId="164" fontId="66" fillId="2" borderId="6" xfId="11" applyNumberFormat="1" applyFont="1" applyFill="1" applyBorder="1" applyAlignment="1">
      <alignment horizontal="center" vertical="center"/>
    </xf>
    <xf numFmtId="164" fontId="38" fillId="2" borderId="5" xfId="11" applyNumberFormat="1" applyFont="1" applyFill="1" applyBorder="1" applyAlignment="1">
      <alignment horizontal="center" vertical="center"/>
    </xf>
    <xf numFmtId="164" fontId="38" fillId="2" borderId="6" xfId="11" applyNumberFormat="1" applyFont="1" applyFill="1" applyBorder="1" applyAlignment="1">
      <alignment horizontal="center" vertical="center"/>
    </xf>
    <xf numFmtId="0" fontId="63" fillId="0" borderId="6" xfId="0" applyFont="1" applyBorder="1" applyAlignment="1">
      <alignment vertical="center" wrapText="1"/>
    </xf>
    <xf numFmtId="0" fontId="6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46" fillId="0" borderId="12" xfId="11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165" fontId="39" fillId="0" borderId="1" xfId="11" applyNumberFormat="1" applyFont="1" applyFill="1" applyBorder="1" applyAlignment="1">
      <alignment horizontal="center" vertical="center" wrapText="1"/>
    </xf>
    <xf numFmtId="165" fontId="39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 wrapText="1"/>
    </xf>
    <xf numFmtId="165" fontId="33" fillId="2" borderId="6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center" vertical="center" wrapText="1"/>
    </xf>
    <xf numFmtId="165" fontId="33" fillId="2" borderId="5" xfId="0" applyNumberFormat="1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center" vertical="center" wrapText="1"/>
    </xf>
    <xf numFmtId="165" fontId="33" fillId="2" borderId="1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1" fontId="64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65" fontId="5" fillId="0" borderId="6" xfId="5" applyNumberFormat="1" applyFont="1" applyFill="1" applyBorder="1" applyAlignment="1" applyProtection="1">
      <alignment horizontal="center" vertical="center"/>
      <protection locked="0"/>
    </xf>
    <xf numFmtId="0" fontId="3" fillId="0" borderId="6" xfId="7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17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33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0" fontId="36" fillId="0" borderId="0" xfId="11" applyFont="1" applyFill="1" applyAlignment="1">
      <alignment horizontal="center"/>
    </xf>
    <xf numFmtId="0" fontId="47" fillId="0" borderId="0" xfId="11" applyFont="1" applyFill="1" applyAlignment="1">
      <alignment horizontal="center" vertical="center"/>
    </xf>
    <xf numFmtId="0" fontId="48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3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" xfId="6" applyNumberFormat="1" applyFont="1" applyBorder="1" applyAlignment="1">
      <alignment horizontal="center" vertical="center" wrapText="1"/>
    </xf>
    <xf numFmtId="0" fontId="47" fillId="0" borderId="0" xfId="11" applyFont="1" applyFill="1" applyAlignment="1">
      <alignment horizontal="center"/>
    </xf>
    <xf numFmtId="0" fontId="53" fillId="0" borderId="0" xfId="11" applyFont="1" applyFill="1" applyAlignment="1">
      <alignment horizontal="center"/>
    </xf>
    <xf numFmtId="0" fontId="37" fillId="0" borderId="6" xfId="11" applyFont="1" applyFill="1" applyBorder="1" applyAlignment="1">
      <alignment horizontal="center"/>
    </xf>
    <xf numFmtId="0" fontId="39" fillId="0" borderId="3" xfId="11" applyFont="1" applyFill="1" applyBorder="1" applyAlignment="1">
      <alignment horizontal="center" vertical="center"/>
    </xf>
    <xf numFmtId="0" fontId="39" fillId="0" borderId="18" xfId="11" applyFont="1" applyFill="1" applyBorder="1" applyAlignment="1">
      <alignment horizontal="center" vertical="center"/>
    </xf>
    <xf numFmtId="0" fontId="39" fillId="0" borderId="4" xfId="11" applyFont="1" applyFill="1" applyBorder="1" applyAlignment="1">
      <alignment horizontal="center" vertical="center"/>
    </xf>
    <xf numFmtId="0" fontId="39" fillId="0" borderId="3" xfId="11" applyFont="1" applyFill="1" applyBorder="1" applyAlignment="1">
      <alignment horizontal="center" vertical="center" wrapText="1"/>
    </xf>
    <xf numFmtId="0" fontId="39" fillId="0" borderId="18" xfId="11" applyFont="1" applyFill="1" applyBorder="1" applyAlignment="1">
      <alignment horizontal="center" vertical="center" wrapText="1"/>
    </xf>
    <xf numFmtId="0" fontId="39" fillId="0" borderId="4" xfId="11" applyFont="1" applyFill="1" applyBorder="1" applyAlignment="1">
      <alignment horizontal="center" vertical="center" wrapText="1"/>
    </xf>
    <xf numFmtId="0" fontId="38" fillId="0" borderId="0" xfId="11" applyFont="1" applyFill="1" applyAlignment="1">
      <alignment horizontal="center"/>
    </xf>
    <xf numFmtId="0" fontId="46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27" fillId="0" borderId="6" xfId="6" applyFont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 wrapText="1"/>
    </xf>
    <xf numFmtId="0" fontId="17" fillId="0" borderId="13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18" fillId="0" borderId="16" xfId="6" applyFont="1" applyBorder="1" applyAlignment="1">
      <alignment horizontal="center" vertical="center" wrapText="1"/>
    </xf>
    <xf numFmtId="0" fontId="18" fillId="0" borderId="0" xfId="6" applyFont="1" applyBorder="1" applyAlignment="1">
      <alignment horizontal="center" vertical="center" wrapText="1"/>
    </xf>
    <xf numFmtId="0" fontId="18" fillId="0" borderId="17" xfId="6" applyFont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17" fillId="0" borderId="17" xfId="6" applyFont="1" applyBorder="1" applyAlignment="1">
      <alignment horizontal="center" vertical="center" wrapText="1"/>
    </xf>
    <xf numFmtId="0" fontId="11" fillId="3" borderId="6" xfId="6" applyFont="1" applyFill="1" applyBorder="1" applyAlignment="1">
      <alignment horizontal="center" vertical="center" wrapText="1"/>
    </xf>
    <xf numFmtId="0" fontId="58" fillId="0" borderId="0" xfId="11" applyFont="1" applyFill="1" applyBorder="1" applyAlignment="1">
      <alignment horizontal="center" vertical="center" wrapText="1"/>
    </xf>
    <xf numFmtId="0" fontId="34" fillId="0" borderId="0" xfId="11" applyFont="1" applyFill="1" applyAlignment="1">
      <alignment horizontal="center" wrapText="1"/>
    </xf>
    <xf numFmtId="2" fontId="52" fillId="0" borderId="6" xfId="11" applyNumberFormat="1" applyFont="1" applyFill="1" applyBorder="1" applyAlignment="1">
      <alignment horizontal="center" vertical="center" wrapText="1"/>
    </xf>
    <xf numFmtId="0" fontId="52" fillId="0" borderId="6" xfId="11" applyFont="1" applyFill="1" applyBorder="1" applyAlignment="1">
      <alignment horizontal="center" vertical="center" wrapText="1"/>
    </xf>
    <xf numFmtId="14" fontId="42" fillId="0" borderId="6" xfId="12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5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center"/>
      <protection locked="0"/>
    </xf>
    <xf numFmtId="1" fontId="15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3" fillId="0" borderId="6" xfId="5" applyNumberFormat="1" applyFont="1" applyFill="1" applyBorder="1" applyAlignment="1" applyProtection="1">
      <alignment horizontal="center" vertical="center" wrapText="1"/>
    </xf>
    <xf numFmtId="1" fontId="23" fillId="0" borderId="3" xfId="5" applyNumberFormat="1" applyFont="1" applyFill="1" applyBorder="1" applyAlignment="1" applyProtection="1">
      <alignment horizontal="center" vertical="center" wrapText="1"/>
    </xf>
    <xf numFmtId="1" fontId="23" fillId="0" borderId="4" xfId="5" applyNumberFormat="1" applyFont="1" applyFill="1" applyBorder="1" applyAlignment="1" applyProtection="1">
      <alignment horizontal="center" vertical="center" wrapText="1"/>
    </xf>
    <xf numFmtId="1" fontId="23" fillId="0" borderId="12" xfId="5" applyNumberFormat="1" applyFont="1" applyFill="1" applyBorder="1" applyAlignment="1" applyProtection="1">
      <alignment horizontal="center" vertical="center" wrapText="1"/>
    </xf>
    <xf numFmtId="1" fontId="23" fillId="0" borderId="14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18" xfId="5" applyNumberFormat="1" applyFont="1" applyFill="1" applyBorder="1" applyAlignment="1" applyProtection="1">
      <alignment horizontal="center" vertical="center"/>
      <protection locked="0"/>
    </xf>
    <xf numFmtId="1" fontId="22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</cellXfs>
  <cellStyles count="59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— акцент3" xfId="59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— акцент4" xfId="67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— акцент5" xfId="75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— акцент6" xfId="82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— акцент2" xfId="140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— акцент3" xfId="147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— акцент4" xfId="1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— акцент5" xfId="163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— акцент6" xfId="171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— акцент2" xfId="229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— акцент3" xfId="237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— акцент4" xfId="245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— акцент5" xfId="253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— акцент6" xfId="261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8"/>
  <sheetViews>
    <sheetView view="pageBreakPreview" topLeftCell="B1" zoomScale="85" zoomScaleNormal="55" zoomScaleSheetLayoutView="85" workbookViewId="0">
      <selection activeCell="D12" sqref="D12"/>
    </sheetView>
  </sheetViews>
  <sheetFormatPr defaultRowHeight="12.75"/>
  <cols>
    <col min="1" max="1" width="1.28515625" style="77" hidden="1" customWidth="1"/>
    <col min="2" max="2" width="22.5703125" style="77" customWidth="1"/>
    <col min="3" max="6" width="14.7109375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22.5703125" style="77" customWidth="1"/>
    <col min="259" max="262" width="14.7109375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22.5703125" style="77" customWidth="1"/>
    <col min="515" max="518" width="14.7109375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22.5703125" style="77" customWidth="1"/>
    <col min="771" max="774" width="14.7109375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22.5703125" style="77" customWidth="1"/>
    <col min="1027" max="1030" width="14.7109375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22.5703125" style="77" customWidth="1"/>
    <col min="1283" max="1286" width="14.7109375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22.5703125" style="77" customWidth="1"/>
    <col min="1539" max="1542" width="14.7109375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22.5703125" style="77" customWidth="1"/>
    <col min="1795" max="1798" width="14.7109375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22.5703125" style="77" customWidth="1"/>
    <col min="2051" max="2054" width="14.7109375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22.5703125" style="77" customWidth="1"/>
    <col min="2307" max="2310" width="14.7109375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22.5703125" style="77" customWidth="1"/>
    <col min="2563" max="2566" width="14.7109375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22.5703125" style="77" customWidth="1"/>
    <col min="2819" max="2822" width="14.7109375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22.5703125" style="77" customWidth="1"/>
    <col min="3075" max="3078" width="14.7109375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22.5703125" style="77" customWidth="1"/>
    <col min="3331" max="3334" width="14.7109375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22.5703125" style="77" customWidth="1"/>
    <col min="3587" max="3590" width="14.7109375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22.5703125" style="77" customWidth="1"/>
    <col min="3843" max="3846" width="14.7109375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22.5703125" style="77" customWidth="1"/>
    <col min="4099" max="4102" width="14.7109375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22.5703125" style="77" customWidth="1"/>
    <col min="4355" max="4358" width="14.7109375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22.5703125" style="77" customWidth="1"/>
    <col min="4611" max="4614" width="14.7109375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22.5703125" style="77" customWidth="1"/>
    <col min="4867" max="4870" width="14.7109375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22.5703125" style="77" customWidth="1"/>
    <col min="5123" max="5126" width="14.7109375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22.5703125" style="77" customWidth="1"/>
    <col min="5379" max="5382" width="14.7109375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22.5703125" style="77" customWidth="1"/>
    <col min="5635" max="5638" width="14.7109375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22.5703125" style="77" customWidth="1"/>
    <col min="5891" max="5894" width="14.7109375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22.5703125" style="77" customWidth="1"/>
    <col min="6147" max="6150" width="14.7109375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22.5703125" style="77" customWidth="1"/>
    <col min="6403" max="6406" width="14.7109375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22.5703125" style="77" customWidth="1"/>
    <col min="6659" max="6662" width="14.7109375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22.5703125" style="77" customWidth="1"/>
    <col min="6915" max="6918" width="14.7109375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22.5703125" style="77" customWidth="1"/>
    <col min="7171" max="7174" width="14.7109375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22.5703125" style="77" customWidth="1"/>
    <col min="7427" max="7430" width="14.7109375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22.5703125" style="77" customWidth="1"/>
    <col min="7683" max="7686" width="14.7109375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22.5703125" style="77" customWidth="1"/>
    <col min="7939" max="7942" width="14.7109375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22.5703125" style="77" customWidth="1"/>
    <col min="8195" max="8198" width="14.7109375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22.5703125" style="77" customWidth="1"/>
    <col min="8451" max="8454" width="14.7109375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22.5703125" style="77" customWidth="1"/>
    <col min="8707" max="8710" width="14.7109375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22.5703125" style="77" customWidth="1"/>
    <col min="8963" max="8966" width="14.7109375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22.5703125" style="77" customWidth="1"/>
    <col min="9219" max="9222" width="14.7109375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22.5703125" style="77" customWidth="1"/>
    <col min="9475" max="9478" width="14.7109375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22.5703125" style="77" customWidth="1"/>
    <col min="9731" max="9734" width="14.7109375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22.5703125" style="77" customWidth="1"/>
    <col min="9987" max="9990" width="14.7109375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22.5703125" style="77" customWidth="1"/>
    <col min="10243" max="10246" width="14.7109375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22.5703125" style="77" customWidth="1"/>
    <col min="10499" max="10502" width="14.7109375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22.5703125" style="77" customWidth="1"/>
    <col min="10755" max="10758" width="14.7109375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22.5703125" style="77" customWidth="1"/>
    <col min="11011" max="11014" width="14.7109375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22.5703125" style="77" customWidth="1"/>
    <col min="11267" max="11270" width="14.7109375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22.5703125" style="77" customWidth="1"/>
    <col min="11523" max="11526" width="14.7109375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22.5703125" style="77" customWidth="1"/>
    <col min="11779" max="11782" width="14.7109375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22.5703125" style="77" customWidth="1"/>
    <col min="12035" max="12038" width="14.7109375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22.5703125" style="77" customWidth="1"/>
    <col min="12291" max="12294" width="14.7109375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22.5703125" style="77" customWidth="1"/>
    <col min="12547" max="12550" width="14.7109375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22.5703125" style="77" customWidth="1"/>
    <col min="12803" max="12806" width="14.7109375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22.5703125" style="77" customWidth="1"/>
    <col min="13059" max="13062" width="14.7109375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22.5703125" style="77" customWidth="1"/>
    <col min="13315" max="13318" width="14.7109375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22.5703125" style="77" customWidth="1"/>
    <col min="13571" max="13574" width="14.7109375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22.5703125" style="77" customWidth="1"/>
    <col min="13827" max="13830" width="14.7109375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22.5703125" style="77" customWidth="1"/>
    <col min="14083" max="14086" width="14.7109375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22.5703125" style="77" customWidth="1"/>
    <col min="14339" max="14342" width="14.7109375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22.5703125" style="77" customWidth="1"/>
    <col min="14595" max="14598" width="14.7109375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22.5703125" style="77" customWidth="1"/>
    <col min="14851" max="14854" width="14.7109375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22.5703125" style="77" customWidth="1"/>
    <col min="15107" max="15110" width="14.7109375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22.5703125" style="77" customWidth="1"/>
    <col min="15363" max="15366" width="14.7109375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22.5703125" style="77" customWidth="1"/>
    <col min="15619" max="15622" width="14.7109375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22.5703125" style="77" customWidth="1"/>
    <col min="15875" max="15878" width="14.7109375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22.5703125" style="77" customWidth="1"/>
    <col min="16131" max="16134" width="14.7109375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1" customFormat="1" ht="10.5" customHeight="1">
      <c r="F1" s="62"/>
    </row>
    <row r="2" spans="1:14" s="61" customFormat="1" ht="22.5">
      <c r="A2" s="374" t="s">
        <v>32</v>
      </c>
      <c r="B2" s="374"/>
      <c r="C2" s="374"/>
      <c r="D2" s="374"/>
      <c r="E2" s="374"/>
      <c r="F2" s="374"/>
    </row>
    <row r="3" spans="1:14" s="61" customFormat="1" ht="22.5">
      <c r="A3" s="374" t="s">
        <v>33</v>
      </c>
      <c r="B3" s="374"/>
      <c r="C3" s="374"/>
      <c r="D3" s="374"/>
      <c r="E3" s="374"/>
      <c r="F3" s="374"/>
    </row>
    <row r="4" spans="1:14" s="61" customFormat="1" ht="22.5">
      <c r="A4" s="63"/>
      <c r="B4" s="375" t="s">
        <v>175</v>
      </c>
      <c r="C4" s="376"/>
      <c r="D4" s="376"/>
      <c r="E4" s="376"/>
      <c r="F4" s="376"/>
    </row>
    <row r="5" spans="1:14" s="61" customFormat="1" ht="17.45" customHeight="1">
      <c r="A5" s="63"/>
      <c r="B5" s="377" t="s">
        <v>34</v>
      </c>
      <c r="C5" s="377"/>
      <c r="D5" s="377"/>
      <c r="E5" s="377"/>
      <c r="F5" s="377"/>
    </row>
    <row r="6" spans="1:14" s="61" customFormat="1" ht="17.45" customHeight="1">
      <c r="A6" s="63"/>
      <c r="B6" s="377" t="s">
        <v>35</v>
      </c>
      <c r="C6" s="378"/>
      <c r="D6" s="378"/>
      <c r="E6" s="378"/>
      <c r="F6" s="378"/>
    </row>
    <row r="7" spans="1:14" s="61" customFormat="1" ht="16.5" customHeight="1">
      <c r="A7" s="63"/>
      <c r="B7" s="63"/>
      <c r="C7" s="63"/>
      <c r="D7" s="63"/>
      <c r="E7" s="63"/>
      <c r="F7" s="64" t="s">
        <v>167</v>
      </c>
    </row>
    <row r="8" spans="1:14" s="66" customFormat="1" ht="33" customHeight="1">
      <c r="A8" s="65"/>
      <c r="B8" s="371"/>
      <c r="C8" s="372" t="s">
        <v>442</v>
      </c>
      <c r="D8" s="372" t="s">
        <v>443</v>
      </c>
      <c r="E8" s="373" t="s">
        <v>37</v>
      </c>
      <c r="F8" s="373"/>
    </row>
    <row r="9" spans="1:14" s="66" customFormat="1" ht="27.6" customHeight="1">
      <c r="A9" s="65"/>
      <c r="B9" s="371"/>
      <c r="C9" s="372"/>
      <c r="D9" s="372"/>
      <c r="E9" s="181" t="s">
        <v>3</v>
      </c>
      <c r="F9" s="181" t="s">
        <v>28</v>
      </c>
    </row>
    <row r="10" spans="1:14" s="67" customFormat="1" ht="27.75" customHeight="1">
      <c r="B10" s="216" t="s">
        <v>176</v>
      </c>
      <c r="C10" s="68">
        <f>SUM(C11:C27)</f>
        <v>3938</v>
      </c>
      <c r="D10" s="68">
        <f>SUM(D11:D27)</f>
        <v>2358</v>
      </c>
      <c r="E10" s="69">
        <f>ROUND(D10/C10*100,1)</f>
        <v>59.9</v>
      </c>
      <c r="F10" s="68">
        <f>D10-C10</f>
        <v>-1580</v>
      </c>
      <c r="H10" s="70"/>
      <c r="I10" s="70"/>
      <c r="J10" s="70"/>
      <c r="L10" s="71"/>
      <c r="N10" s="71"/>
    </row>
    <row r="11" spans="1:14" s="72" customFormat="1" ht="19.899999999999999" customHeight="1">
      <c r="B11" s="217" t="s">
        <v>177</v>
      </c>
      <c r="C11" s="218">
        <v>79</v>
      </c>
      <c r="D11" s="218">
        <v>0</v>
      </c>
      <c r="E11" s="74">
        <f t="shared" ref="E11:E27" si="0">ROUND(D11/C11*100,1)</f>
        <v>0</v>
      </c>
      <c r="F11" s="73">
        <f t="shared" ref="F11:F27" si="1">D11-C11</f>
        <v>-79</v>
      </c>
      <c r="H11" s="70"/>
      <c r="I11" s="70"/>
      <c r="J11" s="75"/>
      <c r="K11" s="76"/>
      <c r="L11" s="71"/>
      <c r="N11" s="71"/>
    </row>
    <row r="12" spans="1:14" s="72" customFormat="1" ht="19.899999999999999" customHeight="1">
      <c r="B12" s="217" t="s">
        <v>178</v>
      </c>
      <c r="C12" s="219">
        <v>1096</v>
      </c>
      <c r="D12" s="219">
        <v>454</v>
      </c>
      <c r="E12" s="74">
        <f t="shared" si="0"/>
        <v>41.4</v>
      </c>
      <c r="F12" s="73">
        <f t="shared" si="1"/>
        <v>-642</v>
      </c>
      <c r="H12" s="70"/>
      <c r="I12" s="70"/>
      <c r="J12" s="75"/>
      <c r="K12" s="76"/>
      <c r="L12" s="71"/>
      <c r="N12" s="71"/>
    </row>
    <row r="13" spans="1:14" s="72" customFormat="1" ht="19.899999999999999" customHeight="1">
      <c r="B13" s="217" t="s">
        <v>179</v>
      </c>
      <c r="C13" s="219">
        <v>165</v>
      </c>
      <c r="D13" s="219">
        <v>83</v>
      </c>
      <c r="E13" s="74">
        <f t="shared" si="0"/>
        <v>50.3</v>
      </c>
      <c r="F13" s="73">
        <f t="shared" si="1"/>
        <v>-82</v>
      </c>
      <c r="H13" s="70"/>
      <c r="I13" s="70"/>
      <c r="J13" s="75"/>
      <c r="K13" s="76"/>
      <c r="L13" s="71"/>
      <c r="N13" s="71"/>
    </row>
    <row r="14" spans="1:14" s="72" customFormat="1" ht="19.899999999999999" customHeight="1">
      <c r="B14" s="217" t="s">
        <v>180</v>
      </c>
      <c r="C14" s="219">
        <v>46</v>
      </c>
      <c r="D14" s="219">
        <v>90</v>
      </c>
      <c r="E14" s="74">
        <f t="shared" si="0"/>
        <v>195.7</v>
      </c>
      <c r="F14" s="73">
        <f t="shared" si="1"/>
        <v>44</v>
      </c>
      <c r="H14" s="70"/>
      <c r="I14" s="70"/>
      <c r="J14" s="75"/>
      <c r="K14" s="76"/>
      <c r="L14" s="71"/>
      <c r="N14" s="71"/>
    </row>
    <row r="15" spans="1:14" s="72" customFormat="1" ht="19.899999999999999" customHeight="1">
      <c r="B15" s="217" t="s">
        <v>181</v>
      </c>
      <c r="C15" s="219">
        <v>258</v>
      </c>
      <c r="D15" s="219">
        <v>32</v>
      </c>
      <c r="E15" s="74">
        <f t="shared" si="0"/>
        <v>12.4</v>
      </c>
      <c r="F15" s="73">
        <f t="shared" si="1"/>
        <v>-226</v>
      </c>
      <c r="H15" s="70"/>
      <c r="I15" s="70"/>
      <c r="J15" s="75"/>
      <c r="K15" s="76"/>
      <c r="L15" s="71"/>
      <c r="N15" s="71"/>
    </row>
    <row r="16" spans="1:14" s="72" customFormat="1" ht="19.899999999999999" customHeight="1">
      <c r="B16" s="217" t="s">
        <v>182</v>
      </c>
      <c r="C16" s="219">
        <v>131</v>
      </c>
      <c r="D16" s="219">
        <v>86</v>
      </c>
      <c r="E16" s="74">
        <f t="shared" si="0"/>
        <v>65.599999999999994</v>
      </c>
      <c r="F16" s="73">
        <f t="shared" si="1"/>
        <v>-45</v>
      </c>
      <c r="H16" s="70"/>
      <c r="I16" s="70"/>
      <c r="J16" s="75"/>
      <c r="K16" s="76"/>
      <c r="L16" s="71"/>
      <c r="N16" s="71"/>
    </row>
    <row r="17" spans="2:14" s="72" customFormat="1" ht="19.899999999999999" customHeight="1">
      <c r="B17" s="217" t="s">
        <v>183</v>
      </c>
      <c r="C17" s="219">
        <v>52</v>
      </c>
      <c r="D17" s="219">
        <v>146</v>
      </c>
      <c r="E17" s="74">
        <f t="shared" si="0"/>
        <v>280.8</v>
      </c>
      <c r="F17" s="73">
        <f t="shared" si="1"/>
        <v>94</v>
      </c>
      <c r="H17" s="70"/>
      <c r="I17" s="70"/>
      <c r="J17" s="75"/>
      <c r="K17" s="76"/>
      <c r="L17" s="71"/>
      <c r="N17" s="71"/>
    </row>
    <row r="18" spans="2:14" s="72" customFormat="1" ht="19.899999999999999" customHeight="1">
      <c r="B18" s="217" t="s">
        <v>184</v>
      </c>
      <c r="C18" s="219">
        <v>118</v>
      </c>
      <c r="D18" s="219">
        <v>187</v>
      </c>
      <c r="E18" s="74">
        <f t="shared" si="0"/>
        <v>158.5</v>
      </c>
      <c r="F18" s="73">
        <f t="shared" si="1"/>
        <v>69</v>
      </c>
      <c r="H18" s="70"/>
      <c r="I18" s="70"/>
      <c r="J18" s="75"/>
      <c r="K18" s="76"/>
      <c r="L18" s="71"/>
      <c r="N18" s="71"/>
    </row>
    <row r="19" spans="2:14" s="72" customFormat="1" ht="19.899999999999999" customHeight="1">
      <c r="B19" s="217" t="s">
        <v>185</v>
      </c>
      <c r="C19" s="219">
        <v>127</v>
      </c>
      <c r="D19" s="219">
        <v>109</v>
      </c>
      <c r="E19" s="74">
        <f t="shared" si="0"/>
        <v>85.8</v>
      </c>
      <c r="F19" s="73">
        <f t="shared" si="1"/>
        <v>-18</v>
      </c>
      <c r="H19" s="70"/>
      <c r="I19" s="70"/>
      <c r="J19" s="75"/>
      <c r="K19" s="76"/>
      <c r="L19" s="71"/>
      <c r="N19" s="71"/>
    </row>
    <row r="20" spans="2:14" s="72" customFormat="1" ht="19.899999999999999" customHeight="1">
      <c r="B20" s="217" t="s">
        <v>186</v>
      </c>
      <c r="C20" s="219">
        <v>12</v>
      </c>
      <c r="D20" s="219">
        <v>74</v>
      </c>
      <c r="E20" s="74" t="s">
        <v>476</v>
      </c>
      <c r="F20" s="73">
        <f t="shared" si="1"/>
        <v>62</v>
      </c>
      <c r="H20" s="70"/>
      <c r="I20" s="70"/>
      <c r="J20" s="75"/>
      <c r="K20" s="76"/>
      <c r="L20" s="71"/>
      <c r="N20" s="71"/>
    </row>
    <row r="21" spans="2:14" s="72" customFormat="1" ht="19.899999999999999" customHeight="1">
      <c r="B21" s="217" t="s">
        <v>187</v>
      </c>
      <c r="C21" s="219">
        <v>580</v>
      </c>
      <c r="D21" s="219">
        <v>151</v>
      </c>
      <c r="E21" s="74">
        <f t="shared" si="0"/>
        <v>26</v>
      </c>
      <c r="F21" s="73">
        <f t="shared" si="1"/>
        <v>-429</v>
      </c>
      <c r="H21" s="70"/>
      <c r="I21" s="70"/>
      <c r="J21" s="75"/>
      <c r="K21" s="76"/>
      <c r="L21" s="71"/>
      <c r="N21" s="71"/>
    </row>
    <row r="22" spans="2:14" s="72" customFormat="1" ht="19.899999999999999" customHeight="1">
      <c r="B22" s="217" t="s">
        <v>188</v>
      </c>
      <c r="C22" s="219">
        <v>266</v>
      </c>
      <c r="D22" s="219">
        <v>197</v>
      </c>
      <c r="E22" s="74">
        <f t="shared" si="0"/>
        <v>74.099999999999994</v>
      </c>
      <c r="F22" s="73">
        <f t="shared" si="1"/>
        <v>-69</v>
      </c>
      <c r="H22" s="70"/>
      <c r="I22" s="70"/>
      <c r="J22" s="75"/>
      <c r="K22" s="76"/>
      <c r="L22" s="71"/>
      <c r="N22" s="71"/>
    </row>
    <row r="23" spans="2:14" s="72" customFormat="1" ht="19.899999999999999" customHeight="1">
      <c r="B23" s="217" t="s">
        <v>189</v>
      </c>
      <c r="C23" s="219">
        <v>23</v>
      </c>
      <c r="D23" s="219">
        <v>149</v>
      </c>
      <c r="E23" s="74" t="s">
        <v>477</v>
      </c>
      <c r="F23" s="73">
        <f t="shared" si="1"/>
        <v>126</v>
      </c>
      <c r="H23" s="70"/>
      <c r="I23" s="70"/>
      <c r="J23" s="75"/>
      <c r="K23" s="76"/>
      <c r="L23" s="71"/>
      <c r="N23" s="71"/>
    </row>
    <row r="24" spans="2:14" s="72" customFormat="1" ht="19.899999999999999" customHeight="1">
      <c r="B24" s="217" t="s">
        <v>190</v>
      </c>
      <c r="C24" s="219">
        <v>154</v>
      </c>
      <c r="D24" s="219">
        <v>227</v>
      </c>
      <c r="E24" s="74">
        <f t="shared" si="0"/>
        <v>147.4</v>
      </c>
      <c r="F24" s="73">
        <f t="shared" si="1"/>
        <v>73</v>
      </c>
      <c r="H24" s="70"/>
      <c r="I24" s="70"/>
      <c r="J24" s="75"/>
      <c r="K24" s="76"/>
      <c r="L24" s="71"/>
      <c r="N24" s="71"/>
    </row>
    <row r="25" spans="2:14" s="72" customFormat="1" ht="19.899999999999999" customHeight="1">
      <c r="B25" s="217" t="s">
        <v>191</v>
      </c>
      <c r="C25" s="219">
        <v>0</v>
      </c>
      <c r="D25" s="219">
        <v>135</v>
      </c>
      <c r="E25" s="74" t="s">
        <v>109</v>
      </c>
      <c r="F25" s="73">
        <f t="shared" si="1"/>
        <v>135</v>
      </c>
      <c r="H25" s="70"/>
      <c r="I25" s="70"/>
      <c r="J25" s="75"/>
      <c r="K25" s="76"/>
      <c r="L25" s="71"/>
      <c r="N25" s="71"/>
    </row>
    <row r="26" spans="2:14" s="72" customFormat="1" ht="19.899999999999999" customHeight="1">
      <c r="B26" s="217" t="s">
        <v>192</v>
      </c>
      <c r="C26" s="219">
        <v>303</v>
      </c>
      <c r="D26" s="219">
        <v>92</v>
      </c>
      <c r="E26" s="74">
        <f t="shared" si="0"/>
        <v>30.4</v>
      </c>
      <c r="F26" s="73">
        <f t="shared" si="1"/>
        <v>-211</v>
      </c>
      <c r="H26" s="70"/>
      <c r="I26" s="70"/>
      <c r="J26" s="75"/>
      <c r="K26" s="76"/>
      <c r="L26" s="71"/>
      <c r="N26" s="71"/>
    </row>
    <row r="27" spans="2:14" s="72" customFormat="1" ht="19.899999999999999" customHeight="1">
      <c r="B27" s="217" t="s">
        <v>193</v>
      </c>
      <c r="C27" s="219">
        <v>528</v>
      </c>
      <c r="D27" s="219">
        <v>146</v>
      </c>
      <c r="E27" s="74">
        <f t="shared" si="0"/>
        <v>27.7</v>
      </c>
      <c r="F27" s="73">
        <f t="shared" si="1"/>
        <v>-382</v>
      </c>
      <c r="H27" s="70"/>
      <c r="I27" s="70"/>
      <c r="J27" s="75"/>
      <c r="K27" s="76"/>
      <c r="L27" s="71"/>
      <c r="N27" s="71"/>
    </row>
    <row r="28" spans="2:14" ht="18.75">
      <c r="H28" s="70"/>
      <c r="I28" s="70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30"/>
  <sheetViews>
    <sheetView view="pageBreakPreview" zoomScale="70" zoomScaleNormal="75" zoomScaleSheetLayoutView="70" workbookViewId="0">
      <selection activeCell="B26" sqref="B26"/>
    </sheetView>
  </sheetViews>
  <sheetFormatPr defaultColWidth="8.85546875" defaultRowHeight="12.75"/>
  <cols>
    <col min="1" max="1" width="53.7109375" style="110" customWidth="1"/>
    <col min="2" max="2" width="11.85546875" style="187" customWidth="1"/>
    <col min="3" max="3" width="14.28515625" style="187" customWidth="1"/>
    <col min="4" max="4" width="12" style="187" customWidth="1"/>
    <col min="5" max="5" width="13.7109375" style="187" customWidth="1"/>
    <col min="6" max="6" width="12.140625" style="187" customWidth="1"/>
    <col min="7" max="7" width="13.7109375" style="187" customWidth="1"/>
    <col min="8" max="8" width="12.7109375" style="187" customWidth="1"/>
    <col min="9" max="9" width="14.7109375" style="187" customWidth="1"/>
    <col min="10" max="252" width="8.85546875" style="110"/>
    <col min="253" max="253" width="37.140625" style="110" customWidth="1"/>
    <col min="254" max="255" width="10.5703125" style="110" customWidth="1"/>
    <col min="256" max="256" width="13" style="110" customWidth="1"/>
    <col min="257" max="258" width="10.28515625" style="110" customWidth="1"/>
    <col min="259" max="259" width="12.42578125" style="110" customWidth="1"/>
    <col min="260" max="261" width="8.85546875" style="110"/>
    <col min="262" max="262" width="7.85546875" style="110" customWidth="1"/>
    <col min="263" max="508" width="8.85546875" style="110"/>
    <col min="509" max="509" width="37.140625" style="110" customWidth="1"/>
    <col min="510" max="511" width="10.5703125" style="110" customWidth="1"/>
    <col min="512" max="512" width="13" style="110" customWidth="1"/>
    <col min="513" max="514" width="10.28515625" style="110" customWidth="1"/>
    <col min="515" max="515" width="12.42578125" style="110" customWidth="1"/>
    <col min="516" max="517" width="8.85546875" style="110"/>
    <col min="518" max="518" width="7.85546875" style="110" customWidth="1"/>
    <col min="519" max="764" width="8.85546875" style="110"/>
    <col min="765" max="765" width="37.140625" style="110" customWidth="1"/>
    <col min="766" max="767" width="10.5703125" style="110" customWidth="1"/>
    <col min="768" max="768" width="13" style="110" customWidth="1"/>
    <col min="769" max="770" width="10.28515625" style="110" customWidth="1"/>
    <col min="771" max="771" width="12.42578125" style="110" customWidth="1"/>
    <col min="772" max="773" width="8.85546875" style="110"/>
    <col min="774" max="774" width="7.85546875" style="110" customWidth="1"/>
    <col min="775" max="1020" width="8.85546875" style="110"/>
    <col min="1021" max="1021" width="37.140625" style="110" customWidth="1"/>
    <col min="1022" max="1023" width="10.5703125" style="110" customWidth="1"/>
    <col min="1024" max="1024" width="13" style="110" customWidth="1"/>
    <col min="1025" max="1026" width="10.28515625" style="110" customWidth="1"/>
    <col min="1027" max="1027" width="12.42578125" style="110" customWidth="1"/>
    <col min="1028" max="1029" width="8.85546875" style="110"/>
    <col min="1030" max="1030" width="7.85546875" style="110" customWidth="1"/>
    <col min="1031" max="1276" width="8.85546875" style="110"/>
    <col min="1277" max="1277" width="37.140625" style="110" customWidth="1"/>
    <col min="1278" max="1279" width="10.5703125" style="110" customWidth="1"/>
    <col min="1280" max="1280" width="13" style="110" customWidth="1"/>
    <col min="1281" max="1282" width="10.28515625" style="110" customWidth="1"/>
    <col min="1283" max="1283" width="12.42578125" style="110" customWidth="1"/>
    <col min="1284" max="1285" width="8.85546875" style="110"/>
    <col min="1286" max="1286" width="7.85546875" style="110" customWidth="1"/>
    <col min="1287" max="1532" width="8.85546875" style="110"/>
    <col min="1533" max="1533" width="37.140625" style="110" customWidth="1"/>
    <col min="1534" max="1535" width="10.5703125" style="110" customWidth="1"/>
    <col min="1536" max="1536" width="13" style="110" customWidth="1"/>
    <col min="1537" max="1538" width="10.28515625" style="110" customWidth="1"/>
    <col min="1539" max="1539" width="12.42578125" style="110" customWidth="1"/>
    <col min="1540" max="1541" width="8.85546875" style="110"/>
    <col min="1542" max="1542" width="7.85546875" style="110" customWidth="1"/>
    <col min="1543" max="1788" width="8.85546875" style="110"/>
    <col min="1789" max="1789" width="37.140625" style="110" customWidth="1"/>
    <col min="1790" max="1791" width="10.5703125" style="110" customWidth="1"/>
    <col min="1792" max="1792" width="13" style="110" customWidth="1"/>
    <col min="1793" max="1794" width="10.28515625" style="110" customWidth="1"/>
    <col min="1795" max="1795" width="12.42578125" style="110" customWidth="1"/>
    <col min="1796" max="1797" width="8.85546875" style="110"/>
    <col min="1798" max="1798" width="7.85546875" style="110" customWidth="1"/>
    <col min="1799" max="2044" width="8.85546875" style="110"/>
    <col min="2045" max="2045" width="37.140625" style="110" customWidth="1"/>
    <col min="2046" max="2047" width="10.5703125" style="110" customWidth="1"/>
    <col min="2048" max="2048" width="13" style="110" customWidth="1"/>
    <col min="2049" max="2050" width="10.28515625" style="110" customWidth="1"/>
    <col min="2051" max="2051" width="12.42578125" style="110" customWidth="1"/>
    <col min="2052" max="2053" width="8.85546875" style="110"/>
    <col min="2054" max="2054" width="7.85546875" style="110" customWidth="1"/>
    <col min="2055" max="2300" width="8.85546875" style="110"/>
    <col min="2301" max="2301" width="37.140625" style="110" customWidth="1"/>
    <col min="2302" max="2303" width="10.5703125" style="110" customWidth="1"/>
    <col min="2304" max="2304" width="13" style="110" customWidth="1"/>
    <col min="2305" max="2306" width="10.28515625" style="110" customWidth="1"/>
    <col min="2307" max="2307" width="12.42578125" style="110" customWidth="1"/>
    <col min="2308" max="2309" width="8.85546875" style="110"/>
    <col min="2310" max="2310" width="7.85546875" style="110" customWidth="1"/>
    <col min="2311" max="2556" width="8.85546875" style="110"/>
    <col min="2557" max="2557" width="37.140625" style="110" customWidth="1"/>
    <col min="2558" max="2559" width="10.5703125" style="110" customWidth="1"/>
    <col min="2560" max="2560" width="13" style="110" customWidth="1"/>
    <col min="2561" max="2562" width="10.28515625" style="110" customWidth="1"/>
    <col min="2563" max="2563" width="12.42578125" style="110" customWidth="1"/>
    <col min="2564" max="2565" width="8.85546875" style="110"/>
    <col min="2566" max="2566" width="7.85546875" style="110" customWidth="1"/>
    <col min="2567" max="2812" width="8.85546875" style="110"/>
    <col min="2813" max="2813" width="37.140625" style="110" customWidth="1"/>
    <col min="2814" max="2815" width="10.5703125" style="110" customWidth="1"/>
    <col min="2816" max="2816" width="13" style="110" customWidth="1"/>
    <col min="2817" max="2818" width="10.28515625" style="110" customWidth="1"/>
    <col min="2819" max="2819" width="12.42578125" style="110" customWidth="1"/>
    <col min="2820" max="2821" width="8.85546875" style="110"/>
    <col min="2822" max="2822" width="7.85546875" style="110" customWidth="1"/>
    <col min="2823" max="3068" width="8.85546875" style="110"/>
    <col min="3069" max="3069" width="37.140625" style="110" customWidth="1"/>
    <col min="3070" max="3071" width="10.5703125" style="110" customWidth="1"/>
    <col min="3072" max="3072" width="13" style="110" customWidth="1"/>
    <col min="3073" max="3074" width="10.28515625" style="110" customWidth="1"/>
    <col min="3075" max="3075" width="12.42578125" style="110" customWidth="1"/>
    <col min="3076" max="3077" width="8.85546875" style="110"/>
    <col min="3078" max="3078" width="7.85546875" style="110" customWidth="1"/>
    <col min="3079" max="3324" width="8.85546875" style="110"/>
    <col min="3325" max="3325" width="37.140625" style="110" customWidth="1"/>
    <col min="3326" max="3327" width="10.5703125" style="110" customWidth="1"/>
    <col min="3328" max="3328" width="13" style="110" customWidth="1"/>
    <col min="3329" max="3330" width="10.28515625" style="110" customWidth="1"/>
    <col min="3331" max="3331" width="12.42578125" style="110" customWidth="1"/>
    <col min="3332" max="3333" width="8.85546875" style="110"/>
    <col min="3334" max="3334" width="7.85546875" style="110" customWidth="1"/>
    <col min="3335" max="3580" width="8.85546875" style="110"/>
    <col min="3581" max="3581" width="37.140625" style="110" customWidth="1"/>
    <col min="3582" max="3583" width="10.5703125" style="110" customWidth="1"/>
    <col min="3584" max="3584" width="13" style="110" customWidth="1"/>
    <col min="3585" max="3586" width="10.28515625" style="110" customWidth="1"/>
    <col min="3587" max="3587" width="12.42578125" style="110" customWidth="1"/>
    <col min="3588" max="3589" width="8.85546875" style="110"/>
    <col min="3590" max="3590" width="7.85546875" style="110" customWidth="1"/>
    <col min="3591" max="3836" width="8.85546875" style="110"/>
    <col min="3837" max="3837" width="37.140625" style="110" customWidth="1"/>
    <col min="3838" max="3839" width="10.5703125" style="110" customWidth="1"/>
    <col min="3840" max="3840" width="13" style="110" customWidth="1"/>
    <col min="3841" max="3842" width="10.28515625" style="110" customWidth="1"/>
    <col min="3843" max="3843" width="12.42578125" style="110" customWidth="1"/>
    <col min="3844" max="3845" width="8.85546875" style="110"/>
    <col min="3846" max="3846" width="7.85546875" style="110" customWidth="1"/>
    <col min="3847" max="4092" width="8.85546875" style="110"/>
    <col min="4093" max="4093" width="37.140625" style="110" customWidth="1"/>
    <col min="4094" max="4095" width="10.5703125" style="110" customWidth="1"/>
    <col min="4096" max="4096" width="13" style="110" customWidth="1"/>
    <col min="4097" max="4098" width="10.28515625" style="110" customWidth="1"/>
    <col min="4099" max="4099" width="12.42578125" style="110" customWidth="1"/>
    <col min="4100" max="4101" width="8.85546875" style="110"/>
    <col min="4102" max="4102" width="7.85546875" style="110" customWidth="1"/>
    <col min="4103" max="4348" width="8.85546875" style="110"/>
    <col min="4349" max="4349" width="37.140625" style="110" customWidth="1"/>
    <col min="4350" max="4351" width="10.5703125" style="110" customWidth="1"/>
    <col min="4352" max="4352" width="13" style="110" customWidth="1"/>
    <col min="4353" max="4354" width="10.28515625" style="110" customWidth="1"/>
    <col min="4355" max="4355" width="12.42578125" style="110" customWidth="1"/>
    <col min="4356" max="4357" width="8.85546875" style="110"/>
    <col min="4358" max="4358" width="7.85546875" style="110" customWidth="1"/>
    <col min="4359" max="4604" width="8.85546875" style="110"/>
    <col min="4605" max="4605" width="37.140625" style="110" customWidth="1"/>
    <col min="4606" max="4607" width="10.5703125" style="110" customWidth="1"/>
    <col min="4608" max="4608" width="13" style="110" customWidth="1"/>
    <col min="4609" max="4610" width="10.28515625" style="110" customWidth="1"/>
    <col min="4611" max="4611" width="12.42578125" style="110" customWidth="1"/>
    <col min="4612" max="4613" width="8.85546875" style="110"/>
    <col min="4614" max="4614" width="7.85546875" style="110" customWidth="1"/>
    <col min="4615" max="4860" width="8.85546875" style="110"/>
    <col min="4861" max="4861" width="37.140625" style="110" customWidth="1"/>
    <col min="4862" max="4863" width="10.5703125" style="110" customWidth="1"/>
    <col min="4864" max="4864" width="13" style="110" customWidth="1"/>
    <col min="4865" max="4866" width="10.28515625" style="110" customWidth="1"/>
    <col min="4867" max="4867" width="12.42578125" style="110" customWidth="1"/>
    <col min="4868" max="4869" width="8.85546875" style="110"/>
    <col min="4870" max="4870" width="7.85546875" style="110" customWidth="1"/>
    <col min="4871" max="5116" width="8.85546875" style="110"/>
    <col min="5117" max="5117" width="37.140625" style="110" customWidth="1"/>
    <col min="5118" max="5119" width="10.5703125" style="110" customWidth="1"/>
    <col min="5120" max="5120" width="13" style="110" customWidth="1"/>
    <col min="5121" max="5122" width="10.28515625" style="110" customWidth="1"/>
    <col min="5123" max="5123" width="12.42578125" style="110" customWidth="1"/>
    <col min="5124" max="5125" width="8.85546875" style="110"/>
    <col min="5126" max="5126" width="7.85546875" style="110" customWidth="1"/>
    <col min="5127" max="5372" width="8.85546875" style="110"/>
    <col min="5373" max="5373" width="37.140625" style="110" customWidth="1"/>
    <col min="5374" max="5375" width="10.5703125" style="110" customWidth="1"/>
    <col min="5376" max="5376" width="13" style="110" customWidth="1"/>
    <col min="5377" max="5378" width="10.28515625" style="110" customWidth="1"/>
    <col min="5379" max="5379" width="12.42578125" style="110" customWidth="1"/>
    <col min="5380" max="5381" width="8.85546875" style="110"/>
    <col min="5382" max="5382" width="7.85546875" style="110" customWidth="1"/>
    <col min="5383" max="5628" width="8.85546875" style="110"/>
    <col min="5629" max="5629" width="37.140625" style="110" customWidth="1"/>
    <col min="5630" max="5631" width="10.5703125" style="110" customWidth="1"/>
    <col min="5632" max="5632" width="13" style="110" customWidth="1"/>
    <col min="5633" max="5634" width="10.28515625" style="110" customWidth="1"/>
    <col min="5635" max="5635" width="12.42578125" style="110" customWidth="1"/>
    <col min="5636" max="5637" width="8.85546875" style="110"/>
    <col min="5638" max="5638" width="7.85546875" style="110" customWidth="1"/>
    <col min="5639" max="5884" width="8.85546875" style="110"/>
    <col min="5885" max="5885" width="37.140625" style="110" customWidth="1"/>
    <col min="5886" max="5887" width="10.5703125" style="110" customWidth="1"/>
    <col min="5888" max="5888" width="13" style="110" customWidth="1"/>
    <col min="5889" max="5890" width="10.28515625" style="110" customWidth="1"/>
    <col min="5891" max="5891" width="12.42578125" style="110" customWidth="1"/>
    <col min="5892" max="5893" width="8.85546875" style="110"/>
    <col min="5894" max="5894" width="7.85546875" style="110" customWidth="1"/>
    <col min="5895" max="6140" width="8.85546875" style="110"/>
    <col min="6141" max="6141" width="37.140625" style="110" customWidth="1"/>
    <col min="6142" max="6143" width="10.5703125" style="110" customWidth="1"/>
    <col min="6144" max="6144" width="13" style="110" customWidth="1"/>
    <col min="6145" max="6146" width="10.28515625" style="110" customWidth="1"/>
    <col min="6147" max="6147" width="12.42578125" style="110" customWidth="1"/>
    <col min="6148" max="6149" width="8.85546875" style="110"/>
    <col min="6150" max="6150" width="7.85546875" style="110" customWidth="1"/>
    <col min="6151" max="6396" width="8.85546875" style="110"/>
    <col min="6397" max="6397" width="37.140625" style="110" customWidth="1"/>
    <col min="6398" max="6399" width="10.5703125" style="110" customWidth="1"/>
    <col min="6400" max="6400" width="13" style="110" customWidth="1"/>
    <col min="6401" max="6402" width="10.28515625" style="110" customWidth="1"/>
    <col min="6403" max="6403" width="12.42578125" style="110" customWidth="1"/>
    <col min="6404" max="6405" width="8.85546875" style="110"/>
    <col min="6406" max="6406" width="7.85546875" style="110" customWidth="1"/>
    <col min="6407" max="6652" width="8.85546875" style="110"/>
    <col min="6653" max="6653" width="37.140625" style="110" customWidth="1"/>
    <col min="6654" max="6655" width="10.5703125" style="110" customWidth="1"/>
    <col min="6656" max="6656" width="13" style="110" customWidth="1"/>
    <col min="6657" max="6658" width="10.28515625" style="110" customWidth="1"/>
    <col min="6659" max="6659" width="12.42578125" style="110" customWidth="1"/>
    <col min="6660" max="6661" width="8.85546875" style="110"/>
    <col min="6662" max="6662" width="7.85546875" style="110" customWidth="1"/>
    <col min="6663" max="6908" width="8.85546875" style="110"/>
    <col min="6909" max="6909" width="37.140625" style="110" customWidth="1"/>
    <col min="6910" max="6911" width="10.5703125" style="110" customWidth="1"/>
    <col min="6912" max="6912" width="13" style="110" customWidth="1"/>
    <col min="6913" max="6914" width="10.28515625" style="110" customWidth="1"/>
    <col min="6915" max="6915" width="12.42578125" style="110" customWidth="1"/>
    <col min="6916" max="6917" width="8.85546875" style="110"/>
    <col min="6918" max="6918" width="7.85546875" style="110" customWidth="1"/>
    <col min="6919" max="7164" width="8.85546875" style="110"/>
    <col min="7165" max="7165" width="37.140625" style="110" customWidth="1"/>
    <col min="7166" max="7167" width="10.5703125" style="110" customWidth="1"/>
    <col min="7168" max="7168" width="13" style="110" customWidth="1"/>
    <col min="7169" max="7170" width="10.28515625" style="110" customWidth="1"/>
    <col min="7171" max="7171" width="12.42578125" style="110" customWidth="1"/>
    <col min="7172" max="7173" width="8.85546875" style="110"/>
    <col min="7174" max="7174" width="7.85546875" style="110" customWidth="1"/>
    <col min="7175" max="7420" width="8.85546875" style="110"/>
    <col min="7421" max="7421" width="37.140625" style="110" customWidth="1"/>
    <col min="7422" max="7423" width="10.5703125" style="110" customWidth="1"/>
    <col min="7424" max="7424" width="13" style="110" customWidth="1"/>
    <col min="7425" max="7426" width="10.28515625" style="110" customWidth="1"/>
    <col min="7427" max="7427" width="12.42578125" style="110" customWidth="1"/>
    <col min="7428" max="7429" width="8.85546875" style="110"/>
    <col min="7430" max="7430" width="7.85546875" style="110" customWidth="1"/>
    <col min="7431" max="7676" width="8.85546875" style="110"/>
    <col min="7677" max="7677" width="37.140625" style="110" customWidth="1"/>
    <col min="7678" max="7679" width="10.5703125" style="110" customWidth="1"/>
    <col min="7680" max="7680" width="13" style="110" customWidth="1"/>
    <col min="7681" max="7682" width="10.28515625" style="110" customWidth="1"/>
    <col min="7683" max="7683" width="12.42578125" style="110" customWidth="1"/>
    <col min="7684" max="7685" width="8.85546875" style="110"/>
    <col min="7686" max="7686" width="7.85546875" style="110" customWidth="1"/>
    <col min="7687" max="7932" width="8.85546875" style="110"/>
    <col min="7933" max="7933" width="37.140625" style="110" customWidth="1"/>
    <col min="7934" max="7935" width="10.5703125" style="110" customWidth="1"/>
    <col min="7936" max="7936" width="13" style="110" customWidth="1"/>
    <col min="7937" max="7938" width="10.28515625" style="110" customWidth="1"/>
    <col min="7939" max="7939" width="12.42578125" style="110" customWidth="1"/>
    <col min="7940" max="7941" width="8.85546875" style="110"/>
    <col min="7942" max="7942" width="7.85546875" style="110" customWidth="1"/>
    <col min="7943" max="8188" width="8.85546875" style="110"/>
    <col min="8189" max="8189" width="37.140625" style="110" customWidth="1"/>
    <col min="8190" max="8191" width="10.5703125" style="110" customWidth="1"/>
    <col min="8192" max="8192" width="13" style="110" customWidth="1"/>
    <col min="8193" max="8194" width="10.28515625" style="110" customWidth="1"/>
    <col min="8195" max="8195" width="12.42578125" style="110" customWidth="1"/>
    <col min="8196" max="8197" width="8.85546875" style="110"/>
    <col min="8198" max="8198" width="7.85546875" style="110" customWidth="1"/>
    <col min="8199" max="8444" width="8.85546875" style="110"/>
    <col min="8445" max="8445" width="37.140625" style="110" customWidth="1"/>
    <col min="8446" max="8447" width="10.5703125" style="110" customWidth="1"/>
    <col min="8448" max="8448" width="13" style="110" customWidth="1"/>
    <col min="8449" max="8450" width="10.28515625" style="110" customWidth="1"/>
    <col min="8451" max="8451" width="12.42578125" style="110" customWidth="1"/>
    <col min="8452" max="8453" width="8.85546875" style="110"/>
    <col min="8454" max="8454" width="7.85546875" style="110" customWidth="1"/>
    <col min="8455" max="8700" width="8.85546875" style="110"/>
    <col min="8701" max="8701" width="37.140625" style="110" customWidth="1"/>
    <col min="8702" max="8703" width="10.5703125" style="110" customWidth="1"/>
    <col min="8704" max="8704" width="13" style="110" customWidth="1"/>
    <col min="8705" max="8706" width="10.28515625" style="110" customWidth="1"/>
    <col min="8707" max="8707" width="12.42578125" style="110" customWidth="1"/>
    <col min="8708" max="8709" width="8.85546875" style="110"/>
    <col min="8710" max="8710" width="7.85546875" style="110" customWidth="1"/>
    <col min="8711" max="8956" width="8.85546875" style="110"/>
    <col min="8957" max="8957" width="37.140625" style="110" customWidth="1"/>
    <col min="8958" max="8959" width="10.5703125" style="110" customWidth="1"/>
    <col min="8960" max="8960" width="13" style="110" customWidth="1"/>
    <col min="8961" max="8962" width="10.28515625" style="110" customWidth="1"/>
    <col min="8963" max="8963" width="12.42578125" style="110" customWidth="1"/>
    <col min="8964" max="8965" width="8.85546875" style="110"/>
    <col min="8966" max="8966" width="7.85546875" style="110" customWidth="1"/>
    <col min="8967" max="9212" width="8.85546875" style="110"/>
    <col min="9213" max="9213" width="37.140625" style="110" customWidth="1"/>
    <col min="9214" max="9215" width="10.5703125" style="110" customWidth="1"/>
    <col min="9216" max="9216" width="13" style="110" customWidth="1"/>
    <col min="9217" max="9218" width="10.28515625" style="110" customWidth="1"/>
    <col min="9219" max="9219" width="12.42578125" style="110" customWidth="1"/>
    <col min="9220" max="9221" width="8.85546875" style="110"/>
    <col min="9222" max="9222" width="7.85546875" style="110" customWidth="1"/>
    <col min="9223" max="9468" width="8.85546875" style="110"/>
    <col min="9469" max="9469" width="37.140625" style="110" customWidth="1"/>
    <col min="9470" max="9471" width="10.5703125" style="110" customWidth="1"/>
    <col min="9472" max="9472" width="13" style="110" customWidth="1"/>
    <col min="9473" max="9474" width="10.28515625" style="110" customWidth="1"/>
    <col min="9475" max="9475" width="12.42578125" style="110" customWidth="1"/>
    <col min="9476" max="9477" width="8.85546875" style="110"/>
    <col min="9478" max="9478" width="7.85546875" style="110" customWidth="1"/>
    <col min="9479" max="9724" width="8.85546875" style="110"/>
    <col min="9725" max="9725" width="37.140625" style="110" customWidth="1"/>
    <col min="9726" max="9727" width="10.5703125" style="110" customWidth="1"/>
    <col min="9728" max="9728" width="13" style="110" customWidth="1"/>
    <col min="9729" max="9730" width="10.28515625" style="110" customWidth="1"/>
    <col min="9731" max="9731" width="12.42578125" style="110" customWidth="1"/>
    <col min="9732" max="9733" width="8.85546875" style="110"/>
    <col min="9734" max="9734" width="7.85546875" style="110" customWidth="1"/>
    <col min="9735" max="9980" width="8.85546875" style="110"/>
    <col min="9981" max="9981" width="37.140625" style="110" customWidth="1"/>
    <col min="9982" max="9983" width="10.5703125" style="110" customWidth="1"/>
    <col min="9984" max="9984" width="13" style="110" customWidth="1"/>
    <col min="9985" max="9986" width="10.28515625" style="110" customWidth="1"/>
    <col min="9987" max="9987" width="12.42578125" style="110" customWidth="1"/>
    <col min="9988" max="9989" width="8.85546875" style="110"/>
    <col min="9990" max="9990" width="7.85546875" style="110" customWidth="1"/>
    <col min="9991" max="10236" width="8.85546875" style="110"/>
    <col min="10237" max="10237" width="37.140625" style="110" customWidth="1"/>
    <col min="10238" max="10239" width="10.5703125" style="110" customWidth="1"/>
    <col min="10240" max="10240" width="13" style="110" customWidth="1"/>
    <col min="10241" max="10242" width="10.28515625" style="110" customWidth="1"/>
    <col min="10243" max="10243" width="12.42578125" style="110" customWidth="1"/>
    <col min="10244" max="10245" width="8.85546875" style="110"/>
    <col min="10246" max="10246" width="7.85546875" style="110" customWidth="1"/>
    <col min="10247" max="10492" width="8.85546875" style="110"/>
    <col min="10493" max="10493" width="37.140625" style="110" customWidth="1"/>
    <col min="10494" max="10495" width="10.5703125" style="110" customWidth="1"/>
    <col min="10496" max="10496" width="13" style="110" customWidth="1"/>
    <col min="10497" max="10498" width="10.28515625" style="110" customWidth="1"/>
    <col min="10499" max="10499" width="12.42578125" style="110" customWidth="1"/>
    <col min="10500" max="10501" width="8.85546875" style="110"/>
    <col min="10502" max="10502" width="7.85546875" style="110" customWidth="1"/>
    <col min="10503" max="10748" width="8.85546875" style="110"/>
    <col min="10749" max="10749" width="37.140625" style="110" customWidth="1"/>
    <col min="10750" max="10751" width="10.5703125" style="110" customWidth="1"/>
    <col min="10752" max="10752" width="13" style="110" customWidth="1"/>
    <col min="10753" max="10754" width="10.28515625" style="110" customWidth="1"/>
    <col min="10755" max="10755" width="12.42578125" style="110" customWidth="1"/>
    <col min="10756" max="10757" width="8.85546875" style="110"/>
    <col min="10758" max="10758" width="7.85546875" style="110" customWidth="1"/>
    <col min="10759" max="11004" width="8.85546875" style="110"/>
    <col min="11005" max="11005" width="37.140625" style="110" customWidth="1"/>
    <col min="11006" max="11007" width="10.5703125" style="110" customWidth="1"/>
    <col min="11008" max="11008" width="13" style="110" customWidth="1"/>
    <col min="11009" max="11010" width="10.28515625" style="110" customWidth="1"/>
    <col min="11011" max="11011" width="12.42578125" style="110" customWidth="1"/>
    <col min="11012" max="11013" width="8.85546875" style="110"/>
    <col min="11014" max="11014" width="7.85546875" style="110" customWidth="1"/>
    <col min="11015" max="11260" width="8.85546875" style="110"/>
    <col min="11261" max="11261" width="37.140625" style="110" customWidth="1"/>
    <col min="11262" max="11263" width="10.5703125" style="110" customWidth="1"/>
    <col min="11264" max="11264" width="13" style="110" customWidth="1"/>
    <col min="11265" max="11266" width="10.28515625" style="110" customWidth="1"/>
    <col min="11267" max="11267" width="12.42578125" style="110" customWidth="1"/>
    <col min="11268" max="11269" width="8.85546875" style="110"/>
    <col min="11270" max="11270" width="7.85546875" style="110" customWidth="1"/>
    <col min="11271" max="11516" width="8.85546875" style="110"/>
    <col min="11517" max="11517" width="37.140625" style="110" customWidth="1"/>
    <col min="11518" max="11519" width="10.5703125" style="110" customWidth="1"/>
    <col min="11520" max="11520" width="13" style="110" customWidth="1"/>
    <col min="11521" max="11522" width="10.28515625" style="110" customWidth="1"/>
    <col min="11523" max="11523" width="12.42578125" style="110" customWidth="1"/>
    <col min="11524" max="11525" width="8.85546875" style="110"/>
    <col min="11526" max="11526" width="7.85546875" style="110" customWidth="1"/>
    <col min="11527" max="11772" width="8.85546875" style="110"/>
    <col min="11773" max="11773" width="37.140625" style="110" customWidth="1"/>
    <col min="11774" max="11775" width="10.5703125" style="110" customWidth="1"/>
    <col min="11776" max="11776" width="13" style="110" customWidth="1"/>
    <col min="11777" max="11778" width="10.28515625" style="110" customWidth="1"/>
    <col min="11779" max="11779" width="12.42578125" style="110" customWidth="1"/>
    <col min="11780" max="11781" width="8.85546875" style="110"/>
    <col min="11782" max="11782" width="7.85546875" style="110" customWidth="1"/>
    <col min="11783" max="12028" width="8.85546875" style="110"/>
    <col min="12029" max="12029" width="37.140625" style="110" customWidth="1"/>
    <col min="12030" max="12031" width="10.5703125" style="110" customWidth="1"/>
    <col min="12032" max="12032" width="13" style="110" customWidth="1"/>
    <col min="12033" max="12034" width="10.28515625" style="110" customWidth="1"/>
    <col min="12035" max="12035" width="12.42578125" style="110" customWidth="1"/>
    <col min="12036" max="12037" width="8.85546875" style="110"/>
    <col min="12038" max="12038" width="7.85546875" style="110" customWidth="1"/>
    <col min="12039" max="12284" width="8.85546875" style="110"/>
    <col min="12285" max="12285" width="37.140625" style="110" customWidth="1"/>
    <col min="12286" max="12287" width="10.5703125" style="110" customWidth="1"/>
    <col min="12288" max="12288" width="13" style="110" customWidth="1"/>
    <col min="12289" max="12290" width="10.28515625" style="110" customWidth="1"/>
    <col min="12291" max="12291" width="12.42578125" style="110" customWidth="1"/>
    <col min="12292" max="12293" width="8.85546875" style="110"/>
    <col min="12294" max="12294" width="7.85546875" style="110" customWidth="1"/>
    <col min="12295" max="12540" width="8.85546875" style="110"/>
    <col min="12541" max="12541" width="37.140625" style="110" customWidth="1"/>
    <col min="12542" max="12543" width="10.5703125" style="110" customWidth="1"/>
    <col min="12544" max="12544" width="13" style="110" customWidth="1"/>
    <col min="12545" max="12546" width="10.28515625" style="110" customWidth="1"/>
    <col min="12547" max="12547" width="12.42578125" style="110" customWidth="1"/>
    <col min="12548" max="12549" width="8.85546875" style="110"/>
    <col min="12550" max="12550" width="7.85546875" style="110" customWidth="1"/>
    <col min="12551" max="12796" width="8.85546875" style="110"/>
    <col min="12797" max="12797" width="37.140625" style="110" customWidth="1"/>
    <col min="12798" max="12799" width="10.5703125" style="110" customWidth="1"/>
    <col min="12800" max="12800" width="13" style="110" customWidth="1"/>
    <col min="12801" max="12802" width="10.28515625" style="110" customWidth="1"/>
    <col min="12803" max="12803" width="12.42578125" style="110" customWidth="1"/>
    <col min="12804" max="12805" width="8.85546875" style="110"/>
    <col min="12806" max="12806" width="7.85546875" style="110" customWidth="1"/>
    <col min="12807" max="13052" width="8.85546875" style="110"/>
    <col min="13053" max="13053" width="37.140625" style="110" customWidth="1"/>
    <col min="13054" max="13055" width="10.5703125" style="110" customWidth="1"/>
    <col min="13056" max="13056" width="13" style="110" customWidth="1"/>
    <col min="13057" max="13058" width="10.28515625" style="110" customWidth="1"/>
    <col min="13059" max="13059" width="12.42578125" style="110" customWidth="1"/>
    <col min="13060" max="13061" width="8.85546875" style="110"/>
    <col min="13062" max="13062" width="7.85546875" style="110" customWidth="1"/>
    <col min="13063" max="13308" width="8.85546875" style="110"/>
    <col min="13309" max="13309" width="37.140625" style="110" customWidth="1"/>
    <col min="13310" max="13311" width="10.5703125" style="110" customWidth="1"/>
    <col min="13312" max="13312" width="13" style="110" customWidth="1"/>
    <col min="13313" max="13314" width="10.28515625" style="110" customWidth="1"/>
    <col min="13315" max="13315" width="12.42578125" style="110" customWidth="1"/>
    <col min="13316" max="13317" width="8.85546875" style="110"/>
    <col min="13318" max="13318" width="7.85546875" style="110" customWidth="1"/>
    <col min="13319" max="13564" width="8.85546875" style="110"/>
    <col min="13565" max="13565" width="37.140625" style="110" customWidth="1"/>
    <col min="13566" max="13567" width="10.5703125" style="110" customWidth="1"/>
    <col min="13568" max="13568" width="13" style="110" customWidth="1"/>
    <col min="13569" max="13570" width="10.28515625" style="110" customWidth="1"/>
    <col min="13571" max="13571" width="12.42578125" style="110" customWidth="1"/>
    <col min="13572" max="13573" width="8.85546875" style="110"/>
    <col min="13574" max="13574" width="7.85546875" style="110" customWidth="1"/>
    <col min="13575" max="13820" width="8.85546875" style="110"/>
    <col min="13821" max="13821" width="37.140625" style="110" customWidth="1"/>
    <col min="13822" max="13823" width="10.5703125" style="110" customWidth="1"/>
    <col min="13824" max="13824" width="13" style="110" customWidth="1"/>
    <col min="13825" max="13826" width="10.28515625" style="110" customWidth="1"/>
    <col min="13827" max="13827" width="12.42578125" style="110" customWidth="1"/>
    <col min="13828" max="13829" width="8.85546875" style="110"/>
    <col min="13830" max="13830" width="7.85546875" style="110" customWidth="1"/>
    <col min="13831" max="14076" width="8.85546875" style="110"/>
    <col min="14077" max="14077" width="37.140625" style="110" customWidth="1"/>
    <col min="14078" max="14079" width="10.5703125" style="110" customWidth="1"/>
    <col min="14080" max="14080" width="13" style="110" customWidth="1"/>
    <col min="14081" max="14082" width="10.28515625" style="110" customWidth="1"/>
    <col min="14083" max="14083" width="12.42578125" style="110" customWidth="1"/>
    <col min="14084" max="14085" width="8.85546875" style="110"/>
    <col min="14086" max="14086" width="7.85546875" style="110" customWidth="1"/>
    <col min="14087" max="14332" width="8.85546875" style="110"/>
    <col min="14333" max="14333" width="37.140625" style="110" customWidth="1"/>
    <col min="14334" max="14335" width="10.5703125" style="110" customWidth="1"/>
    <col min="14336" max="14336" width="13" style="110" customWidth="1"/>
    <col min="14337" max="14338" width="10.28515625" style="110" customWidth="1"/>
    <col min="14339" max="14339" width="12.42578125" style="110" customWidth="1"/>
    <col min="14340" max="14341" width="8.85546875" style="110"/>
    <col min="14342" max="14342" width="7.85546875" style="110" customWidth="1"/>
    <col min="14343" max="14588" width="8.85546875" style="110"/>
    <col min="14589" max="14589" width="37.140625" style="110" customWidth="1"/>
    <col min="14590" max="14591" width="10.5703125" style="110" customWidth="1"/>
    <col min="14592" max="14592" width="13" style="110" customWidth="1"/>
    <col min="14593" max="14594" width="10.28515625" style="110" customWidth="1"/>
    <col min="14595" max="14595" width="12.42578125" style="110" customWidth="1"/>
    <col min="14596" max="14597" width="8.85546875" style="110"/>
    <col min="14598" max="14598" width="7.85546875" style="110" customWidth="1"/>
    <col min="14599" max="14844" width="8.85546875" style="110"/>
    <col min="14845" max="14845" width="37.140625" style="110" customWidth="1"/>
    <col min="14846" max="14847" width="10.5703125" style="110" customWidth="1"/>
    <col min="14848" max="14848" width="13" style="110" customWidth="1"/>
    <col min="14849" max="14850" width="10.28515625" style="110" customWidth="1"/>
    <col min="14851" max="14851" width="12.42578125" style="110" customWidth="1"/>
    <col min="14852" max="14853" width="8.85546875" style="110"/>
    <col min="14854" max="14854" width="7.85546875" style="110" customWidth="1"/>
    <col min="14855" max="15100" width="8.85546875" style="110"/>
    <col min="15101" max="15101" width="37.140625" style="110" customWidth="1"/>
    <col min="15102" max="15103" width="10.5703125" style="110" customWidth="1"/>
    <col min="15104" max="15104" width="13" style="110" customWidth="1"/>
    <col min="15105" max="15106" width="10.28515625" style="110" customWidth="1"/>
    <col min="15107" max="15107" width="12.42578125" style="110" customWidth="1"/>
    <col min="15108" max="15109" width="8.85546875" style="110"/>
    <col min="15110" max="15110" width="7.85546875" style="110" customWidth="1"/>
    <col min="15111" max="15356" width="8.85546875" style="110"/>
    <col min="15357" max="15357" width="37.140625" style="110" customWidth="1"/>
    <col min="15358" max="15359" width="10.5703125" style="110" customWidth="1"/>
    <col min="15360" max="15360" width="13" style="110" customWidth="1"/>
    <col min="15361" max="15362" width="10.28515625" style="110" customWidth="1"/>
    <col min="15363" max="15363" width="12.42578125" style="110" customWidth="1"/>
    <col min="15364" max="15365" width="8.85546875" style="110"/>
    <col min="15366" max="15366" width="7.85546875" style="110" customWidth="1"/>
    <col min="15367" max="15612" width="8.85546875" style="110"/>
    <col min="15613" max="15613" width="37.140625" style="110" customWidth="1"/>
    <col min="15614" max="15615" width="10.5703125" style="110" customWidth="1"/>
    <col min="15616" max="15616" width="13" style="110" customWidth="1"/>
    <col min="15617" max="15618" width="10.28515625" style="110" customWidth="1"/>
    <col min="15619" max="15619" width="12.42578125" style="110" customWidth="1"/>
    <col min="15620" max="15621" width="8.85546875" style="110"/>
    <col min="15622" max="15622" width="7.85546875" style="110" customWidth="1"/>
    <col min="15623" max="15868" width="8.85546875" style="110"/>
    <col min="15869" max="15869" width="37.140625" style="110" customWidth="1"/>
    <col min="15870" max="15871" width="10.5703125" style="110" customWidth="1"/>
    <col min="15872" max="15872" width="13" style="110" customWidth="1"/>
    <col min="15873" max="15874" width="10.28515625" style="110" customWidth="1"/>
    <col min="15875" max="15875" width="12.42578125" style="110" customWidth="1"/>
    <col min="15876" max="15877" width="8.85546875" style="110"/>
    <col min="15878" max="15878" width="7.85546875" style="110" customWidth="1"/>
    <col min="15879" max="16124" width="8.85546875" style="110"/>
    <col min="16125" max="16125" width="37.140625" style="110" customWidth="1"/>
    <col min="16126" max="16127" width="10.5703125" style="110" customWidth="1"/>
    <col min="16128" max="16128" width="13" style="110" customWidth="1"/>
    <col min="16129" max="16130" width="10.28515625" style="110" customWidth="1"/>
    <col min="16131" max="16131" width="12.42578125" style="110" customWidth="1"/>
    <col min="16132" max="16133" width="8.85546875" style="110"/>
    <col min="16134" max="16134" width="7.85546875" style="110" customWidth="1"/>
    <col min="16135" max="16384" width="8.85546875" style="110"/>
  </cols>
  <sheetData>
    <row r="1" spans="1:11" s="94" customFormat="1" ht="22.5">
      <c r="A1" s="399" t="s">
        <v>421</v>
      </c>
      <c r="B1" s="399"/>
      <c r="C1" s="399"/>
      <c r="D1" s="399"/>
      <c r="E1" s="399"/>
      <c r="F1" s="399"/>
      <c r="G1" s="399"/>
      <c r="H1" s="399"/>
      <c r="I1" s="399"/>
      <c r="J1" s="278"/>
    </row>
    <row r="2" spans="1:11" s="94" customFormat="1" ht="19.5" customHeight="1">
      <c r="A2" s="400" t="s">
        <v>99</v>
      </c>
      <c r="B2" s="400"/>
      <c r="C2" s="400"/>
      <c r="D2" s="400"/>
      <c r="E2" s="400"/>
      <c r="F2" s="400"/>
      <c r="G2" s="400"/>
      <c r="H2" s="400"/>
      <c r="I2" s="400"/>
      <c r="J2" s="279"/>
    </row>
    <row r="3" spans="1:11" s="97" customFormat="1" ht="20.25" customHeight="1">
      <c r="A3" s="95"/>
      <c r="B3" s="184"/>
      <c r="C3" s="184"/>
      <c r="D3" s="184"/>
      <c r="E3" s="184"/>
      <c r="F3" s="184"/>
      <c r="G3" s="184"/>
      <c r="H3" s="184"/>
      <c r="I3" s="280" t="s">
        <v>167</v>
      </c>
    </row>
    <row r="4" spans="1:11" s="97" customFormat="1" ht="34.5" customHeight="1">
      <c r="A4" s="401"/>
      <c r="B4" s="402" t="s">
        <v>449</v>
      </c>
      <c r="C4" s="403"/>
      <c r="D4" s="403"/>
      <c r="E4" s="404"/>
      <c r="F4" s="405" t="s">
        <v>450</v>
      </c>
      <c r="G4" s="406"/>
      <c r="H4" s="406"/>
      <c r="I4" s="407"/>
    </row>
    <row r="5" spans="1:11" s="97" customFormat="1" ht="69.75" customHeight="1">
      <c r="A5" s="401"/>
      <c r="B5" s="281" t="s">
        <v>312</v>
      </c>
      <c r="C5" s="281" t="s">
        <v>313</v>
      </c>
      <c r="D5" s="281" t="s">
        <v>314</v>
      </c>
      <c r="E5" s="281" t="s">
        <v>313</v>
      </c>
      <c r="F5" s="281" t="s">
        <v>312</v>
      </c>
      <c r="G5" s="281" t="s">
        <v>313</v>
      </c>
      <c r="H5" s="281" t="s">
        <v>314</v>
      </c>
      <c r="I5" s="281" t="s">
        <v>313</v>
      </c>
    </row>
    <row r="6" spans="1:11" s="101" customFormat="1" ht="30.6" customHeight="1">
      <c r="A6" s="282" t="s">
        <v>74</v>
      </c>
      <c r="B6" s="317">
        <v>11348</v>
      </c>
      <c r="C6" s="322">
        <v>64.2</v>
      </c>
      <c r="D6" s="317">
        <v>6332</v>
      </c>
      <c r="E6" s="292">
        <v>35.799999999999997</v>
      </c>
      <c r="F6" s="317">
        <v>8423</v>
      </c>
      <c r="G6" s="292">
        <v>63.5</v>
      </c>
      <c r="H6" s="317">
        <v>4833</v>
      </c>
      <c r="I6" s="292">
        <v>36.5</v>
      </c>
      <c r="K6" s="284"/>
    </row>
    <row r="7" spans="1:11" s="101" customFormat="1" ht="30" customHeight="1">
      <c r="A7" s="285" t="s">
        <v>100</v>
      </c>
      <c r="B7" s="318">
        <v>9856</v>
      </c>
      <c r="C7" s="323">
        <v>64.099999999999994</v>
      </c>
      <c r="D7" s="318">
        <v>5518</v>
      </c>
      <c r="E7" s="292">
        <v>35.9</v>
      </c>
      <c r="F7" s="317">
        <v>7408</v>
      </c>
      <c r="G7" s="292">
        <v>63.5</v>
      </c>
      <c r="H7" s="317">
        <v>4264</v>
      </c>
      <c r="I7" s="292">
        <v>36.5</v>
      </c>
    </row>
    <row r="8" spans="1:11" s="101" customFormat="1" ht="15.75">
      <c r="A8" s="287" t="s">
        <v>40</v>
      </c>
      <c r="B8" s="300"/>
      <c r="C8" s="301"/>
      <c r="D8" s="192"/>
      <c r="E8" s="328"/>
      <c r="F8" s="300"/>
      <c r="G8" s="330"/>
      <c r="H8" s="331"/>
      <c r="I8" s="329"/>
    </row>
    <row r="9" spans="1:11" ht="15.75">
      <c r="A9" s="320" t="s">
        <v>41</v>
      </c>
      <c r="B9" s="321">
        <v>426</v>
      </c>
      <c r="C9" s="326">
        <v>43.1</v>
      </c>
      <c r="D9" s="327">
        <v>563</v>
      </c>
      <c r="E9" s="288">
        <v>56.9</v>
      </c>
      <c r="F9" s="319">
        <v>336</v>
      </c>
      <c r="G9" s="288">
        <v>42.7</v>
      </c>
      <c r="H9" s="321">
        <v>450</v>
      </c>
      <c r="I9" s="288">
        <v>57.3</v>
      </c>
      <c r="J9" s="109"/>
      <c r="K9" s="112"/>
    </row>
    <row r="10" spans="1:11" ht="15.75">
      <c r="A10" s="106" t="s">
        <v>42</v>
      </c>
      <c r="B10" s="231">
        <v>10</v>
      </c>
      <c r="C10" s="288">
        <v>14.7</v>
      </c>
      <c r="D10" s="327">
        <v>58</v>
      </c>
      <c r="E10" s="289">
        <v>85.3</v>
      </c>
      <c r="F10" s="319">
        <v>9</v>
      </c>
      <c r="G10" s="289">
        <v>16.399999999999999</v>
      </c>
      <c r="H10" s="231">
        <v>46</v>
      </c>
      <c r="I10" s="289">
        <v>83.6</v>
      </c>
      <c r="J10" s="109"/>
      <c r="K10" s="112"/>
    </row>
    <row r="11" spans="1:11" s="113" customFormat="1" ht="15.75">
      <c r="A11" s="106" t="s">
        <v>43</v>
      </c>
      <c r="B11" s="231">
        <v>1104</v>
      </c>
      <c r="C11" s="289">
        <v>48.1</v>
      </c>
      <c r="D11" s="324">
        <v>1193</v>
      </c>
      <c r="E11" s="289">
        <v>51.9</v>
      </c>
      <c r="F11" s="231">
        <v>840</v>
      </c>
      <c r="G11" s="290">
        <v>47.9</v>
      </c>
      <c r="H11" s="222">
        <v>915</v>
      </c>
      <c r="I11" s="289">
        <v>52.1</v>
      </c>
      <c r="J11" s="109"/>
      <c r="K11" s="112"/>
    </row>
    <row r="12" spans="1:11" ht="31.5">
      <c r="A12" s="106" t="s">
        <v>44</v>
      </c>
      <c r="B12" s="231">
        <v>108</v>
      </c>
      <c r="C12" s="289">
        <v>39.700000000000003</v>
      </c>
      <c r="D12" s="324">
        <v>164</v>
      </c>
      <c r="E12" s="289">
        <v>60.3</v>
      </c>
      <c r="F12" s="231">
        <v>87</v>
      </c>
      <c r="G12" s="290">
        <v>40.5</v>
      </c>
      <c r="H12" s="222">
        <v>128</v>
      </c>
      <c r="I12" s="289">
        <v>59.5</v>
      </c>
      <c r="J12" s="109"/>
      <c r="K12" s="112"/>
    </row>
    <row r="13" spans="1:11" ht="15.6" customHeight="1">
      <c r="A13" s="106" t="s">
        <v>45</v>
      </c>
      <c r="B13" s="231">
        <v>39</v>
      </c>
      <c r="C13" s="289">
        <v>52.7</v>
      </c>
      <c r="D13" s="324">
        <v>35</v>
      </c>
      <c r="E13" s="289">
        <v>47.3</v>
      </c>
      <c r="F13" s="231">
        <v>32</v>
      </c>
      <c r="G13" s="290">
        <v>59.3</v>
      </c>
      <c r="H13" s="222">
        <v>22</v>
      </c>
      <c r="I13" s="289">
        <v>40.700000000000003</v>
      </c>
      <c r="J13" s="109"/>
      <c r="K13" s="112"/>
    </row>
    <row r="14" spans="1:11" ht="15.75">
      <c r="A14" s="106" t="s">
        <v>46</v>
      </c>
      <c r="B14" s="231">
        <v>147</v>
      </c>
      <c r="C14" s="289">
        <v>27.9</v>
      </c>
      <c r="D14" s="324">
        <v>380</v>
      </c>
      <c r="E14" s="289">
        <v>72.099999999999994</v>
      </c>
      <c r="F14" s="231">
        <v>118</v>
      </c>
      <c r="G14" s="290">
        <v>28.7</v>
      </c>
      <c r="H14" s="222">
        <v>293</v>
      </c>
      <c r="I14" s="289">
        <v>71.3</v>
      </c>
      <c r="J14" s="109"/>
      <c r="K14" s="112"/>
    </row>
    <row r="15" spans="1:11" ht="31.5">
      <c r="A15" s="106" t="s">
        <v>47</v>
      </c>
      <c r="B15" s="231">
        <v>2533</v>
      </c>
      <c r="C15" s="289">
        <v>75.5</v>
      </c>
      <c r="D15" s="324">
        <v>822</v>
      </c>
      <c r="E15" s="289">
        <v>24.5</v>
      </c>
      <c r="F15" s="231">
        <v>1890</v>
      </c>
      <c r="G15" s="290">
        <v>75.5</v>
      </c>
      <c r="H15" s="222">
        <v>613</v>
      </c>
      <c r="I15" s="289">
        <v>24.5</v>
      </c>
      <c r="J15" s="109"/>
      <c r="K15" s="112"/>
    </row>
    <row r="16" spans="1:11" ht="31.5">
      <c r="A16" s="106" t="s">
        <v>48</v>
      </c>
      <c r="B16" s="231">
        <v>279</v>
      </c>
      <c r="C16" s="289">
        <v>44.6</v>
      </c>
      <c r="D16" s="324">
        <v>347</v>
      </c>
      <c r="E16" s="289">
        <v>55.4</v>
      </c>
      <c r="F16" s="231">
        <v>221</v>
      </c>
      <c r="G16" s="290">
        <v>46.4</v>
      </c>
      <c r="H16" s="222">
        <v>255</v>
      </c>
      <c r="I16" s="289">
        <v>53.6</v>
      </c>
      <c r="J16" s="109"/>
      <c r="K16" s="112"/>
    </row>
    <row r="17" spans="1:11" ht="18.75" customHeight="1">
      <c r="A17" s="106" t="s">
        <v>49</v>
      </c>
      <c r="B17" s="231">
        <v>622</v>
      </c>
      <c r="C17" s="289">
        <v>83.7</v>
      </c>
      <c r="D17" s="324">
        <v>121</v>
      </c>
      <c r="E17" s="289">
        <v>16.3</v>
      </c>
      <c r="F17" s="231">
        <v>422</v>
      </c>
      <c r="G17" s="290">
        <v>82.9</v>
      </c>
      <c r="H17" s="222">
        <v>87</v>
      </c>
      <c r="I17" s="289">
        <v>17.100000000000001</v>
      </c>
      <c r="J17" s="109"/>
      <c r="K17" s="112"/>
    </row>
    <row r="18" spans="1:11" ht="15.75">
      <c r="A18" s="106" t="s">
        <v>50</v>
      </c>
      <c r="B18" s="231">
        <v>226</v>
      </c>
      <c r="C18" s="289">
        <v>68.099999999999994</v>
      </c>
      <c r="D18" s="324">
        <v>106</v>
      </c>
      <c r="E18" s="289">
        <v>31.9</v>
      </c>
      <c r="F18" s="231">
        <v>185</v>
      </c>
      <c r="G18" s="290">
        <v>68.3</v>
      </c>
      <c r="H18" s="222">
        <v>86</v>
      </c>
      <c r="I18" s="289">
        <v>31.7</v>
      </c>
      <c r="J18" s="109"/>
      <c r="K18" s="112"/>
    </row>
    <row r="19" spans="1:11" ht="15.75">
      <c r="A19" s="106" t="s">
        <v>51</v>
      </c>
      <c r="B19" s="231">
        <v>229</v>
      </c>
      <c r="C19" s="289">
        <v>81.8</v>
      </c>
      <c r="D19" s="324">
        <v>51</v>
      </c>
      <c r="E19" s="289">
        <v>18.2</v>
      </c>
      <c r="F19" s="231">
        <v>180</v>
      </c>
      <c r="G19" s="290">
        <v>81.099999999999994</v>
      </c>
      <c r="H19" s="222">
        <v>42</v>
      </c>
      <c r="I19" s="289">
        <v>18.899999999999999</v>
      </c>
      <c r="J19" s="109"/>
      <c r="K19" s="112"/>
    </row>
    <row r="20" spans="1:11" ht="15.75">
      <c r="A20" s="106" t="s">
        <v>52</v>
      </c>
      <c r="B20" s="231">
        <v>70</v>
      </c>
      <c r="C20" s="289">
        <v>59.3</v>
      </c>
      <c r="D20" s="324">
        <v>48</v>
      </c>
      <c r="E20" s="289">
        <v>40.700000000000003</v>
      </c>
      <c r="F20" s="231">
        <v>56</v>
      </c>
      <c r="G20" s="290">
        <v>60.9</v>
      </c>
      <c r="H20" s="222">
        <v>36</v>
      </c>
      <c r="I20" s="289">
        <v>39.1</v>
      </c>
      <c r="J20" s="109"/>
      <c r="K20" s="112"/>
    </row>
    <row r="21" spans="1:11" ht="15.75">
      <c r="A21" s="106" t="s">
        <v>53</v>
      </c>
      <c r="B21" s="231">
        <v>251</v>
      </c>
      <c r="C21" s="289">
        <v>57.3</v>
      </c>
      <c r="D21" s="324">
        <v>187</v>
      </c>
      <c r="E21" s="289">
        <v>42.7</v>
      </c>
      <c r="F21" s="231">
        <v>198</v>
      </c>
      <c r="G21" s="290">
        <v>56.7</v>
      </c>
      <c r="H21" s="222">
        <v>151</v>
      </c>
      <c r="I21" s="289">
        <v>43.3</v>
      </c>
      <c r="J21" s="109"/>
      <c r="K21" s="112"/>
    </row>
    <row r="22" spans="1:11" ht="31.5">
      <c r="A22" s="106" t="s">
        <v>54</v>
      </c>
      <c r="B22" s="231">
        <v>175</v>
      </c>
      <c r="C22" s="289">
        <v>56.8</v>
      </c>
      <c r="D22" s="324">
        <v>133</v>
      </c>
      <c r="E22" s="289">
        <v>43.2</v>
      </c>
      <c r="F22" s="231">
        <v>127</v>
      </c>
      <c r="G22" s="290">
        <v>55.5</v>
      </c>
      <c r="H22" s="222">
        <v>102</v>
      </c>
      <c r="I22" s="289">
        <v>44.5</v>
      </c>
      <c r="J22" s="109"/>
      <c r="K22" s="112"/>
    </row>
    <row r="23" spans="1:11" ht="31.5">
      <c r="A23" s="106" t="s">
        <v>55</v>
      </c>
      <c r="B23" s="231">
        <v>1733</v>
      </c>
      <c r="C23" s="289">
        <v>64.2</v>
      </c>
      <c r="D23" s="324">
        <v>966</v>
      </c>
      <c r="E23" s="289">
        <v>35.799999999999997</v>
      </c>
      <c r="F23" s="231">
        <v>1264</v>
      </c>
      <c r="G23" s="290">
        <v>62.2</v>
      </c>
      <c r="H23" s="222">
        <v>768</v>
      </c>
      <c r="I23" s="289">
        <v>37.799999999999997</v>
      </c>
      <c r="J23" s="109"/>
      <c r="K23" s="112"/>
    </row>
    <row r="24" spans="1:11" ht="15.75">
      <c r="A24" s="106" t="s">
        <v>56</v>
      </c>
      <c r="B24" s="231">
        <v>388</v>
      </c>
      <c r="C24" s="289">
        <v>84.3</v>
      </c>
      <c r="D24" s="324">
        <v>72</v>
      </c>
      <c r="E24" s="289">
        <v>15.7</v>
      </c>
      <c r="F24" s="231">
        <v>319</v>
      </c>
      <c r="G24" s="290">
        <v>83.9</v>
      </c>
      <c r="H24" s="222">
        <v>61</v>
      </c>
      <c r="I24" s="289">
        <v>16.100000000000001</v>
      </c>
      <c r="J24" s="109"/>
      <c r="K24" s="112"/>
    </row>
    <row r="25" spans="1:11" ht="19.5" customHeight="1">
      <c r="A25" s="106" t="s">
        <v>57</v>
      </c>
      <c r="B25" s="231">
        <v>1293</v>
      </c>
      <c r="C25" s="289">
        <v>87</v>
      </c>
      <c r="D25" s="324">
        <v>193</v>
      </c>
      <c r="E25" s="289">
        <v>13</v>
      </c>
      <c r="F25" s="291">
        <v>938</v>
      </c>
      <c r="G25" s="290">
        <v>85.7</v>
      </c>
      <c r="H25" s="222">
        <v>156</v>
      </c>
      <c r="I25" s="289">
        <v>14.3</v>
      </c>
      <c r="J25" s="109"/>
      <c r="K25" s="112"/>
    </row>
    <row r="26" spans="1:11" ht="15.75">
      <c r="A26" s="106" t="s">
        <v>58</v>
      </c>
      <c r="B26" s="222">
        <v>71</v>
      </c>
      <c r="C26" s="290">
        <v>68.3</v>
      </c>
      <c r="D26" s="325">
        <v>33</v>
      </c>
      <c r="E26" s="289">
        <v>31.7</v>
      </c>
      <c r="F26" s="291">
        <v>57</v>
      </c>
      <c r="G26" s="290">
        <v>72.2</v>
      </c>
      <c r="H26" s="222">
        <v>22</v>
      </c>
      <c r="I26" s="289">
        <v>27.8</v>
      </c>
      <c r="J26" s="109"/>
      <c r="K26" s="112"/>
    </row>
    <row r="27" spans="1:11" ht="15.75">
      <c r="A27" s="106" t="s">
        <v>59</v>
      </c>
      <c r="B27" s="222">
        <v>152</v>
      </c>
      <c r="C27" s="290">
        <v>76.8</v>
      </c>
      <c r="D27" s="325">
        <v>46</v>
      </c>
      <c r="E27" s="289">
        <v>23.2</v>
      </c>
      <c r="F27" s="291">
        <v>129</v>
      </c>
      <c r="G27" s="290">
        <v>80.599999999999994</v>
      </c>
      <c r="H27" s="222">
        <v>31</v>
      </c>
      <c r="I27" s="289">
        <v>19.399999999999999</v>
      </c>
      <c r="J27" s="109"/>
      <c r="K27" s="112"/>
    </row>
    <row r="28" spans="1:11">
      <c r="A28" s="114"/>
      <c r="B28" s="186"/>
      <c r="C28" s="186"/>
      <c r="D28" s="186"/>
      <c r="E28" s="186"/>
      <c r="F28" s="186"/>
      <c r="G28" s="186"/>
      <c r="H28" s="186"/>
      <c r="I28" s="186"/>
    </row>
    <row r="29" spans="1:11">
      <c r="A29" s="114"/>
      <c r="B29" s="186"/>
      <c r="C29" s="186"/>
      <c r="D29" s="286"/>
      <c r="E29" s="286"/>
      <c r="F29" s="186"/>
      <c r="G29" s="186"/>
      <c r="H29" s="186"/>
      <c r="I29" s="186"/>
    </row>
    <row r="30" spans="1:11">
      <c r="A30" s="114"/>
      <c r="B30" s="186"/>
      <c r="C30" s="186"/>
      <c r="D30" s="186"/>
      <c r="E30" s="186"/>
      <c r="F30" s="186"/>
      <c r="G30" s="186"/>
      <c r="H30" s="186"/>
      <c r="I30" s="18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30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8.75"/>
  <cols>
    <col min="1" max="1" width="43.140625" style="110" customWidth="1"/>
    <col min="2" max="2" width="12" style="110" customWidth="1"/>
    <col min="3" max="3" width="11.140625" style="110" customWidth="1"/>
    <col min="4" max="4" width="13.7109375" style="110" customWidth="1"/>
    <col min="5" max="6" width="13.28515625" style="110" customWidth="1"/>
    <col min="7" max="7" width="13.7109375" style="110" customWidth="1"/>
    <col min="8" max="8" width="8.85546875" style="110"/>
    <col min="9" max="9" width="11.85546875" style="130" customWidth="1"/>
    <col min="10" max="10" width="9.28515625" style="110" bestFit="1" customWidth="1"/>
    <col min="11" max="256" width="8.85546875" style="110"/>
    <col min="257" max="257" width="43.140625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3.140625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3.140625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3.140625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3.140625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3.140625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3.140625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3.140625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3.140625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3.140625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3.140625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3.140625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3.140625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3.140625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3.140625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3.140625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3.140625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3.140625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3.140625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3.140625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3.140625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3.140625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3.140625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3.140625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3.140625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3.140625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3.140625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3.140625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3.140625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3.140625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3.140625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3.140625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3.140625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3.140625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3.140625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3.140625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3.140625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3.140625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3.140625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3.140625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3.140625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3.140625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3.140625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3.140625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3.140625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3.140625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3.140625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3.140625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3.140625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3.140625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3.140625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3.140625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3.140625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3.140625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3.140625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3.140625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3.140625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3.140625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3.140625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3.140625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3.140625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3.140625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3.140625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15" s="94" customFormat="1" ht="22.5" customHeight="1">
      <c r="A1" s="399" t="s">
        <v>98</v>
      </c>
      <c r="B1" s="399"/>
      <c r="C1" s="399"/>
      <c r="D1" s="399"/>
      <c r="E1" s="399"/>
      <c r="F1" s="399"/>
      <c r="G1" s="399"/>
      <c r="I1" s="129"/>
    </row>
    <row r="2" spans="1:15" s="94" customFormat="1" ht="22.5" customHeight="1">
      <c r="A2" s="399" t="s">
        <v>175</v>
      </c>
      <c r="B2" s="399"/>
      <c r="C2" s="399"/>
      <c r="D2" s="399"/>
      <c r="E2" s="399"/>
      <c r="F2" s="399"/>
      <c r="G2" s="399"/>
      <c r="I2" s="129"/>
    </row>
    <row r="3" spans="1:15" s="94" customFormat="1" ht="22.5" customHeight="1">
      <c r="A3" s="408" t="s">
        <v>102</v>
      </c>
      <c r="B3" s="408"/>
      <c r="C3" s="408"/>
      <c r="D3" s="408"/>
      <c r="E3" s="408"/>
      <c r="F3" s="408"/>
      <c r="G3" s="408"/>
      <c r="I3" s="129"/>
    </row>
    <row r="4" spans="1:15" s="97" customFormat="1" ht="14.25" customHeight="1">
      <c r="A4" s="95"/>
      <c r="B4" s="95"/>
      <c r="C4" s="95"/>
      <c r="D4" s="95"/>
      <c r="E4" s="95"/>
      <c r="F4" s="95"/>
      <c r="G4" s="81" t="s">
        <v>36</v>
      </c>
      <c r="I4" s="130"/>
    </row>
    <row r="5" spans="1:15" s="97" customFormat="1" ht="54.75" customHeight="1">
      <c r="A5" s="182"/>
      <c r="B5" s="185" t="s">
        <v>448</v>
      </c>
      <c r="C5" s="185" t="s">
        <v>449</v>
      </c>
      <c r="D5" s="152" t="s">
        <v>73</v>
      </c>
      <c r="E5" s="195" t="s">
        <v>438</v>
      </c>
      <c r="F5" s="195" t="s">
        <v>439</v>
      </c>
      <c r="G5" s="152" t="s">
        <v>73</v>
      </c>
    </row>
    <row r="6" spans="1:15" s="120" customFormat="1" ht="31.5" customHeight="1">
      <c r="A6" s="131" t="s">
        <v>103</v>
      </c>
      <c r="B6" s="135">
        <f>SUM(B7:B30)</f>
        <v>2426</v>
      </c>
      <c r="C6" s="135">
        <f>SUM(C7:C30)</f>
        <v>2297</v>
      </c>
      <c r="D6" s="197">
        <f>ROUND(C6/B6*100,1)</f>
        <v>94.7</v>
      </c>
      <c r="E6" s="135">
        <f>SUM(E7:E30)</f>
        <v>1807</v>
      </c>
      <c r="F6" s="135">
        <f>SUM(F7:F30)</f>
        <v>1755</v>
      </c>
      <c r="G6" s="197">
        <f>ROUND(F6/E6*100,1)</f>
        <v>97.1</v>
      </c>
      <c r="I6" s="130"/>
      <c r="J6" s="137"/>
      <c r="K6" s="137"/>
      <c r="L6" s="138"/>
      <c r="M6" s="138"/>
      <c r="N6" s="138"/>
      <c r="O6" s="138"/>
    </row>
    <row r="7" spans="1:15" ht="31.15" customHeight="1">
      <c r="A7" s="106" t="s">
        <v>76</v>
      </c>
      <c r="B7" s="231">
        <v>255</v>
      </c>
      <c r="C7" s="107">
        <v>422</v>
      </c>
      <c r="D7" s="197">
        <f t="shared" ref="D7:D30" si="0">ROUND(C7/B7*100,1)</f>
        <v>165.5</v>
      </c>
      <c r="E7" s="222">
        <v>180</v>
      </c>
      <c r="F7" s="107">
        <v>323</v>
      </c>
      <c r="G7" s="197">
        <f t="shared" ref="G7:G30" si="1">ROUND(F7/E7*100,1)</f>
        <v>179.4</v>
      </c>
      <c r="H7" s="109"/>
      <c r="I7" s="116"/>
      <c r="J7" s="116"/>
      <c r="K7" s="116"/>
      <c r="L7" s="116"/>
      <c r="M7" s="116"/>
      <c r="N7" s="116"/>
    </row>
    <row r="8" spans="1:15" ht="31.15" customHeight="1">
      <c r="A8" s="106" t="s">
        <v>77</v>
      </c>
      <c r="B8" s="231">
        <v>20</v>
      </c>
      <c r="C8" s="107">
        <v>49</v>
      </c>
      <c r="D8" s="197">
        <f t="shared" si="0"/>
        <v>245</v>
      </c>
      <c r="E8" s="222">
        <v>18</v>
      </c>
      <c r="F8" s="107">
        <v>38</v>
      </c>
      <c r="G8" s="197">
        <f t="shared" si="1"/>
        <v>211.1</v>
      </c>
      <c r="H8" s="109"/>
      <c r="I8" s="116"/>
      <c r="J8" s="116"/>
      <c r="K8" s="116"/>
      <c r="L8" s="116"/>
      <c r="M8" s="116"/>
      <c r="N8" s="116"/>
    </row>
    <row r="9" spans="1:15" s="113" customFormat="1" ht="31.15" customHeight="1">
      <c r="A9" s="106" t="s">
        <v>78</v>
      </c>
      <c r="B9" s="231">
        <v>0</v>
      </c>
      <c r="C9" s="107">
        <v>0</v>
      </c>
      <c r="D9" s="197" t="s">
        <v>109</v>
      </c>
      <c r="E9" s="222">
        <v>0</v>
      </c>
      <c r="F9" s="107">
        <v>0</v>
      </c>
      <c r="G9" s="197" t="s">
        <v>109</v>
      </c>
      <c r="H9" s="109"/>
      <c r="I9" s="110"/>
      <c r="J9" s="111"/>
    </row>
    <row r="10" spans="1:15" ht="31.15" customHeight="1">
      <c r="A10" s="106" t="s">
        <v>79</v>
      </c>
      <c r="B10" s="231">
        <v>36</v>
      </c>
      <c r="C10" s="107">
        <v>25</v>
      </c>
      <c r="D10" s="197">
        <f t="shared" si="0"/>
        <v>69.400000000000006</v>
      </c>
      <c r="E10" s="222">
        <v>28</v>
      </c>
      <c r="F10" s="107">
        <v>17</v>
      </c>
      <c r="G10" s="197">
        <f t="shared" si="1"/>
        <v>60.7</v>
      </c>
      <c r="H10" s="109"/>
      <c r="I10" s="110"/>
      <c r="J10" s="111"/>
      <c r="L10" s="117"/>
    </row>
    <row r="11" spans="1:15" ht="31.15" customHeight="1">
      <c r="A11" s="106" t="s">
        <v>80</v>
      </c>
      <c r="B11" s="231">
        <v>109</v>
      </c>
      <c r="C11" s="107">
        <v>145</v>
      </c>
      <c r="D11" s="197">
        <f t="shared" si="0"/>
        <v>133</v>
      </c>
      <c r="E11" s="222">
        <v>55</v>
      </c>
      <c r="F11" s="107">
        <v>131</v>
      </c>
      <c r="G11" s="197">
        <f t="shared" si="1"/>
        <v>238.2</v>
      </c>
      <c r="H11" s="109"/>
      <c r="I11" s="110"/>
      <c r="J11" s="111"/>
    </row>
    <row r="12" spans="1:15" ht="31.5">
      <c r="A12" s="106" t="s">
        <v>81</v>
      </c>
      <c r="B12" s="231">
        <v>20</v>
      </c>
      <c r="C12" s="107">
        <v>67</v>
      </c>
      <c r="D12" s="197">
        <f t="shared" si="0"/>
        <v>335</v>
      </c>
      <c r="E12" s="222">
        <v>9</v>
      </c>
      <c r="F12" s="107">
        <v>38</v>
      </c>
      <c r="G12" s="197">
        <f t="shared" si="1"/>
        <v>422.2</v>
      </c>
      <c r="H12" s="109"/>
      <c r="I12" s="110"/>
      <c r="J12" s="111"/>
    </row>
    <row r="13" spans="1:15" ht="63">
      <c r="A13" s="106" t="s">
        <v>82</v>
      </c>
      <c r="B13" s="231">
        <v>420</v>
      </c>
      <c r="C13" s="107">
        <v>235</v>
      </c>
      <c r="D13" s="197">
        <f t="shared" si="0"/>
        <v>56</v>
      </c>
      <c r="E13" s="222">
        <v>332</v>
      </c>
      <c r="F13" s="107">
        <v>179</v>
      </c>
      <c r="G13" s="197">
        <f t="shared" si="1"/>
        <v>53.9</v>
      </c>
      <c r="H13" s="109"/>
      <c r="I13" s="110"/>
      <c r="J13" s="111"/>
    </row>
    <row r="14" spans="1:15" ht="31.15" customHeight="1">
      <c r="A14" s="106" t="s">
        <v>83</v>
      </c>
      <c r="B14" s="231">
        <v>19</v>
      </c>
      <c r="C14" s="107">
        <v>19</v>
      </c>
      <c r="D14" s="197">
        <f t="shared" si="0"/>
        <v>100</v>
      </c>
      <c r="E14" s="222">
        <v>13</v>
      </c>
      <c r="F14" s="107">
        <v>14</v>
      </c>
      <c r="G14" s="197">
        <f t="shared" si="1"/>
        <v>107.7</v>
      </c>
      <c r="H14" s="109"/>
      <c r="I14" s="110"/>
      <c r="J14" s="111"/>
    </row>
    <row r="15" spans="1:15" ht="31.5">
      <c r="A15" s="106" t="s">
        <v>84</v>
      </c>
      <c r="B15" s="231">
        <v>10</v>
      </c>
      <c r="C15" s="107">
        <v>16</v>
      </c>
      <c r="D15" s="197">
        <f t="shared" si="0"/>
        <v>160</v>
      </c>
      <c r="E15" s="222">
        <v>9</v>
      </c>
      <c r="F15" s="107">
        <v>10</v>
      </c>
      <c r="G15" s="197">
        <f t="shared" si="1"/>
        <v>111.1</v>
      </c>
      <c r="H15" s="109"/>
      <c r="I15" s="110"/>
      <c r="J15" s="111"/>
    </row>
    <row r="16" spans="1:15" ht="31.5">
      <c r="A16" s="106" t="s">
        <v>85</v>
      </c>
      <c r="B16" s="231">
        <v>24</v>
      </c>
      <c r="C16" s="107">
        <v>23</v>
      </c>
      <c r="D16" s="197">
        <f t="shared" si="0"/>
        <v>95.8</v>
      </c>
      <c r="E16" s="222">
        <v>18</v>
      </c>
      <c r="F16" s="107">
        <v>11</v>
      </c>
      <c r="G16" s="197">
        <f t="shared" si="1"/>
        <v>61.1</v>
      </c>
      <c r="H16" s="109"/>
      <c r="I16" s="110"/>
      <c r="J16" s="111"/>
    </row>
    <row r="17" spans="1:10" ht="31.5">
      <c r="A17" s="106" t="s">
        <v>86</v>
      </c>
      <c r="B17" s="231">
        <v>36</v>
      </c>
      <c r="C17" s="107">
        <v>120</v>
      </c>
      <c r="D17" s="197">
        <f t="shared" si="0"/>
        <v>333.3</v>
      </c>
      <c r="E17" s="222">
        <v>26</v>
      </c>
      <c r="F17" s="107">
        <v>104</v>
      </c>
      <c r="G17" s="197">
        <f t="shared" si="1"/>
        <v>400</v>
      </c>
      <c r="H17" s="109"/>
      <c r="I17" s="110"/>
      <c r="J17" s="111"/>
    </row>
    <row r="18" spans="1:10" ht="31.5">
      <c r="A18" s="106" t="s">
        <v>87</v>
      </c>
      <c r="B18" s="231">
        <v>5</v>
      </c>
      <c r="C18" s="107">
        <v>7</v>
      </c>
      <c r="D18" s="197">
        <f t="shared" si="0"/>
        <v>140</v>
      </c>
      <c r="E18" s="222">
        <v>3</v>
      </c>
      <c r="F18" s="107">
        <v>6</v>
      </c>
      <c r="G18" s="197">
        <f t="shared" si="1"/>
        <v>200</v>
      </c>
      <c r="H18" s="109"/>
      <c r="I18" s="110"/>
      <c r="J18" s="111"/>
    </row>
    <row r="19" spans="1:10" ht="31.5">
      <c r="A19" s="106" t="s">
        <v>88</v>
      </c>
      <c r="B19" s="231">
        <v>92</v>
      </c>
      <c r="C19" s="107">
        <v>74</v>
      </c>
      <c r="D19" s="197">
        <f t="shared" si="0"/>
        <v>80.400000000000006</v>
      </c>
      <c r="E19" s="222">
        <v>43</v>
      </c>
      <c r="F19" s="107">
        <v>45</v>
      </c>
      <c r="G19" s="197">
        <f t="shared" si="1"/>
        <v>104.7</v>
      </c>
      <c r="H19" s="109"/>
      <c r="I19" s="110"/>
      <c r="J19" s="111"/>
    </row>
    <row r="20" spans="1:10" ht="31.5">
      <c r="A20" s="106" t="s">
        <v>89</v>
      </c>
      <c r="B20" s="231">
        <v>400</v>
      </c>
      <c r="C20" s="107">
        <v>427</v>
      </c>
      <c r="D20" s="197">
        <f t="shared" si="0"/>
        <v>106.8</v>
      </c>
      <c r="E20" s="222">
        <v>338</v>
      </c>
      <c r="F20" s="107">
        <v>362</v>
      </c>
      <c r="G20" s="197">
        <f t="shared" si="1"/>
        <v>107.1</v>
      </c>
      <c r="H20" s="109"/>
      <c r="I20" s="110"/>
      <c r="J20" s="111"/>
    </row>
    <row r="21" spans="1:10" ht="31.15" customHeight="1">
      <c r="A21" s="106" t="s">
        <v>90</v>
      </c>
      <c r="B21" s="231">
        <v>14</v>
      </c>
      <c r="C21" s="107">
        <v>17</v>
      </c>
      <c r="D21" s="197">
        <f t="shared" si="0"/>
        <v>121.4</v>
      </c>
      <c r="E21" s="222">
        <v>9</v>
      </c>
      <c r="F21" s="107">
        <v>12</v>
      </c>
      <c r="G21" s="197">
        <f t="shared" si="1"/>
        <v>133.30000000000001</v>
      </c>
      <c r="H21" s="109"/>
      <c r="I21" s="110"/>
      <c r="J21" s="111"/>
    </row>
    <row r="22" spans="1:10" ht="31.5">
      <c r="A22" s="106" t="s">
        <v>305</v>
      </c>
      <c r="B22" s="231">
        <v>146</v>
      </c>
      <c r="C22" s="107">
        <v>75</v>
      </c>
      <c r="D22" s="197">
        <f t="shared" si="0"/>
        <v>51.4</v>
      </c>
      <c r="E22" s="222">
        <v>85</v>
      </c>
      <c r="F22" s="107">
        <v>51</v>
      </c>
      <c r="G22" s="197">
        <f t="shared" si="1"/>
        <v>60</v>
      </c>
      <c r="H22" s="109"/>
      <c r="I22" s="110"/>
      <c r="J22" s="111"/>
    </row>
    <row r="23" spans="1:10" ht="31.5">
      <c r="A23" s="106" t="s">
        <v>92</v>
      </c>
      <c r="B23" s="231">
        <v>11</v>
      </c>
      <c r="C23" s="107">
        <v>15</v>
      </c>
      <c r="D23" s="197">
        <f t="shared" si="0"/>
        <v>136.4</v>
      </c>
      <c r="E23" s="222">
        <v>10</v>
      </c>
      <c r="F23" s="107">
        <v>11</v>
      </c>
      <c r="G23" s="197">
        <f t="shared" si="1"/>
        <v>110</v>
      </c>
      <c r="H23" s="109"/>
      <c r="I23" s="110"/>
      <c r="J23" s="114"/>
    </row>
    <row r="24" spans="1:10" ht="31.15" customHeight="1">
      <c r="A24" s="106" t="s">
        <v>306</v>
      </c>
      <c r="B24" s="231">
        <v>17</v>
      </c>
      <c r="C24" s="107">
        <v>27</v>
      </c>
      <c r="D24" s="197">
        <f t="shared" si="0"/>
        <v>158.80000000000001</v>
      </c>
      <c r="E24" s="222">
        <v>11</v>
      </c>
      <c r="F24" s="107">
        <v>14</v>
      </c>
      <c r="G24" s="197">
        <f t="shared" si="1"/>
        <v>127.3</v>
      </c>
      <c r="H24" s="109"/>
      <c r="I24" s="110"/>
      <c r="J24" s="114"/>
    </row>
    <row r="25" spans="1:10" ht="31.5">
      <c r="A25" s="106" t="s">
        <v>307</v>
      </c>
      <c r="B25" s="231">
        <v>31</v>
      </c>
      <c r="C25" s="107">
        <v>51</v>
      </c>
      <c r="D25" s="197">
        <f t="shared" si="0"/>
        <v>164.5</v>
      </c>
      <c r="E25" s="222">
        <v>25</v>
      </c>
      <c r="F25" s="107">
        <v>24</v>
      </c>
      <c r="G25" s="197">
        <f t="shared" si="1"/>
        <v>96</v>
      </c>
      <c r="H25" s="109"/>
      <c r="I25" s="110"/>
      <c r="J25" s="114"/>
    </row>
    <row r="26" spans="1:10" ht="31.5">
      <c r="A26" s="106" t="s">
        <v>93</v>
      </c>
      <c r="B26" s="231">
        <v>557</v>
      </c>
      <c r="C26" s="107">
        <v>255</v>
      </c>
      <c r="D26" s="197">
        <f t="shared" si="0"/>
        <v>45.8</v>
      </c>
      <c r="E26" s="222">
        <v>439</v>
      </c>
      <c r="F26" s="107">
        <v>200</v>
      </c>
      <c r="G26" s="197">
        <f t="shared" si="1"/>
        <v>45.6</v>
      </c>
      <c r="I26" s="110"/>
    </row>
    <row r="27" spans="1:10" ht="31.15" customHeight="1">
      <c r="A27" s="106" t="s">
        <v>94</v>
      </c>
      <c r="B27" s="231">
        <v>1</v>
      </c>
      <c r="C27" s="107">
        <v>1</v>
      </c>
      <c r="D27" s="197">
        <f t="shared" si="0"/>
        <v>100</v>
      </c>
      <c r="E27" s="222">
        <v>1</v>
      </c>
      <c r="F27" s="107">
        <v>1</v>
      </c>
      <c r="G27" s="197">
        <f t="shared" si="1"/>
        <v>100</v>
      </c>
      <c r="I27" s="110"/>
    </row>
    <row r="28" spans="1:10" ht="31.15" customHeight="1">
      <c r="A28" s="106" t="s">
        <v>95</v>
      </c>
      <c r="B28" s="231">
        <v>96</v>
      </c>
      <c r="C28" s="107">
        <v>99</v>
      </c>
      <c r="D28" s="197">
        <f t="shared" si="0"/>
        <v>103.1</v>
      </c>
      <c r="E28" s="222">
        <v>71</v>
      </c>
      <c r="F28" s="107">
        <v>56</v>
      </c>
      <c r="G28" s="197">
        <f t="shared" si="1"/>
        <v>78.900000000000006</v>
      </c>
      <c r="I28" s="110"/>
    </row>
    <row r="29" spans="1:10" ht="31.15" customHeight="1">
      <c r="A29" s="106" t="s">
        <v>96</v>
      </c>
      <c r="B29" s="231">
        <v>35</v>
      </c>
      <c r="C29" s="107">
        <v>30</v>
      </c>
      <c r="D29" s="197">
        <f t="shared" si="0"/>
        <v>85.7</v>
      </c>
      <c r="E29" s="222">
        <v>23</v>
      </c>
      <c r="F29" s="107">
        <v>26</v>
      </c>
      <c r="G29" s="197">
        <f t="shared" si="1"/>
        <v>113</v>
      </c>
      <c r="I29" s="110"/>
    </row>
    <row r="30" spans="1:10" ht="31.15" customHeight="1">
      <c r="A30" s="106" t="s">
        <v>308</v>
      </c>
      <c r="B30" s="231">
        <v>72</v>
      </c>
      <c r="C30" s="107">
        <v>98</v>
      </c>
      <c r="D30" s="197">
        <f t="shared" si="0"/>
        <v>136.1</v>
      </c>
      <c r="E30" s="222">
        <v>61</v>
      </c>
      <c r="F30" s="107">
        <v>82</v>
      </c>
      <c r="G30" s="197">
        <f t="shared" si="1"/>
        <v>134.4</v>
      </c>
      <c r="I30" s="11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30"/>
  <sheetViews>
    <sheetView view="pageBreakPreview" zoomScale="70" zoomScaleNormal="75" zoomScaleSheetLayoutView="70" workbookViewId="0">
      <selection activeCell="F37" sqref="F37"/>
    </sheetView>
  </sheetViews>
  <sheetFormatPr defaultColWidth="8.85546875" defaultRowHeight="12.75"/>
  <cols>
    <col min="1" max="1" width="62.42578125" style="110" customWidth="1"/>
    <col min="2" max="2" width="11.85546875" style="187" customWidth="1"/>
    <col min="3" max="3" width="14.28515625" style="187" customWidth="1"/>
    <col min="4" max="4" width="12" style="187" customWidth="1"/>
    <col min="5" max="5" width="13.7109375" style="187" customWidth="1"/>
    <col min="6" max="6" width="12.140625" style="187" customWidth="1"/>
    <col min="7" max="7" width="13.7109375" style="187" customWidth="1"/>
    <col min="8" max="8" width="12.7109375" style="187" customWidth="1"/>
    <col min="9" max="9" width="14.7109375" style="187" customWidth="1"/>
    <col min="10" max="252" width="8.85546875" style="110"/>
    <col min="253" max="253" width="37.140625" style="110" customWidth="1"/>
    <col min="254" max="255" width="10.5703125" style="110" customWidth="1"/>
    <col min="256" max="256" width="13" style="110" customWidth="1"/>
    <col min="257" max="258" width="10.28515625" style="110" customWidth="1"/>
    <col min="259" max="259" width="12.42578125" style="110" customWidth="1"/>
    <col min="260" max="261" width="8.85546875" style="110"/>
    <col min="262" max="262" width="7.85546875" style="110" customWidth="1"/>
    <col min="263" max="508" width="8.85546875" style="110"/>
    <col min="509" max="509" width="37.140625" style="110" customWidth="1"/>
    <col min="510" max="511" width="10.5703125" style="110" customWidth="1"/>
    <col min="512" max="512" width="13" style="110" customWidth="1"/>
    <col min="513" max="514" width="10.28515625" style="110" customWidth="1"/>
    <col min="515" max="515" width="12.42578125" style="110" customWidth="1"/>
    <col min="516" max="517" width="8.85546875" style="110"/>
    <col min="518" max="518" width="7.85546875" style="110" customWidth="1"/>
    <col min="519" max="764" width="8.85546875" style="110"/>
    <col min="765" max="765" width="37.140625" style="110" customWidth="1"/>
    <col min="766" max="767" width="10.5703125" style="110" customWidth="1"/>
    <col min="768" max="768" width="13" style="110" customWidth="1"/>
    <col min="769" max="770" width="10.28515625" style="110" customWidth="1"/>
    <col min="771" max="771" width="12.42578125" style="110" customWidth="1"/>
    <col min="772" max="773" width="8.85546875" style="110"/>
    <col min="774" max="774" width="7.85546875" style="110" customWidth="1"/>
    <col min="775" max="1020" width="8.85546875" style="110"/>
    <col min="1021" max="1021" width="37.140625" style="110" customWidth="1"/>
    <col min="1022" max="1023" width="10.5703125" style="110" customWidth="1"/>
    <col min="1024" max="1024" width="13" style="110" customWidth="1"/>
    <col min="1025" max="1026" width="10.28515625" style="110" customWidth="1"/>
    <col min="1027" max="1027" width="12.42578125" style="110" customWidth="1"/>
    <col min="1028" max="1029" width="8.85546875" style="110"/>
    <col min="1030" max="1030" width="7.85546875" style="110" customWidth="1"/>
    <col min="1031" max="1276" width="8.85546875" style="110"/>
    <col min="1277" max="1277" width="37.140625" style="110" customWidth="1"/>
    <col min="1278" max="1279" width="10.5703125" style="110" customWidth="1"/>
    <col min="1280" max="1280" width="13" style="110" customWidth="1"/>
    <col min="1281" max="1282" width="10.28515625" style="110" customWidth="1"/>
    <col min="1283" max="1283" width="12.42578125" style="110" customWidth="1"/>
    <col min="1284" max="1285" width="8.85546875" style="110"/>
    <col min="1286" max="1286" width="7.85546875" style="110" customWidth="1"/>
    <col min="1287" max="1532" width="8.85546875" style="110"/>
    <col min="1533" max="1533" width="37.140625" style="110" customWidth="1"/>
    <col min="1534" max="1535" width="10.5703125" style="110" customWidth="1"/>
    <col min="1536" max="1536" width="13" style="110" customWidth="1"/>
    <col min="1537" max="1538" width="10.28515625" style="110" customWidth="1"/>
    <col min="1539" max="1539" width="12.42578125" style="110" customWidth="1"/>
    <col min="1540" max="1541" width="8.85546875" style="110"/>
    <col min="1542" max="1542" width="7.85546875" style="110" customWidth="1"/>
    <col min="1543" max="1788" width="8.85546875" style="110"/>
    <col min="1789" max="1789" width="37.140625" style="110" customWidth="1"/>
    <col min="1790" max="1791" width="10.5703125" style="110" customWidth="1"/>
    <col min="1792" max="1792" width="13" style="110" customWidth="1"/>
    <col min="1793" max="1794" width="10.28515625" style="110" customWidth="1"/>
    <col min="1795" max="1795" width="12.42578125" style="110" customWidth="1"/>
    <col min="1796" max="1797" width="8.85546875" style="110"/>
    <col min="1798" max="1798" width="7.85546875" style="110" customWidth="1"/>
    <col min="1799" max="2044" width="8.85546875" style="110"/>
    <col min="2045" max="2045" width="37.140625" style="110" customWidth="1"/>
    <col min="2046" max="2047" width="10.5703125" style="110" customWidth="1"/>
    <col min="2048" max="2048" width="13" style="110" customWidth="1"/>
    <col min="2049" max="2050" width="10.28515625" style="110" customWidth="1"/>
    <col min="2051" max="2051" width="12.42578125" style="110" customWidth="1"/>
    <col min="2052" max="2053" width="8.85546875" style="110"/>
    <col min="2054" max="2054" width="7.85546875" style="110" customWidth="1"/>
    <col min="2055" max="2300" width="8.85546875" style="110"/>
    <col min="2301" max="2301" width="37.140625" style="110" customWidth="1"/>
    <col min="2302" max="2303" width="10.5703125" style="110" customWidth="1"/>
    <col min="2304" max="2304" width="13" style="110" customWidth="1"/>
    <col min="2305" max="2306" width="10.28515625" style="110" customWidth="1"/>
    <col min="2307" max="2307" width="12.42578125" style="110" customWidth="1"/>
    <col min="2308" max="2309" width="8.85546875" style="110"/>
    <col min="2310" max="2310" width="7.85546875" style="110" customWidth="1"/>
    <col min="2311" max="2556" width="8.85546875" style="110"/>
    <col min="2557" max="2557" width="37.140625" style="110" customWidth="1"/>
    <col min="2558" max="2559" width="10.5703125" style="110" customWidth="1"/>
    <col min="2560" max="2560" width="13" style="110" customWidth="1"/>
    <col min="2561" max="2562" width="10.28515625" style="110" customWidth="1"/>
    <col min="2563" max="2563" width="12.42578125" style="110" customWidth="1"/>
    <col min="2564" max="2565" width="8.85546875" style="110"/>
    <col min="2566" max="2566" width="7.85546875" style="110" customWidth="1"/>
    <col min="2567" max="2812" width="8.85546875" style="110"/>
    <col min="2813" max="2813" width="37.140625" style="110" customWidth="1"/>
    <col min="2814" max="2815" width="10.5703125" style="110" customWidth="1"/>
    <col min="2816" max="2816" width="13" style="110" customWidth="1"/>
    <col min="2817" max="2818" width="10.28515625" style="110" customWidth="1"/>
    <col min="2819" max="2819" width="12.42578125" style="110" customWidth="1"/>
    <col min="2820" max="2821" width="8.85546875" style="110"/>
    <col min="2822" max="2822" width="7.85546875" style="110" customWidth="1"/>
    <col min="2823" max="3068" width="8.85546875" style="110"/>
    <col min="3069" max="3069" width="37.140625" style="110" customWidth="1"/>
    <col min="3070" max="3071" width="10.5703125" style="110" customWidth="1"/>
    <col min="3072" max="3072" width="13" style="110" customWidth="1"/>
    <col min="3073" max="3074" width="10.28515625" style="110" customWidth="1"/>
    <col min="3075" max="3075" width="12.42578125" style="110" customWidth="1"/>
    <col min="3076" max="3077" width="8.85546875" style="110"/>
    <col min="3078" max="3078" width="7.85546875" style="110" customWidth="1"/>
    <col min="3079" max="3324" width="8.85546875" style="110"/>
    <col min="3325" max="3325" width="37.140625" style="110" customWidth="1"/>
    <col min="3326" max="3327" width="10.5703125" style="110" customWidth="1"/>
    <col min="3328" max="3328" width="13" style="110" customWidth="1"/>
    <col min="3329" max="3330" width="10.28515625" style="110" customWidth="1"/>
    <col min="3331" max="3331" width="12.42578125" style="110" customWidth="1"/>
    <col min="3332" max="3333" width="8.85546875" style="110"/>
    <col min="3334" max="3334" width="7.85546875" style="110" customWidth="1"/>
    <col min="3335" max="3580" width="8.85546875" style="110"/>
    <col min="3581" max="3581" width="37.140625" style="110" customWidth="1"/>
    <col min="3582" max="3583" width="10.5703125" style="110" customWidth="1"/>
    <col min="3584" max="3584" width="13" style="110" customWidth="1"/>
    <col min="3585" max="3586" width="10.28515625" style="110" customWidth="1"/>
    <col min="3587" max="3587" width="12.42578125" style="110" customWidth="1"/>
    <col min="3588" max="3589" width="8.85546875" style="110"/>
    <col min="3590" max="3590" width="7.85546875" style="110" customWidth="1"/>
    <col min="3591" max="3836" width="8.85546875" style="110"/>
    <col min="3837" max="3837" width="37.140625" style="110" customWidth="1"/>
    <col min="3838" max="3839" width="10.5703125" style="110" customWidth="1"/>
    <col min="3840" max="3840" width="13" style="110" customWidth="1"/>
    <col min="3841" max="3842" width="10.28515625" style="110" customWidth="1"/>
    <col min="3843" max="3843" width="12.42578125" style="110" customWidth="1"/>
    <col min="3844" max="3845" width="8.85546875" style="110"/>
    <col min="3846" max="3846" width="7.85546875" style="110" customWidth="1"/>
    <col min="3847" max="4092" width="8.85546875" style="110"/>
    <col min="4093" max="4093" width="37.140625" style="110" customWidth="1"/>
    <col min="4094" max="4095" width="10.5703125" style="110" customWidth="1"/>
    <col min="4096" max="4096" width="13" style="110" customWidth="1"/>
    <col min="4097" max="4098" width="10.28515625" style="110" customWidth="1"/>
    <col min="4099" max="4099" width="12.42578125" style="110" customWidth="1"/>
    <col min="4100" max="4101" width="8.85546875" style="110"/>
    <col min="4102" max="4102" width="7.85546875" style="110" customWidth="1"/>
    <col min="4103" max="4348" width="8.85546875" style="110"/>
    <col min="4349" max="4349" width="37.140625" style="110" customWidth="1"/>
    <col min="4350" max="4351" width="10.5703125" style="110" customWidth="1"/>
    <col min="4352" max="4352" width="13" style="110" customWidth="1"/>
    <col min="4353" max="4354" width="10.28515625" style="110" customWidth="1"/>
    <col min="4355" max="4355" width="12.42578125" style="110" customWidth="1"/>
    <col min="4356" max="4357" width="8.85546875" style="110"/>
    <col min="4358" max="4358" width="7.85546875" style="110" customWidth="1"/>
    <col min="4359" max="4604" width="8.85546875" style="110"/>
    <col min="4605" max="4605" width="37.140625" style="110" customWidth="1"/>
    <col min="4606" max="4607" width="10.5703125" style="110" customWidth="1"/>
    <col min="4608" max="4608" width="13" style="110" customWidth="1"/>
    <col min="4609" max="4610" width="10.28515625" style="110" customWidth="1"/>
    <col min="4611" max="4611" width="12.42578125" style="110" customWidth="1"/>
    <col min="4612" max="4613" width="8.85546875" style="110"/>
    <col min="4614" max="4614" width="7.85546875" style="110" customWidth="1"/>
    <col min="4615" max="4860" width="8.85546875" style="110"/>
    <col min="4861" max="4861" width="37.140625" style="110" customWidth="1"/>
    <col min="4862" max="4863" width="10.5703125" style="110" customWidth="1"/>
    <col min="4864" max="4864" width="13" style="110" customWidth="1"/>
    <col min="4865" max="4866" width="10.28515625" style="110" customWidth="1"/>
    <col min="4867" max="4867" width="12.42578125" style="110" customWidth="1"/>
    <col min="4868" max="4869" width="8.85546875" style="110"/>
    <col min="4870" max="4870" width="7.85546875" style="110" customWidth="1"/>
    <col min="4871" max="5116" width="8.85546875" style="110"/>
    <col min="5117" max="5117" width="37.140625" style="110" customWidth="1"/>
    <col min="5118" max="5119" width="10.5703125" style="110" customWidth="1"/>
    <col min="5120" max="5120" width="13" style="110" customWidth="1"/>
    <col min="5121" max="5122" width="10.28515625" style="110" customWidth="1"/>
    <col min="5123" max="5123" width="12.42578125" style="110" customWidth="1"/>
    <col min="5124" max="5125" width="8.85546875" style="110"/>
    <col min="5126" max="5126" width="7.85546875" style="110" customWidth="1"/>
    <col min="5127" max="5372" width="8.85546875" style="110"/>
    <col min="5373" max="5373" width="37.140625" style="110" customWidth="1"/>
    <col min="5374" max="5375" width="10.5703125" style="110" customWidth="1"/>
    <col min="5376" max="5376" width="13" style="110" customWidth="1"/>
    <col min="5377" max="5378" width="10.28515625" style="110" customWidth="1"/>
    <col min="5379" max="5379" width="12.42578125" style="110" customWidth="1"/>
    <col min="5380" max="5381" width="8.85546875" style="110"/>
    <col min="5382" max="5382" width="7.85546875" style="110" customWidth="1"/>
    <col min="5383" max="5628" width="8.85546875" style="110"/>
    <col min="5629" max="5629" width="37.140625" style="110" customWidth="1"/>
    <col min="5630" max="5631" width="10.5703125" style="110" customWidth="1"/>
    <col min="5632" max="5632" width="13" style="110" customWidth="1"/>
    <col min="5633" max="5634" width="10.28515625" style="110" customWidth="1"/>
    <col min="5635" max="5635" width="12.42578125" style="110" customWidth="1"/>
    <col min="5636" max="5637" width="8.85546875" style="110"/>
    <col min="5638" max="5638" width="7.85546875" style="110" customWidth="1"/>
    <col min="5639" max="5884" width="8.85546875" style="110"/>
    <col min="5885" max="5885" width="37.140625" style="110" customWidth="1"/>
    <col min="5886" max="5887" width="10.5703125" style="110" customWidth="1"/>
    <col min="5888" max="5888" width="13" style="110" customWidth="1"/>
    <col min="5889" max="5890" width="10.28515625" style="110" customWidth="1"/>
    <col min="5891" max="5891" width="12.42578125" style="110" customWidth="1"/>
    <col min="5892" max="5893" width="8.85546875" style="110"/>
    <col min="5894" max="5894" width="7.85546875" style="110" customWidth="1"/>
    <col min="5895" max="6140" width="8.85546875" style="110"/>
    <col min="6141" max="6141" width="37.140625" style="110" customWidth="1"/>
    <col min="6142" max="6143" width="10.5703125" style="110" customWidth="1"/>
    <col min="6144" max="6144" width="13" style="110" customWidth="1"/>
    <col min="6145" max="6146" width="10.28515625" style="110" customWidth="1"/>
    <col min="6147" max="6147" width="12.42578125" style="110" customWidth="1"/>
    <col min="6148" max="6149" width="8.85546875" style="110"/>
    <col min="6150" max="6150" width="7.85546875" style="110" customWidth="1"/>
    <col min="6151" max="6396" width="8.85546875" style="110"/>
    <col min="6397" max="6397" width="37.140625" style="110" customWidth="1"/>
    <col min="6398" max="6399" width="10.5703125" style="110" customWidth="1"/>
    <col min="6400" max="6400" width="13" style="110" customWidth="1"/>
    <col min="6401" max="6402" width="10.28515625" style="110" customWidth="1"/>
    <col min="6403" max="6403" width="12.42578125" style="110" customWidth="1"/>
    <col min="6404" max="6405" width="8.85546875" style="110"/>
    <col min="6406" max="6406" width="7.85546875" style="110" customWidth="1"/>
    <col min="6407" max="6652" width="8.85546875" style="110"/>
    <col min="6653" max="6653" width="37.140625" style="110" customWidth="1"/>
    <col min="6654" max="6655" width="10.5703125" style="110" customWidth="1"/>
    <col min="6656" max="6656" width="13" style="110" customWidth="1"/>
    <col min="6657" max="6658" width="10.28515625" style="110" customWidth="1"/>
    <col min="6659" max="6659" width="12.42578125" style="110" customWidth="1"/>
    <col min="6660" max="6661" width="8.85546875" style="110"/>
    <col min="6662" max="6662" width="7.85546875" style="110" customWidth="1"/>
    <col min="6663" max="6908" width="8.85546875" style="110"/>
    <col min="6909" max="6909" width="37.140625" style="110" customWidth="1"/>
    <col min="6910" max="6911" width="10.5703125" style="110" customWidth="1"/>
    <col min="6912" max="6912" width="13" style="110" customWidth="1"/>
    <col min="6913" max="6914" width="10.28515625" style="110" customWidth="1"/>
    <col min="6915" max="6915" width="12.42578125" style="110" customWidth="1"/>
    <col min="6916" max="6917" width="8.85546875" style="110"/>
    <col min="6918" max="6918" width="7.85546875" style="110" customWidth="1"/>
    <col min="6919" max="7164" width="8.85546875" style="110"/>
    <col min="7165" max="7165" width="37.140625" style="110" customWidth="1"/>
    <col min="7166" max="7167" width="10.5703125" style="110" customWidth="1"/>
    <col min="7168" max="7168" width="13" style="110" customWidth="1"/>
    <col min="7169" max="7170" width="10.28515625" style="110" customWidth="1"/>
    <col min="7171" max="7171" width="12.42578125" style="110" customWidth="1"/>
    <col min="7172" max="7173" width="8.85546875" style="110"/>
    <col min="7174" max="7174" width="7.85546875" style="110" customWidth="1"/>
    <col min="7175" max="7420" width="8.85546875" style="110"/>
    <col min="7421" max="7421" width="37.140625" style="110" customWidth="1"/>
    <col min="7422" max="7423" width="10.5703125" style="110" customWidth="1"/>
    <col min="7424" max="7424" width="13" style="110" customWidth="1"/>
    <col min="7425" max="7426" width="10.28515625" style="110" customWidth="1"/>
    <col min="7427" max="7427" width="12.42578125" style="110" customWidth="1"/>
    <col min="7428" max="7429" width="8.85546875" style="110"/>
    <col min="7430" max="7430" width="7.85546875" style="110" customWidth="1"/>
    <col min="7431" max="7676" width="8.85546875" style="110"/>
    <col min="7677" max="7677" width="37.140625" style="110" customWidth="1"/>
    <col min="7678" max="7679" width="10.5703125" style="110" customWidth="1"/>
    <col min="7680" max="7680" width="13" style="110" customWidth="1"/>
    <col min="7681" max="7682" width="10.28515625" style="110" customWidth="1"/>
    <col min="7683" max="7683" width="12.42578125" style="110" customWidth="1"/>
    <col min="7684" max="7685" width="8.85546875" style="110"/>
    <col min="7686" max="7686" width="7.85546875" style="110" customWidth="1"/>
    <col min="7687" max="7932" width="8.85546875" style="110"/>
    <col min="7933" max="7933" width="37.140625" style="110" customWidth="1"/>
    <col min="7934" max="7935" width="10.5703125" style="110" customWidth="1"/>
    <col min="7936" max="7936" width="13" style="110" customWidth="1"/>
    <col min="7937" max="7938" width="10.28515625" style="110" customWidth="1"/>
    <col min="7939" max="7939" width="12.42578125" style="110" customWidth="1"/>
    <col min="7940" max="7941" width="8.85546875" style="110"/>
    <col min="7942" max="7942" width="7.85546875" style="110" customWidth="1"/>
    <col min="7943" max="8188" width="8.85546875" style="110"/>
    <col min="8189" max="8189" width="37.140625" style="110" customWidth="1"/>
    <col min="8190" max="8191" width="10.5703125" style="110" customWidth="1"/>
    <col min="8192" max="8192" width="13" style="110" customWidth="1"/>
    <col min="8193" max="8194" width="10.28515625" style="110" customWidth="1"/>
    <col min="8195" max="8195" width="12.42578125" style="110" customWidth="1"/>
    <col min="8196" max="8197" width="8.85546875" style="110"/>
    <col min="8198" max="8198" width="7.85546875" style="110" customWidth="1"/>
    <col min="8199" max="8444" width="8.85546875" style="110"/>
    <col min="8445" max="8445" width="37.140625" style="110" customWidth="1"/>
    <col min="8446" max="8447" width="10.5703125" style="110" customWidth="1"/>
    <col min="8448" max="8448" width="13" style="110" customWidth="1"/>
    <col min="8449" max="8450" width="10.28515625" style="110" customWidth="1"/>
    <col min="8451" max="8451" width="12.42578125" style="110" customWidth="1"/>
    <col min="8452" max="8453" width="8.85546875" style="110"/>
    <col min="8454" max="8454" width="7.85546875" style="110" customWidth="1"/>
    <col min="8455" max="8700" width="8.85546875" style="110"/>
    <col min="8701" max="8701" width="37.140625" style="110" customWidth="1"/>
    <col min="8702" max="8703" width="10.5703125" style="110" customWidth="1"/>
    <col min="8704" max="8704" width="13" style="110" customWidth="1"/>
    <col min="8705" max="8706" width="10.28515625" style="110" customWidth="1"/>
    <col min="8707" max="8707" width="12.42578125" style="110" customWidth="1"/>
    <col min="8708" max="8709" width="8.85546875" style="110"/>
    <col min="8710" max="8710" width="7.85546875" style="110" customWidth="1"/>
    <col min="8711" max="8956" width="8.85546875" style="110"/>
    <col min="8957" max="8957" width="37.140625" style="110" customWidth="1"/>
    <col min="8958" max="8959" width="10.5703125" style="110" customWidth="1"/>
    <col min="8960" max="8960" width="13" style="110" customWidth="1"/>
    <col min="8961" max="8962" width="10.28515625" style="110" customWidth="1"/>
    <col min="8963" max="8963" width="12.42578125" style="110" customWidth="1"/>
    <col min="8964" max="8965" width="8.85546875" style="110"/>
    <col min="8966" max="8966" width="7.85546875" style="110" customWidth="1"/>
    <col min="8967" max="9212" width="8.85546875" style="110"/>
    <col min="9213" max="9213" width="37.140625" style="110" customWidth="1"/>
    <col min="9214" max="9215" width="10.5703125" style="110" customWidth="1"/>
    <col min="9216" max="9216" width="13" style="110" customWidth="1"/>
    <col min="9217" max="9218" width="10.28515625" style="110" customWidth="1"/>
    <col min="9219" max="9219" width="12.42578125" style="110" customWidth="1"/>
    <col min="9220" max="9221" width="8.85546875" style="110"/>
    <col min="9222" max="9222" width="7.85546875" style="110" customWidth="1"/>
    <col min="9223" max="9468" width="8.85546875" style="110"/>
    <col min="9469" max="9469" width="37.140625" style="110" customWidth="1"/>
    <col min="9470" max="9471" width="10.5703125" style="110" customWidth="1"/>
    <col min="9472" max="9472" width="13" style="110" customWidth="1"/>
    <col min="9473" max="9474" width="10.28515625" style="110" customWidth="1"/>
    <col min="9475" max="9475" width="12.42578125" style="110" customWidth="1"/>
    <col min="9476" max="9477" width="8.85546875" style="110"/>
    <col min="9478" max="9478" width="7.85546875" style="110" customWidth="1"/>
    <col min="9479" max="9724" width="8.85546875" style="110"/>
    <col min="9725" max="9725" width="37.140625" style="110" customWidth="1"/>
    <col min="9726" max="9727" width="10.5703125" style="110" customWidth="1"/>
    <col min="9728" max="9728" width="13" style="110" customWidth="1"/>
    <col min="9729" max="9730" width="10.28515625" style="110" customWidth="1"/>
    <col min="9731" max="9731" width="12.42578125" style="110" customWidth="1"/>
    <col min="9732" max="9733" width="8.85546875" style="110"/>
    <col min="9734" max="9734" width="7.85546875" style="110" customWidth="1"/>
    <col min="9735" max="9980" width="8.85546875" style="110"/>
    <col min="9981" max="9981" width="37.140625" style="110" customWidth="1"/>
    <col min="9982" max="9983" width="10.5703125" style="110" customWidth="1"/>
    <col min="9984" max="9984" width="13" style="110" customWidth="1"/>
    <col min="9985" max="9986" width="10.28515625" style="110" customWidth="1"/>
    <col min="9987" max="9987" width="12.42578125" style="110" customWidth="1"/>
    <col min="9988" max="9989" width="8.85546875" style="110"/>
    <col min="9990" max="9990" width="7.85546875" style="110" customWidth="1"/>
    <col min="9991" max="10236" width="8.85546875" style="110"/>
    <col min="10237" max="10237" width="37.140625" style="110" customWidth="1"/>
    <col min="10238" max="10239" width="10.5703125" style="110" customWidth="1"/>
    <col min="10240" max="10240" width="13" style="110" customWidth="1"/>
    <col min="10241" max="10242" width="10.28515625" style="110" customWidth="1"/>
    <col min="10243" max="10243" width="12.42578125" style="110" customWidth="1"/>
    <col min="10244" max="10245" width="8.85546875" style="110"/>
    <col min="10246" max="10246" width="7.85546875" style="110" customWidth="1"/>
    <col min="10247" max="10492" width="8.85546875" style="110"/>
    <col min="10493" max="10493" width="37.140625" style="110" customWidth="1"/>
    <col min="10494" max="10495" width="10.5703125" style="110" customWidth="1"/>
    <col min="10496" max="10496" width="13" style="110" customWidth="1"/>
    <col min="10497" max="10498" width="10.28515625" style="110" customWidth="1"/>
    <col min="10499" max="10499" width="12.42578125" style="110" customWidth="1"/>
    <col min="10500" max="10501" width="8.85546875" style="110"/>
    <col min="10502" max="10502" width="7.85546875" style="110" customWidth="1"/>
    <col min="10503" max="10748" width="8.85546875" style="110"/>
    <col min="10749" max="10749" width="37.140625" style="110" customWidth="1"/>
    <col min="10750" max="10751" width="10.5703125" style="110" customWidth="1"/>
    <col min="10752" max="10752" width="13" style="110" customWidth="1"/>
    <col min="10753" max="10754" width="10.28515625" style="110" customWidth="1"/>
    <col min="10755" max="10755" width="12.42578125" style="110" customWidth="1"/>
    <col min="10756" max="10757" width="8.85546875" style="110"/>
    <col min="10758" max="10758" width="7.85546875" style="110" customWidth="1"/>
    <col min="10759" max="11004" width="8.85546875" style="110"/>
    <col min="11005" max="11005" width="37.140625" style="110" customWidth="1"/>
    <col min="11006" max="11007" width="10.5703125" style="110" customWidth="1"/>
    <col min="11008" max="11008" width="13" style="110" customWidth="1"/>
    <col min="11009" max="11010" width="10.28515625" style="110" customWidth="1"/>
    <col min="11011" max="11011" width="12.42578125" style="110" customWidth="1"/>
    <col min="11012" max="11013" width="8.85546875" style="110"/>
    <col min="11014" max="11014" width="7.85546875" style="110" customWidth="1"/>
    <col min="11015" max="11260" width="8.85546875" style="110"/>
    <col min="11261" max="11261" width="37.140625" style="110" customWidth="1"/>
    <col min="11262" max="11263" width="10.5703125" style="110" customWidth="1"/>
    <col min="11264" max="11264" width="13" style="110" customWidth="1"/>
    <col min="11265" max="11266" width="10.28515625" style="110" customWidth="1"/>
    <col min="11267" max="11267" width="12.42578125" style="110" customWidth="1"/>
    <col min="11268" max="11269" width="8.85546875" style="110"/>
    <col min="11270" max="11270" width="7.85546875" style="110" customWidth="1"/>
    <col min="11271" max="11516" width="8.85546875" style="110"/>
    <col min="11517" max="11517" width="37.140625" style="110" customWidth="1"/>
    <col min="11518" max="11519" width="10.5703125" style="110" customWidth="1"/>
    <col min="11520" max="11520" width="13" style="110" customWidth="1"/>
    <col min="11521" max="11522" width="10.28515625" style="110" customWidth="1"/>
    <col min="11523" max="11523" width="12.42578125" style="110" customWidth="1"/>
    <col min="11524" max="11525" width="8.85546875" style="110"/>
    <col min="11526" max="11526" width="7.85546875" style="110" customWidth="1"/>
    <col min="11527" max="11772" width="8.85546875" style="110"/>
    <col min="11773" max="11773" width="37.140625" style="110" customWidth="1"/>
    <col min="11774" max="11775" width="10.5703125" style="110" customWidth="1"/>
    <col min="11776" max="11776" width="13" style="110" customWidth="1"/>
    <col min="11777" max="11778" width="10.28515625" style="110" customWidth="1"/>
    <col min="11779" max="11779" width="12.42578125" style="110" customWidth="1"/>
    <col min="11780" max="11781" width="8.85546875" style="110"/>
    <col min="11782" max="11782" width="7.85546875" style="110" customWidth="1"/>
    <col min="11783" max="12028" width="8.85546875" style="110"/>
    <col min="12029" max="12029" width="37.140625" style="110" customWidth="1"/>
    <col min="12030" max="12031" width="10.5703125" style="110" customWidth="1"/>
    <col min="12032" max="12032" width="13" style="110" customWidth="1"/>
    <col min="12033" max="12034" width="10.28515625" style="110" customWidth="1"/>
    <col min="12035" max="12035" width="12.42578125" style="110" customWidth="1"/>
    <col min="12036" max="12037" width="8.85546875" style="110"/>
    <col min="12038" max="12038" width="7.85546875" style="110" customWidth="1"/>
    <col min="12039" max="12284" width="8.85546875" style="110"/>
    <col min="12285" max="12285" width="37.140625" style="110" customWidth="1"/>
    <col min="12286" max="12287" width="10.5703125" style="110" customWidth="1"/>
    <col min="12288" max="12288" width="13" style="110" customWidth="1"/>
    <col min="12289" max="12290" width="10.28515625" style="110" customWidth="1"/>
    <col min="12291" max="12291" width="12.42578125" style="110" customWidth="1"/>
    <col min="12292" max="12293" width="8.85546875" style="110"/>
    <col min="12294" max="12294" width="7.85546875" style="110" customWidth="1"/>
    <col min="12295" max="12540" width="8.85546875" style="110"/>
    <col min="12541" max="12541" width="37.140625" style="110" customWidth="1"/>
    <col min="12542" max="12543" width="10.5703125" style="110" customWidth="1"/>
    <col min="12544" max="12544" width="13" style="110" customWidth="1"/>
    <col min="12545" max="12546" width="10.28515625" style="110" customWidth="1"/>
    <col min="12547" max="12547" width="12.42578125" style="110" customWidth="1"/>
    <col min="12548" max="12549" width="8.85546875" style="110"/>
    <col min="12550" max="12550" width="7.85546875" style="110" customWidth="1"/>
    <col min="12551" max="12796" width="8.85546875" style="110"/>
    <col min="12797" max="12797" width="37.140625" style="110" customWidth="1"/>
    <col min="12798" max="12799" width="10.5703125" style="110" customWidth="1"/>
    <col min="12800" max="12800" width="13" style="110" customWidth="1"/>
    <col min="12801" max="12802" width="10.28515625" style="110" customWidth="1"/>
    <col min="12803" max="12803" width="12.42578125" style="110" customWidth="1"/>
    <col min="12804" max="12805" width="8.85546875" style="110"/>
    <col min="12806" max="12806" width="7.85546875" style="110" customWidth="1"/>
    <col min="12807" max="13052" width="8.85546875" style="110"/>
    <col min="13053" max="13053" width="37.140625" style="110" customWidth="1"/>
    <col min="13054" max="13055" width="10.5703125" style="110" customWidth="1"/>
    <col min="13056" max="13056" width="13" style="110" customWidth="1"/>
    <col min="13057" max="13058" width="10.28515625" style="110" customWidth="1"/>
    <col min="13059" max="13059" width="12.42578125" style="110" customWidth="1"/>
    <col min="13060" max="13061" width="8.85546875" style="110"/>
    <col min="13062" max="13062" width="7.85546875" style="110" customWidth="1"/>
    <col min="13063" max="13308" width="8.85546875" style="110"/>
    <col min="13309" max="13309" width="37.140625" style="110" customWidth="1"/>
    <col min="13310" max="13311" width="10.5703125" style="110" customWidth="1"/>
    <col min="13312" max="13312" width="13" style="110" customWidth="1"/>
    <col min="13313" max="13314" width="10.28515625" style="110" customWidth="1"/>
    <col min="13315" max="13315" width="12.42578125" style="110" customWidth="1"/>
    <col min="13316" max="13317" width="8.85546875" style="110"/>
    <col min="13318" max="13318" width="7.85546875" style="110" customWidth="1"/>
    <col min="13319" max="13564" width="8.85546875" style="110"/>
    <col min="13565" max="13565" width="37.140625" style="110" customWidth="1"/>
    <col min="13566" max="13567" width="10.5703125" style="110" customWidth="1"/>
    <col min="13568" max="13568" width="13" style="110" customWidth="1"/>
    <col min="13569" max="13570" width="10.28515625" style="110" customWidth="1"/>
    <col min="13571" max="13571" width="12.42578125" style="110" customWidth="1"/>
    <col min="13572" max="13573" width="8.85546875" style="110"/>
    <col min="13574" max="13574" width="7.85546875" style="110" customWidth="1"/>
    <col min="13575" max="13820" width="8.85546875" style="110"/>
    <col min="13821" max="13821" width="37.140625" style="110" customWidth="1"/>
    <col min="13822" max="13823" width="10.5703125" style="110" customWidth="1"/>
    <col min="13824" max="13824" width="13" style="110" customWidth="1"/>
    <col min="13825" max="13826" width="10.28515625" style="110" customWidth="1"/>
    <col min="13827" max="13827" width="12.42578125" style="110" customWidth="1"/>
    <col min="13828" max="13829" width="8.85546875" style="110"/>
    <col min="13830" max="13830" width="7.85546875" style="110" customWidth="1"/>
    <col min="13831" max="14076" width="8.85546875" style="110"/>
    <col min="14077" max="14077" width="37.140625" style="110" customWidth="1"/>
    <col min="14078" max="14079" width="10.5703125" style="110" customWidth="1"/>
    <col min="14080" max="14080" width="13" style="110" customWidth="1"/>
    <col min="14081" max="14082" width="10.28515625" style="110" customWidth="1"/>
    <col min="14083" max="14083" width="12.42578125" style="110" customWidth="1"/>
    <col min="14084" max="14085" width="8.85546875" style="110"/>
    <col min="14086" max="14086" width="7.85546875" style="110" customWidth="1"/>
    <col min="14087" max="14332" width="8.85546875" style="110"/>
    <col min="14333" max="14333" width="37.140625" style="110" customWidth="1"/>
    <col min="14334" max="14335" width="10.5703125" style="110" customWidth="1"/>
    <col min="14336" max="14336" width="13" style="110" customWidth="1"/>
    <col min="14337" max="14338" width="10.28515625" style="110" customWidth="1"/>
    <col min="14339" max="14339" width="12.42578125" style="110" customWidth="1"/>
    <col min="14340" max="14341" width="8.85546875" style="110"/>
    <col min="14342" max="14342" width="7.85546875" style="110" customWidth="1"/>
    <col min="14343" max="14588" width="8.85546875" style="110"/>
    <col min="14589" max="14589" width="37.140625" style="110" customWidth="1"/>
    <col min="14590" max="14591" width="10.5703125" style="110" customWidth="1"/>
    <col min="14592" max="14592" width="13" style="110" customWidth="1"/>
    <col min="14593" max="14594" width="10.28515625" style="110" customWidth="1"/>
    <col min="14595" max="14595" width="12.42578125" style="110" customWidth="1"/>
    <col min="14596" max="14597" width="8.85546875" style="110"/>
    <col min="14598" max="14598" width="7.85546875" style="110" customWidth="1"/>
    <col min="14599" max="14844" width="8.85546875" style="110"/>
    <col min="14845" max="14845" width="37.140625" style="110" customWidth="1"/>
    <col min="14846" max="14847" width="10.5703125" style="110" customWidth="1"/>
    <col min="14848" max="14848" width="13" style="110" customWidth="1"/>
    <col min="14849" max="14850" width="10.28515625" style="110" customWidth="1"/>
    <col min="14851" max="14851" width="12.42578125" style="110" customWidth="1"/>
    <col min="14852" max="14853" width="8.85546875" style="110"/>
    <col min="14854" max="14854" width="7.85546875" style="110" customWidth="1"/>
    <col min="14855" max="15100" width="8.85546875" style="110"/>
    <col min="15101" max="15101" width="37.140625" style="110" customWidth="1"/>
    <col min="15102" max="15103" width="10.5703125" style="110" customWidth="1"/>
    <col min="15104" max="15104" width="13" style="110" customWidth="1"/>
    <col min="15105" max="15106" width="10.28515625" style="110" customWidth="1"/>
    <col min="15107" max="15107" width="12.42578125" style="110" customWidth="1"/>
    <col min="15108" max="15109" width="8.85546875" style="110"/>
    <col min="15110" max="15110" width="7.85546875" style="110" customWidth="1"/>
    <col min="15111" max="15356" width="8.85546875" style="110"/>
    <col min="15357" max="15357" width="37.140625" style="110" customWidth="1"/>
    <col min="15358" max="15359" width="10.5703125" style="110" customWidth="1"/>
    <col min="15360" max="15360" width="13" style="110" customWidth="1"/>
    <col min="15361" max="15362" width="10.28515625" style="110" customWidth="1"/>
    <col min="15363" max="15363" width="12.42578125" style="110" customWidth="1"/>
    <col min="15364" max="15365" width="8.85546875" style="110"/>
    <col min="15366" max="15366" width="7.85546875" style="110" customWidth="1"/>
    <col min="15367" max="15612" width="8.85546875" style="110"/>
    <col min="15613" max="15613" width="37.140625" style="110" customWidth="1"/>
    <col min="15614" max="15615" width="10.5703125" style="110" customWidth="1"/>
    <col min="15616" max="15616" width="13" style="110" customWidth="1"/>
    <col min="15617" max="15618" width="10.28515625" style="110" customWidth="1"/>
    <col min="15619" max="15619" width="12.42578125" style="110" customWidth="1"/>
    <col min="15620" max="15621" width="8.85546875" style="110"/>
    <col min="15622" max="15622" width="7.85546875" style="110" customWidth="1"/>
    <col min="15623" max="15868" width="8.85546875" style="110"/>
    <col min="15869" max="15869" width="37.140625" style="110" customWidth="1"/>
    <col min="15870" max="15871" width="10.5703125" style="110" customWidth="1"/>
    <col min="15872" max="15872" width="13" style="110" customWidth="1"/>
    <col min="15873" max="15874" width="10.28515625" style="110" customWidth="1"/>
    <col min="15875" max="15875" width="12.42578125" style="110" customWidth="1"/>
    <col min="15876" max="15877" width="8.85546875" style="110"/>
    <col min="15878" max="15878" width="7.85546875" style="110" customWidth="1"/>
    <col min="15879" max="16124" width="8.85546875" style="110"/>
    <col min="16125" max="16125" width="37.140625" style="110" customWidth="1"/>
    <col min="16126" max="16127" width="10.5703125" style="110" customWidth="1"/>
    <col min="16128" max="16128" width="13" style="110" customWidth="1"/>
    <col min="16129" max="16130" width="10.28515625" style="110" customWidth="1"/>
    <col min="16131" max="16131" width="12.42578125" style="110" customWidth="1"/>
    <col min="16132" max="16133" width="8.85546875" style="110"/>
    <col min="16134" max="16134" width="7.85546875" style="110" customWidth="1"/>
    <col min="16135" max="16384" width="8.85546875" style="110"/>
  </cols>
  <sheetData>
    <row r="1" spans="1:11" s="94" customFormat="1" ht="22.5">
      <c r="A1" s="399" t="s">
        <v>421</v>
      </c>
      <c r="B1" s="399"/>
      <c r="C1" s="399"/>
      <c r="D1" s="399"/>
      <c r="E1" s="399"/>
      <c r="F1" s="399"/>
      <c r="G1" s="399"/>
      <c r="H1" s="399"/>
      <c r="I1" s="399"/>
      <c r="J1" s="278"/>
    </row>
    <row r="2" spans="1:11" s="94" customFormat="1" ht="19.5" customHeight="1">
      <c r="A2" s="400" t="s">
        <v>102</v>
      </c>
      <c r="B2" s="400"/>
      <c r="C2" s="400"/>
      <c r="D2" s="400"/>
      <c r="E2" s="400"/>
      <c r="F2" s="400"/>
      <c r="G2" s="400"/>
      <c r="H2" s="400"/>
      <c r="I2" s="400"/>
      <c r="J2" s="279"/>
    </row>
    <row r="3" spans="1:11" s="97" customFormat="1" ht="20.25" customHeight="1">
      <c r="A3" s="95"/>
      <c r="B3" s="184"/>
      <c r="C3" s="184"/>
      <c r="D3" s="184"/>
      <c r="E3" s="184"/>
      <c r="F3" s="184"/>
      <c r="G3" s="184"/>
      <c r="H3" s="184"/>
      <c r="I3" s="280" t="s">
        <v>167</v>
      </c>
    </row>
    <row r="4" spans="1:11" s="97" customFormat="1" ht="34.5" customHeight="1">
      <c r="A4" s="401"/>
      <c r="B4" s="402" t="s">
        <v>449</v>
      </c>
      <c r="C4" s="403"/>
      <c r="D4" s="403"/>
      <c r="E4" s="404"/>
      <c r="F4" s="405" t="s">
        <v>450</v>
      </c>
      <c r="G4" s="406"/>
      <c r="H4" s="406"/>
      <c r="I4" s="407"/>
    </row>
    <row r="5" spans="1:11" s="97" customFormat="1" ht="69.75" customHeight="1">
      <c r="A5" s="401"/>
      <c r="B5" s="281" t="s">
        <v>312</v>
      </c>
      <c r="C5" s="281" t="s">
        <v>313</v>
      </c>
      <c r="D5" s="281" t="s">
        <v>314</v>
      </c>
      <c r="E5" s="281" t="s">
        <v>313</v>
      </c>
      <c r="F5" s="281" t="s">
        <v>312</v>
      </c>
      <c r="G5" s="281" t="s">
        <v>313</v>
      </c>
      <c r="H5" s="281" t="s">
        <v>314</v>
      </c>
      <c r="I5" s="281" t="s">
        <v>313</v>
      </c>
    </row>
    <row r="6" spans="1:11" s="101" customFormat="1" ht="34.5" customHeight="1">
      <c r="A6" s="131" t="s">
        <v>103</v>
      </c>
      <c r="B6" s="283">
        <f>SUM(B7:B30)</f>
        <v>1104</v>
      </c>
      <c r="C6" s="334">
        <v>48.1</v>
      </c>
      <c r="D6" s="283">
        <f>SUM(D7:D30)</f>
        <v>1193</v>
      </c>
      <c r="E6" s="341">
        <v>51.9</v>
      </c>
      <c r="F6" s="283">
        <f>SUM(F7:F30)</f>
        <v>840</v>
      </c>
      <c r="G6" s="334">
        <v>47.9</v>
      </c>
      <c r="H6" s="283">
        <f>SUM(H7:H30)</f>
        <v>915</v>
      </c>
      <c r="I6" s="341">
        <v>52.1</v>
      </c>
    </row>
    <row r="7" spans="1:11" ht="15.75">
      <c r="A7" s="106" t="s">
        <v>76</v>
      </c>
      <c r="B7" s="332">
        <v>270</v>
      </c>
      <c r="C7" s="335">
        <v>64</v>
      </c>
      <c r="D7" s="337">
        <v>152</v>
      </c>
      <c r="E7" s="342">
        <v>36</v>
      </c>
      <c r="F7" s="332">
        <v>198</v>
      </c>
      <c r="G7" s="336">
        <v>61.3</v>
      </c>
      <c r="H7" s="339">
        <v>125</v>
      </c>
      <c r="I7" s="342">
        <v>38.700000000000003</v>
      </c>
      <c r="J7" s="109"/>
      <c r="K7" s="112"/>
    </row>
    <row r="8" spans="1:11" ht="15.75">
      <c r="A8" s="106" t="s">
        <v>77</v>
      </c>
      <c r="B8" s="333">
        <v>18</v>
      </c>
      <c r="C8" s="335">
        <v>36.700000000000003</v>
      </c>
      <c r="D8" s="338">
        <v>31</v>
      </c>
      <c r="E8" s="343">
        <v>63.3</v>
      </c>
      <c r="F8" s="333">
        <v>13</v>
      </c>
      <c r="G8" s="336">
        <v>34.200000000000003</v>
      </c>
      <c r="H8" s="340">
        <v>25</v>
      </c>
      <c r="I8" s="343">
        <v>65.8</v>
      </c>
      <c r="J8" s="109"/>
      <c r="K8" s="112"/>
    </row>
    <row r="9" spans="1:11" s="113" customFormat="1" ht="15.75">
      <c r="A9" s="106" t="s">
        <v>78</v>
      </c>
      <c r="B9" s="333">
        <v>0</v>
      </c>
      <c r="C9" s="335" t="s">
        <v>109</v>
      </c>
      <c r="D9" s="338">
        <v>0</v>
      </c>
      <c r="E9" s="343" t="s">
        <v>109</v>
      </c>
      <c r="F9" s="333">
        <v>0</v>
      </c>
      <c r="G9" s="336" t="s">
        <v>109</v>
      </c>
      <c r="H9" s="340">
        <v>0</v>
      </c>
      <c r="I9" s="343" t="s">
        <v>109</v>
      </c>
      <c r="J9" s="109"/>
      <c r="K9" s="112"/>
    </row>
    <row r="10" spans="1:11" ht="15.75">
      <c r="A10" s="106" t="s">
        <v>79</v>
      </c>
      <c r="B10" s="333">
        <v>20</v>
      </c>
      <c r="C10" s="335">
        <v>80</v>
      </c>
      <c r="D10" s="338">
        <v>5</v>
      </c>
      <c r="E10" s="343">
        <v>20</v>
      </c>
      <c r="F10" s="333">
        <v>14</v>
      </c>
      <c r="G10" s="336">
        <v>82.4</v>
      </c>
      <c r="H10" s="340">
        <v>3</v>
      </c>
      <c r="I10" s="343">
        <v>17.600000000000001</v>
      </c>
      <c r="J10" s="109"/>
      <c r="K10" s="112"/>
    </row>
    <row r="11" spans="1:11" ht="15.75">
      <c r="A11" s="106" t="s">
        <v>80</v>
      </c>
      <c r="B11" s="333">
        <v>137</v>
      </c>
      <c r="C11" s="335">
        <v>94.5</v>
      </c>
      <c r="D11" s="338">
        <v>8</v>
      </c>
      <c r="E11" s="343">
        <v>5.5</v>
      </c>
      <c r="F11" s="333">
        <v>124</v>
      </c>
      <c r="G11" s="336">
        <v>94.7</v>
      </c>
      <c r="H11" s="340">
        <v>7</v>
      </c>
      <c r="I11" s="343">
        <v>5.3</v>
      </c>
      <c r="J11" s="109"/>
      <c r="K11" s="112"/>
    </row>
    <row r="12" spans="1:11" ht="15.75">
      <c r="A12" s="106" t="s">
        <v>81</v>
      </c>
      <c r="B12" s="333">
        <v>53</v>
      </c>
      <c r="C12" s="335">
        <v>79.099999999999994</v>
      </c>
      <c r="D12" s="338">
        <v>14</v>
      </c>
      <c r="E12" s="343">
        <v>20.9</v>
      </c>
      <c r="F12" s="333">
        <v>29</v>
      </c>
      <c r="G12" s="336">
        <v>76.3</v>
      </c>
      <c r="H12" s="340">
        <v>9</v>
      </c>
      <c r="I12" s="343">
        <v>23.7</v>
      </c>
      <c r="J12" s="109"/>
      <c r="K12" s="112"/>
    </row>
    <row r="13" spans="1:11" ht="47.25">
      <c r="A13" s="106" t="s">
        <v>82</v>
      </c>
      <c r="B13" s="333">
        <v>79</v>
      </c>
      <c r="C13" s="335">
        <v>33.6</v>
      </c>
      <c r="D13" s="338">
        <v>156</v>
      </c>
      <c r="E13" s="343">
        <v>66.400000000000006</v>
      </c>
      <c r="F13" s="333">
        <v>61</v>
      </c>
      <c r="G13" s="336">
        <v>34.1</v>
      </c>
      <c r="H13" s="340">
        <v>118</v>
      </c>
      <c r="I13" s="343">
        <v>65.900000000000006</v>
      </c>
      <c r="J13" s="109"/>
      <c r="K13" s="112"/>
    </row>
    <row r="14" spans="1:11" ht="15.75">
      <c r="A14" s="106" t="s">
        <v>83</v>
      </c>
      <c r="B14" s="333">
        <v>4</v>
      </c>
      <c r="C14" s="335">
        <v>21.1</v>
      </c>
      <c r="D14" s="338">
        <v>15</v>
      </c>
      <c r="E14" s="343">
        <v>78.900000000000006</v>
      </c>
      <c r="F14" s="333">
        <v>3</v>
      </c>
      <c r="G14" s="336">
        <v>21.4</v>
      </c>
      <c r="H14" s="340">
        <v>11</v>
      </c>
      <c r="I14" s="343">
        <v>78.599999999999994</v>
      </c>
      <c r="J14" s="109"/>
      <c r="K14" s="112"/>
    </row>
    <row r="15" spans="1:11" ht="15.75">
      <c r="A15" s="106" t="s">
        <v>84</v>
      </c>
      <c r="B15" s="333">
        <v>10</v>
      </c>
      <c r="C15" s="335">
        <v>62.5</v>
      </c>
      <c r="D15" s="338">
        <v>6</v>
      </c>
      <c r="E15" s="343">
        <v>37.5</v>
      </c>
      <c r="F15" s="333">
        <v>7</v>
      </c>
      <c r="G15" s="336">
        <v>70</v>
      </c>
      <c r="H15" s="340">
        <v>3</v>
      </c>
      <c r="I15" s="343">
        <v>30</v>
      </c>
      <c r="J15" s="109"/>
      <c r="K15" s="112"/>
    </row>
    <row r="16" spans="1:11" ht="15.75">
      <c r="A16" s="106" t="s">
        <v>85</v>
      </c>
      <c r="B16" s="333">
        <v>3</v>
      </c>
      <c r="C16" s="335">
        <v>13</v>
      </c>
      <c r="D16" s="338">
        <v>20</v>
      </c>
      <c r="E16" s="343">
        <v>87</v>
      </c>
      <c r="F16" s="333">
        <v>2</v>
      </c>
      <c r="G16" s="336">
        <v>18.2</v>
      </c>
      <c r="H16" s="340">
        <v>9</v>
      </c>
      <c r="I16" s="343">
        <v>81.8</v>
      </c>
      <c r="J16" s="109"/>
      <c r="K16" s="112"/>
    </row>
    <row r="17" spans="1:11" ht="15.75">
      <c r="A17" s="106" t="s">
        <v>86</v>
      </c>
      <c r="B17" s="333">
        <v>47</v>
      </c>
      <c r="C17" s="335">
        <v>39.200000000000003</v>
      </c>
      <c r="D17" s="338">
        <v>73</v>
      </c>
      <c r="E17" s="343">
        <v>60.8</v>
      </c>
      <c r="F17" s="333">
        <v>43</v>
      </c>
      <c r="G17" s="336">
        <v>41.3</v>
      </c>
      <c r="H17" s="340">
        <v>61</v>
      </c>
      <c r="I17" s="343">
        <v>58.7</v>
      </c>
      <c r="J17" s="109"/>
      <c r="K17" s="112"/>
    </row>
    <row r="18" spans="1:11" ht="31.5">
      <c r="A18" s="106" t="s">
        <v>87</v>
      </c>
      <c r="B18" s="333">
        <v>7</v>
      </c>
      <c r="C18" s="335">
        <v>100</v>
      </c>
      <c r="D18" s="338">
        <v>0</v>
      </c>
      <c r="E18" s="343">
        <v>0</v>
      </c>
      <c r="F18" s="333">
        <v>6</v>
      </c>
      <c r="G18" s="336">
        <v>100</v>
      </c>
      <c r="H18" s="340">
        <v>0</v>
      </c>
      <c r="I18" s="343">
        <v>0</v>
      </c>
      <c r="J18" s="109"/>
      <c r="K18" s="112"/>
    </row>
    <row r="19" spans="1:11" ht="15.75">
      <c r="A19" s="106" t="s">
        <v>88</v>
      </c>
      <c r="B19" s="333">
        <v>29</v>
      </c>
      <c r="C19" s="335">
        <v>39.200000000000003</v>
      </c>
      <c r="D19" s="338">
        <v>45</v>
      </c>
      <c r="E19" s="343">
        <v>60.8</v>
      </c>
      <c r="F19" s="333">
        <v>17</v>
      </c>
      <c r="G19" s="336">
        <v>37.799999999999997</v>
      </c>
      <c r="H19" s="340">
        <v>28</v>
      </c>
      <c r="I19" s="343">
        <v>62.2</v>
      </c>
      <c r="J19" s="109"/>
      <c r="K19" s="112"/>
    </row>
    <row r="20" spans="1:11" ht="15.75">
      <c r="A20" s="106" t="s">
        <v>89</v>
      </c>
      <c r="B20" s="333">
        <v>108</v>
      </c>
      <c r="C20" s="335">
        <v>25.3</v>
      </c>
      <c r="D20" s="338">
        <v>319</v>
      </c>
      <c r="E20" s="343">
        <v>74.7</v>
      </c>
      <c r="F20" s="333">
        <v>90</v>
      </c>
      <c r="G20" s="336">
        <v>24.9</v>
      </c>
      <c r="H20" s="340">
        <v>272</v>
      </c>
      <c r="I20" s="343">
        <v>75.099999999999994</v>
      </c>
      <c r="J20" s="109"/>
      <c r="K20" s="112"/>
    </row>
    <row r="21" spans="1:11" ht="15.75">
      <c r="A21" s="106" t="s">
        <v>90</v>
      </c>
      <c r="B21" s="333">
        <v>5</v>
      </c>
      <c r="C21" s="335">
        <v>29.4</v>
      </c>
      <c r="D21" s="338">
        <v>12</v>
      </c>
      <c r="E21" s="343">
        <v>70.599999999999994</v>
      </c>
      <c r="F21" s="333">
        <v>3</v>
      </c>
      <c r="G21" s="336">
        <v>25</v>
      </c>
      <c r="H21" s="340">
        <v>9</v>
      </c>
      <c r="I21" s="343">
        <v>75</v>
      </c>
      <c r="J21" s="109"/>
      <c r="K21" s="112"/>
    </row>
    <row r="22" spans="1:11" ht="31.5">
      <c r="A22" s="106" t="s">
        <v>305</v>
      </c>
      <c r="B22" s="333">
        <v>32</v>
      </c>
      <c r="C22" s="335">
        <v>42.7</v>
      </c>
      <c r="D22" s="338">
        <v>43</v>
      </c>
      <c r="E22" s="343">
        <v>57.3</v>
      </c>
      <c r="F22" s="333">
        <v>21</v>
      </c>
      <c r="G22" s="336">
        <v>41.2</v>
      </c>
      <c r="H22" s="340">
        <v>30</v>
      </c>
      <c r="I22" s="343">
        <v>58.8</v>
      </c>
      <c r="J22" s="109"/>
      <c r="K22" s="112"/>
    </row>
    <row r="23" spans="1:11" ht="18.75" customHeight="1">
      <c r="A23" s="106" t="s">
        <v>92</v>
      </c>
      <c r="B23" s="333">
        <v>5</v>
      </c>
      <c r="C23" s="335">
        <v>33.299999999999997</v>
      </c>
      <c r="D23" s="338">
        <v>10</v>
      </c>
      <c r="E23" s="343">
        <v>66.7</v>
      </c>
      <c r="F23" s="333">
        <v>3</v>
      </c>
      <c r="G23" s="336">
        <v>27.3</v>
      </c>
      <c r="H23" s="340">
        <v>8</v>
      </c>
      <c r="I23" s="343">
        <v>72.7</v>
      </c>
      <c r="J23" s="109"/>
      <c r="K23" s="112"/>
    </row>
    <row r="24" spans="1:11" ht="15.75">
      <c r="A24" s="106" t="s">
        <v>306</v>
      </c>
      <c r="B24" s="333">
        <v>16</v>
      </c>
      <c r="C24" s="335">
        <v>59.3</v>
      </c>
      <c r="D24" s="338">
        <v>11</v>
      </c>
      <c r="E24" s="343">
        <v>40.700000000000003</v>
      </c>
      <c r="F24" s="333">
        <v>12</v>
      </c>
      <c r="G24" s="336">
        <v>85.7</v>
      </c>
      <c r="H24" s="340">
        <v>2</v>
      </c>
      <c r="I24" s="343">
        <v>14.3</v>
      </c>
      <c r="J24" s="109"/>
      <c r="K24" s="112"/>
    </row>
    <row r="25" spans="1:11" ht="15.75">
      <c r="A25" s="106" t="s">
        <v>307</v>
      </c>
      <c r="B25" s="333">
        <v>8</v>
      </c>
      <c r="C25" s="335">
        <v>15.7</v>
      </c>
      <c r="D25" s="338">
        <v>43</v>
      </c>
      <c r="E25" s="343">
        <v>84.3</v>
      </c>
      <c r="F25" s="333">
        <v>5</v>
      </c>
      <c r="G25" s="336">
        <v>20.8</v>
      </c>
      <c r="H25" s="340">
        <v>19</v>
      </c>
      <c r="I25" s="343">
        <v>79.2</v>
      </c>
      <c r="J25" s="109"/>
      <c r="K25" s="112"/>
    </row>
    <row r="26" spans="1:11" ht="15" customHeight="1">
      <c r="A26" s="106" t="s">
        <v>93</v>
      </c>
      <c r="B26" s="333">
        <v>169</v>
      </c>
      <c r="C26" s="335">
        <v>66.3</v>
      </c>
      <c r="D26" s="338">
        <v>86</v>
      </c>
      <c r="E26" s="343">
        <v>33.700000000000003</v>
      </c>
      <c r="F26" s="333">
        <v>134</v>
      </c>
      <c r="G26" s="336">
        <v>67</v>
      </c>
      <c r="H26" s="340">
        <v>66</v>
      </c>
      <c r="I26" s="343">
        <v>33</v>
      </c>
    </row>
    <row r="27" spans="1:11" ht="15.75">
      <c r="A27" s="106" t="s">
        <v>94</v>
      </c>
      <c r="B27" s="333">
        <v>0</v>
      </c>
      <c r="C27" s="335">
        <v>0</v>
      </c>
      <c r="D27" s="338">
        <v>1</v>
      </c>
      <c r="E27" s="343">
        <v>100</v>
      </c>
      <c r="F27" s="333">
        <v>0</v>
      </c>
      <c r="G27" s="336">
        <v>0</v>
      </c>
      <c r="H27" s="340">
        <v>1</v>
      </c>
      <c r="I27" s="343">
        <v>100</v>
      </c>
    </row>
    <row r="28" spans="1:11" ht="15.75">
      <c r="A28" s="106" t="s">
        <v>95</v>
      </c>
      <c r="B28" s="333">
        <v>46</v>
      </c>
      <c r="C28" s="335">
        <v>46.5</v>
      </c>
      <c r="D28" s="338">
        <v>53</v>
      </c>
      <c r="E28" s="343">
        <v>53.5</v>
      </c>
      <c r="F28" s="333">
        <v>26</v>
      </c>
      <c r="G28" s="336">
        <v>46.4</v>
      </c>
      <c r="H28" s="340">
        <v>30</v>
      </c>
      <c r="I28" s="343">
        <v>53.6</v>
      </c>
    </row>
    <row r="29" spans="1:11" ht="15.75">
      <c r="A29" s="106" t="s">
        <v>96</v>
      </c>
      <c r="B29" s="333">
        <v>18</v>
      </c>
      <c r="C29" s="335">
        <v>60</v>
      </c>
      <c r="D29" s="338">
        <v>12</v>
      </c>
      <c r="E29" s="343">
        <v>40</v>
      </c>
      <c r="F29" s="333">
        <v>14</v>
      </c>
      <c r="G29" s="336">
        <v>53.8</v>
      </c>
      <c r="H29" s="340">
        <v>12</v>
      </c>
      <c r="I29" s="343">
        <v>46.2</v>
      </c>
    </row>
    <row r="30" spans="1:11" ht="15.75">
      <c r="A30" s="106" t="s">
        <v>308</v>
      </c>
      <c r="B30" s="333">
        <v>20</v>
      </c>
      <c r="C30" s="335">
        <v>20.399999999999999</v>
      </c>
      <c r="D30" s="338">
        <v>78</v>
      </c>
      <c r="E30" s="343">
        <v>79.599999999999994</v>
      </c>
      <c r="F30" s="333">
        <v>15</v>
      </c>
      <c r="G30" s="336">
        <v>18.3</v>
      </c>
      <c r="H30" s="340">
        <v>67</v>
      </c>
      <c r="I30" s="343">
        <v>81.7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60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6" style="169" customWidth="1"/>
    <col min="3" max="3" width="22.140625" style="164" customWidth="1"/>
    <col min="4" max="4" width="26.42578125" style="164" customWidth="1"/>
    <col min="5" max="6" width="9.140625" style="164"/>
    <col min="7" max="7" width="56.5703125" style="164" customWidth="1"/>
    <col min="8" max="16384" width="9.140625" style="164"/>
  </cols>
  <sheetData>
    <row r="1" spans="1:6" ht="42" customHeight="1">
      <c r="A1" s="384" t="s">
        <v>315</v>
      </c>
      <c r="B1" s="384"/>
      <c r="C1" s="384"/>
      <c r="D1" s="384"/>
    </row>
    <row r="2" spans="1:6" ht="20.45" customHeight="1">
      <c r="A2" s="384" t="s">
        <v>175</v>
      </c>
      <c r="B2" s="384"/>
      <c r="C2" s="384"/>
      <c r="D2" s="384"/>
    </row>
    <row r="3" spans="1:6" ht="20.25" customHeight="1">
      <c r="A3" s="384" t="s">
        <v>113</v>
      </c>
      <c r="B3" s="384"/>
      <c r="C3" s="384"/>
      <c r="D3" s="384"/>
    </row>
    <row r="5" spans="1:6" s="165" customFormat="1" ht="35.450000000000003" customHeight="1">
      <c r="A5" s="274"/>
      <c r="B5" s="275" t="s">
        <v>114</v>
      </c>
      <c r="C5" s="276" t="s">
        <v>451</v>
      </c>
      <c r="D5" s="277" t="s">
        <v>439</v>
      </c>
    </row>
    <row r="6" spans="1:6" ht="15.95" customHeight="1">
      <c r="A6" s="166">
        <v>1</v>
      </c>
      <c r="B6" s="344" t="s">
        <v>317</v>
      </c>
      <c r="C6" s="222">
        <v>1782</v>
      </c>
      <c r="D6" s="222">
        <v>1329</v>
      </c>
      <c r="F6" s="177"/>
    </row>
    <row r="7" spans="1:6" ht="48" customHeight="1">
      <c r="A7" s="166">
        <v>2</v>
      </c>
      <c r="B7" s="344" t="s">
        <v>410</v>
      </c>
      <c r="C7" s="222">
        <v>1194</v>
      </c>
      <c r="D7" s="222">
        <v>840</v>
      </c>
      <c r="F7" s="177"/>
    </row>
    <row r="8" spans="1:6" ht="15.95" customHeight="1">
      <c r="A8" s="166">
        <v>3</v>
      </c>
      <c r="B8" s="344" t="s">
        <v>318</v>
      </c>
      <c r="C8" s="222">
        <v>790</v>
      </c>
      <c r="D8" s="222">
        <v>583</v>
      </c>
      <c r="F8" s="177"/>
    </row>
    <row r="9" spans="1:6" s="168" customFormat="1" ht="32.1" customHeight="1">
      <c r="A9" s="166">
        <v>4</v>
      </c>
      <c r="B9" s="344" t="s">
        <v>411</v>
      </c>
      <c r="C9" s="222">
        <v>439</v>
      </c>
      <c r="D9" s="222">
        <v>318</v>
      </c>
      <c r="F9" s="177"/>
    </row>
    <row r="10" spans="1:6" s="168" customFormat="1" ht="32.1" customHeight="1">
      <c r="A10" s="166">
        <v>5</v>
      </c>
      <c r="B10" s="344" t="s">
        <v>321</v>
      </c>
      <c r="C10" s="222">
        <v>391</v>
      </c>
      <c r="D10" s="222">
        <v>281</v>
      </c>
      <c r="F10" s="177"/>
    </row>
    <row r="11" spans="1:6" s="168" customFormat="1" ht="32.1" customHeight="1">
      <c r="A11" s="166">
        <v>6</v>
      </c>
      <c r="B11" s="344" t="s">
        <v>320</v>
      </c>
      <c r="C11" s="222">
        <v>375</v>
      </c>
      <c r="D11" s="222">
        <v>280</v>
      </c>
      <c r="F11" s="177"/>
    </row>
    <row r="12" spans="1:6" s="168" customFormat="1" ht="32.1" customHeight="1">
      <c r="A12" s="166">
        <v>7</v>
      </c>
      <c r="B12" s="344" t="s">
        <v>316</v>
      </c>
      <c r="C12" s="222">
        <v>346</v>
      </c>
      <c r="D12" s="222">
        <v>277</v>
      </c>
      <c r="F12" s="177"/>
    </row>
    <row r="13" spans="1:6" s="168" customFormat="1" ht="15.95" customHeight="1">
      <c r="A13" s="166">
        <v>8</v>
      </c>
      <c r="B13" s="344" t="s">
        <v>323</v>
      </c>
      <c r="C13" s="222">
        <v>291</v>
      </c>
      <c r="D13" s="222">
        <v>218</v>
      </c>
      <c r="F13" s="177"/>
    </row>
    <row r="14" spans="1:6" s="168" customFormat="1" ht="32.1" customHeight="1">
      <c r="A14" s="166">
        <v>9</v>
      </c>
      <c r="B14" s="344" t="s">
        <v>335</v>
      </c>
      <c r="C14" s="222">
        <v>254</v>
      </c>
      <c r="D14" s="222">
        <v>162</v>
      </c>
      <c r="F14" s="177"/>
    </row>
    <row r="15" spans="1:6" s="168" customFormat="1" ht="15.95" customHeight="1">
      <c r="A15" s="166">
        <v>10</v>
      </c>
      <c r="B15" s="344" t="s">
        <v>319</v>
      </c>
      <c r="C15" s="222">
        <v>253</v>
      </c>
      <c r="D15" s="222">
        <v>209</v>
      </c>
      <c r="F15" s="177"/>
    </row>
    <row r="16" spans="1:6" s="168" customFormat="1" ht="32.1" customHeight="1">
      <c r="A16" s="166">
        <v>11</v>
      </c>
      <c r="B16" s="344" t="s">
        <v>349</v>
      </c>
      <c r="C16" s="222">
        <v>252</v>
      </c>
      <c r="D16" s="222">
        <v>198</v>
      </c>
      <c r="F16" s="177"/>
    </row>
    <row r="17" spans="1:6" s="168" customFormat="1" ht="15.95" customHeight="1">
      <c r="A17" s="166">
        <v>12</v>
      </c>
      <c r="B17" s="344" t="s">
        <v>341</v>
      </c>
      <c r="C17" s="222">
        <v>241</v>
      </c>
      <c r="D17" s="222">
        <v>211</v>
      </c>
      <c r="F17" s="177"/>
    </row>
    <row r="18" spans="1:6" s="168" customFormat="1" ht="15.95" customHeight="1">
      <c r="A18" s="166">
        <v>13</v>
      </c>
      <c r="B18" s="344" t="s">
        <v>332</v>
      </c>
      <c r="C18" s="222">
        <v>224</v>
      </c>
      <c r="D18" s="222">
        <v>192</v>
      </c>
      <c r="F18" s="177"/>
    </row>
    <row r="19" spans="1:6" s="168" customFormat="1" ht="15.95" customHeight="1">
      <c r="A19" s="166">
        <v>14</v>
      </c>
      <c r="B19" s="344" t="s">
        <v>322</v>
      </c>
      <c r="C19" s="222">
        <v>193</v>
      </c>
      <c r="D19" s="222">
        <v>152</v>
      </c>
      <c r="F19" s="177"/>
    </row>
    <row r="20" spans="1:6" s="168" customFormat="1" ht="15.95" customHeight="1">
      <c r="A20" s="166">
        <v>15</v>
      </c>
      <c r="B20" s="344" t="s">
        <v>347</v>
      </c>
      <c r="C20" s="222">
        <v>191</v>
      </c>
      <c r="D20" s="222">
        <v>108</v>
      </c>
      <c r="F20" s="177"/>
    </row>
    <row r="21" spans="1:6" s="168" customFormat="1" ht="15.95" customHeight="1">
      <c r="A21" s="166">
        <v>16</v>
      </c>
      <c r="B21" s="344" t="s">
        <v>339</v>
      </c>
      <c r="C21" s="222">
        <v>179</v>
      </c>
      <c r="D21" s="222">
        <v>154</v>
      </c>
      <c r="F21" s="177"/>
    </row>
    <row r="22" spans="1:6" s="168" customFormat="1" ht="15.95" customHeight="1">
      <c r="A22" s="166">
        <v>17</v>
      </c>
      <c r="B22" s="344" t="s">
        <v>334</v>
      </c>
      <c r="C22" s="222">
        <v>163</v>
      </c>
      <c r="D22" s="222">
        <v>117</v>
      </c>
      <c r="F22" s="177"/>
    </row>
    <row r="23" spans="1:6" s="168" customFormat="1" ht="15.95" customHeight="1">
      <c r="A23" s="166">
        <v>18</v>
      </c>
      <c r="B23" s="344" t="s">
        <v>401</v>
      </c>
      <c r="C23" s="222">
        <v>155</v>
      </c>
      <c r="D23" s="222">
        <v>141</v>
      </c>
      <c r="F23" s="177"/>
    </row>
    <row r="24" spans="1:6" s="168" customFormat="1" ht="32.1" customHeight="1">
      <c r="A24" s="166">
        <v>19</v>
      </c>
      <c r="B24" s="344" t="s">
        <v>356</v>
      </c>
      <c r="C24" s="222">
        <v>144</v>
      </c>
      <c r="D24" s="222">
        <v>107</v>
      </c>
      <c r="F24" s="177"/>
    </row>
    <row r="25" spans="1:6" s="168" customFormat="1" ht="15.95" customHeight="1">
      <c r="A25" s="166">
        <v>20</v>
      </c>
      <c r="B25" s="344" t="s">
        <v>345</v>
      </c>
      <c r="C25" s="222">
        <v>137</v>
      </c>
      <c r="D25" s="222">
        <v>106</v>
      </c>
      <c r="F25" s="177"/>
    </row>
    <row r="26" spans="1:6" s="168" customFormat="1" ht="15.95" customHeight="1">
      <c r="A26" s="166">
        <v>21</v>
      </c>
      <c r="B26" s="344" t="s">
        <v>331</v>
      </c>
      <c r="C26" s="222">
        <v>130</v>
      </c>
      <c r="D26" s="222">
        <v>106</v>
      </c>
      <c r="F26" s="177"/>
    </row>
    <row r="27" spans="1:6" s="168" customFormat="1" ht="15.95" customHeight="1">
      <c r="A27" s="166">
        <v>22</v>
      </c>
      <c r="B27" s="344" t="s">
        <v>326</v>
      </c>
      <c r="C27" s="222">
        <v>129</v>
      </c>
      <c r="D27" s="222">
        <v>108</v>
      </c>
      <c r="F27" s="177"/>
    </row>
    <row r="28" spans="1:6" s="168" customFormat="1" ht="32.1" customHeight="1">
      <c r="A28" s="166">
        <v>23</v>
      </c>
      <c r="B28" s="344" t="s">
        <v>402</v>
      </c>
      <c r="C28" s="222">
        <v>129</v>
      </c>
      <c r="D28" s="222">
        <v>110</v>
      </c>
      <c r="F28" s="177"/>
    </row>
    <row r="29" spans="1:6" s="168" customFormat="1" ht="32.1" customHeight="1">
      <c r="A29" s="166">
        <v>24</v>
      </c>
      <c r="B29" s="344" t="s">
        <v>342</v>
      </c>
      <c r="C29" s="222">
        <v>121</v>
      </c>
      <c r="D29" s="222">
        <v>99</v>
      </c>
      <c r="F29" s="177"/>
    </row>
    <row r="30" spans="1:6" s="168" customFormat="1" ht="15.95" customHeight="1">
      <c r="A30" s="166">
        <v>25</v>
      </c>
      <c r="B30" s="344" t="s">
        <v>337</v>
      </c>
      <c r="C30" s="222">
        <v>119</v>
      </c>
      <c r="D30" s="222">
        <v>94</v>
      </c>
      <c r="F30" s="177"/>
    </row>
    <row r="31" spans="1:6" s="168" customFormat="1" ht="32.1" customHeight="1">
      <c r="A31" s="166">
        <v>26</v>
      </c>
      <c r="B31" s="344" t="s">
        <v>327</v>
      </c>
      <c r="C31" s="222">
        <v>118</v>
      </c>
      <c r="D31" s="222">
        <v>89</v>
      </c>
      <c r="F31" s="177"/>
    </row>
    <row r="32" spans="1:6" s="168" customFormat="1" ht="32.1" customHeight="1">
      <c r="A32" s="166">
        <v>27</v>
      </c>
      <c r="B32" s="344" t="s">
        <v>338</v>
      </c>
      <c r="C32" s="222">
        <v>111</v>
      </c>
      <c r="D32" s="222">
        <v>81</v>
      </c>
      <c r="F32" s="177"/>
    </row>
    <row r="33" spans="1:6" s="168" customFormat="1" ht="32.1" customHeight="1">
      <c r="A33" s="166">
        <v>28</v>
      </c>
      <c r="B33" s="344" t="s">
        <v>346</v>
      </c>
      <c r="C33" s="222">
        <v>110</v>
      </c>
      <c r="D33" s="222">
        <v>81</v>
      </c>
      <c r="F33" s="177"/>
    </row>
    <row r="34" spans="1:6" s="168" customFormat="1" ht="48" customHeight="1">
      <c r="A34" s="166">
        <v>29</v>
      </c>
      <c r="B34" s="344" t="s">
        <v>412</v>
      </c>
      <c r="C34" s="222">
        <v>107</v>
      </c>
      <c r="D34" s="222">
        <v>70</v>
      </c>
      <c r="F34" s="177"/>
    </row>
    <row r="35" spans="1:6" s="168" customFormat="1" ht="32.1" customHeight="1">
      <c r="A35" s="166">
        <v>30</v>
      </c>
      <c r="B35" s="344" t="s">
        <v>329</v>
      </c>
      <c r="C35" s="222">
        <v>105</v>
      </c>
      <c r="D35" s="222">
        <v>83</v>
      </c>
      <c r="F35" s="177"/>
    </row>
    <row r="36" spans="1:6" s="168" customFormat="1" ht="15.95" customHeight="1">
      <c r="A36" s="166">
        <v>31</v>
      </c>
      <c r="B36" s="344" t="s">
        <v>352</v>
      </c>
      <c r="C36" s="222">
        <v>103</v>
      </c>
      <c r="D36" s="222">
        <v>96</v>
      </c>
      <c r="F36" s="177"/>
    </row>
    <row r="37" spans="1:6" s="168" customFormat="1" ht="15.95" customHeight="1">
      <c r="A37" s="166">
        <v>32</v>
      </c>
      <c r="B37" s="344" t="s">
        <v>325</v>
      </c>
      <c r="C37" s="222">
        <v>97</v>
      </c>
      <c r="D37" s="222">
        <v>74</v>
      </c>
      <c r="F37" s="177"/>
    </row>
    <row r="38" spans="1:6" s="168" customFormat="1" ht="32.1" customHeight="1">
      <c r="A38" s="166">
        <v>33</v>
      </c>
      <c r="B38" s="344" t="s">
        <v>340</v>
      </c>
      <c r="C38" s="222">
        <v>97</v>
      </c>
      <c r="D38" s="222">
        <v>74</v>
      </c>
      <c r="F38" s="177"/>
    </row>
    <row r="39" spans="1:6" s="168" customFormat="1" ht="15.95" customHeight="1">
      <c r="A39" s="166">
        <v>34</v>
      </c>
      <c r="B39" s="344" t="s">
        <v>403</v>
      </c>
      <c r="C39" s="222">
        <v>91</v>
      </c>
      <c r="D39" s="222">
        <v>67</v>
      </c>
      <c r="F39" s="177"/>
    </row>
    <row r="40" spans="1:6" s="168" customFormat="1" ht="15.95" customHeight="1">
      <c r="A40" s="166">
        <v>35</v>
      </c>
      <c r="B40" s="344" t="s">
        <v>328</v>
      </c>
      <c r="C40" s="222">
        <v>90</v>
      </c>
      <c r="D40" s="222">
        <v>56</v>
      </c>
      <c r="F40" s="177"/>
    </row>
    <row r="41" spans="1:6" s="168" customFormat="1" ht="15.95" customHeight="1">
      <c r="A41" s="166">
        <v>36</v>
      </c>
      <c r="B41" s="344" t="s">
        <v>390</v>
      </c>
      <c r="C41" s="222">
        <v>86</v>
      </c>
      <c r="D41" s="222">
        <v>65</v>
      </c>
      <c r="F41" s="177"/>
    </row>
    <row r="42" spans="1:6" ht="48" customHeight="1">
      <c r="A42" s="166">
        <v>37</v>
      </c>
      <c r="B42" s="344" t="s">
        <v>350</v>
      </c>
      <c r="C42" s="222">
        <v>85</v>
      </c>
      <c r="D42" s="222">
        <v>67</v>
      </c>
      <c r="F42" s="177"/>
    </row>
    <row r="43" spans="1:6" ht="15.95" customHeight="1">
      <c r="A43" s="166">
        <v>38</v>
      </c>
      <c r="B43" s="344" t="s">
        <v>344</v>
      </c>
      <c r="C43" s="222">
        <v>83</v>
      </c>
      <c r="D43" s="222">
        <v>59</v>
      </c>
      <c r="F43" s="177"/>
    </row>
    <row r="44" spans="1:6" ht="32.1" customHeight="1">
      <c r="A44" s="166">
        <v>39</v>
      </c>
      <c r="B44" s="344" t="s">
        <v>366</v>
      </c>
      <c r="C44" s="222">
        <v>82</v>
      </c>
      <c r="D44" s="222">
        <v>68</v>
      </c>
      <c r="F44" s="177"/>
    </row>
    <row r="45" spans="1:6" ht="15.95" customHeight="1">
      <c r="A45" s="166">
        <v>40</v>
      </c>
      <c r="B45" s="344" t="s">
        <v>363</v>
      </c>
      <c r="C45" s="222">
        <v>79</v>
      </c>
      <c r="D45" s="222">
        <v>71</v>
      </c>
      <c r="F45" s="177"/>
    </row>
    <row r="46" spans="1:6" ht="15.95" customHeight="1">
      <c r="A46" s="166">
        <v>41</v>
      </c>
      <c r="B46" s="344" t="s">
        <v>405</v>
      </c>
      <c r="C46" s="222">
        <v>79</v>
      </c>
      <c r="D46" s="222">
        <v>39</v>
      </c>
      <c r="F46" s="177"/>
    </row>
    <row r="47" spans="1:6" ht="32.1" customHeight="1">
      <c r="A47" s="166">
        <v>42</v>
      </c>
      <c r="B47" s="344" t="s">
        <v>407</v>
      </c>
      <c r="C47" s="222">
        <v>78</v>
      </c>
      <c r="D47" s="222">
        <v>68</v>
      </c>
      <c r="F47" s="177"/>
    </row>
    <row r="48" spans="1:6" ht="32.1" customHeight="1">
      <c r="A48" s="166">
        <v>43</v>
      </c>
      <c r="B48" s="344" t="s">
        <v>404</v>
      </c>
      <c r="C48" s="222">
        <v>77</v>
      </c>
      <c r="D48" s="222">
        <v>64</v>
      </c>
      <c r="F48" s="177"/>
    </row>
    <row r="49" spans="1:6" ht="32.1" customHeight="1">
      <c r="A49" s="166">
        <v>44</v>
      </c>
      <c r="B49" s="344" t="s">
        <v>362</v>
      </c>
      <c r="C49" s="222">
        <v>76</v>
      </c>
      <c r="D49" s="222">
        <v>63</v>
      </c>
      <c r="F49" s="177"/>
    </row>
    <row r="50" spans="1:6" ht="48" customHeight="1">
      <c r="A50" s="166">
        <v>45</v>
      </c>
      <c r="B50" s="344" t="s">
        <v>364</v>
      </c>
      <c r="C50" s="222">
        <v>74</v>
      </c>
      <c r="D50" s="222">
        <v>60</v>
      </c>
      <c r="F50" s="177"/>
    </row>
    <row r="51" spans="1:6" ht="15.95" customHeight="1">
      <c r="A51" s="166">
        <v>46</v>
      </c>
      <c r="B51" s="344" t="s">
        <v>336</v>
      </c>
      <c r="C51" s="222">
        <v>73</v>
      </c>
      <c r="D51" s="222">
        <v>55</v>
      </c>
      <c r="F51" s="177"/>
    </row>
    <row r="52" spans="1:6" ht="32.1" customHeight="1">
      <c r="A52" s="166">
        <v>47</v>
      </c>
      <c r="B52" s="344" t="s">
        <v>408</v>
      </c>
      <c r="C52" s="222">
        <v>72</v>
      </c>
      <c r="D52" s="222">
        <v>62</v>
      </c>
      <c r="F52" s="177"/>
    </row>
    <row r="53" spans="1:6" ht="32.1" customHeight="1">
      <c r="A53" s="166">
        <v>48</v>
      </c>
      <c r="B53" s="344" t="s">
        <v>348</v>
      </c>
      <c r="C53" s="222">
        <v>72</v>
      </c>
      <c r="D53" s="222">
        <v>48</v>
      </c>
      <c r="F53" s="177"/>
    </row>
    <row r="54" spans="1:6" ht="32.1" customHeight="1">
      <c r="A54" s="166">
        <v>49</v>
      </c>
      <c r="B54" s="344" t="s">
        <v>406</v>
      </c>
      <c r="C54" s="222">
        <v>72</v>
      </c>
      <c r="D54" s="222">
        <v>65</v>
      </c>
      <c r="F54" s="177"/>
    </row>
    <row r="55" spans="1:6" ht="15.95" customHeight="1">
      <c r="A55" s="166">
        <v>50</v>
      </c>
      <c r="B55" s="344" t="s">
        <v>420</v>
      </c>
      <c r="C55" s="222">
        <v>71</v>
      </c>
      <c r="D55" s="222">
        <v>52</v>
      </c>
      <c r="F55" s="177"/>
    </row>
    <row r="56" spans="1:6">
      <c r="F56" s="177"/>
    </row>
    <row r="57" spans="1:6">
      <c r="F57" s="177"/>
    </row>
    <row r="58" spans="1:6">
      <c r="F58" s="177"/>
    </row>
    <row r="59" spans="1:6">
      <c r="F59" s="177"/>
    </row>
    <row r="60" spans="1:6">
      <c r="F60" s="17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4.28515625" style="169" customWidth="1"/>
    <col min="3" max="3" width="22.140625" style="164" customWidth="1"/>
    <col min="4" max="4" width="26.42578125" style="164" customWidth="1"/>
    <col min="5" max="6" width="9.140625" style="164"/>
    <col min="7" max="7" width="56.5703125" style="164" customWidth="1"/>
    <col min="8" max="16384" width="9.140625" style="164"/>
  </cols>
  <sheetData>
    <row r="1" spans="1:6" ht="42" customHeight="1">
      <c r="A1" s="384" t="s">
        <v>355</v>
      </c>
      <c r="B1" s="384"/>
      <c r="C1" s="384"/>
      <c r="D1" s="384"/>
    </row>
    <row r="2" spans="1:6" ht="19.899999999999999" customHeight="1">
      <c r="A2" s="384" t="s">
        <v>175</v>
      </c>
      <c r="B2" s="384"/>
      <c r="C2" s="384"/>
      <c r="D2" s="384"/>
    </row>
    <row r="3" spans="1:6" ht="20.25" customHeight="1">
      <c r="A3" s="384" t="s">
        <v>113</v>
      </c>
      <c r="B3" s="384"/>
      <c r="C3" s="384"/>
      <c r="D3" s="384"/>
    </row>
    <row r="5" spans="1:6" s="165" customFormat="1" ht="35.450000000000003" customHeight="1">
      <c r="A5" s="274"/>
      <c r="B5" s="275" t="s">
        <v>114</v>
      </c>
      <c r="C5" s="276" t="s">
        <v>452</v>
      </c>
      <c r="D5" s="277" t="s">
        <v>450</v>
      </c>
    </row>
    <row r="6" spans="1:6" ht="15.95" customHeight="1">
      <c r="A6" s="166">
        <v>1</v>
      </c>
      <c r="B6" s="344" t="s">
        <v>317</v>
      </c>
      <c r="C6" s="222">
        <v>1289</v>
      </c>
      <c r="D6" s="222">
        <v>941</v>
      </c>
      <c r="F6" s="177"/>
    </row>
    <row r="7" spans="1:6" ht="32.1" customHeight="1">
      <c r="A7" s="166">
        <v>2</v>
      </c>
      <c r="B7" s="344" t="s">
        <v>473</v>
      </c>
      <c r="C7" s="222">
        <v>994</v>
      </c>
      <c r="D7" s="222">
        <v>709</v>
      </c>
      <c r="F7" s="177"/>
    </row>
    <row r="8" spans="1:6" ht="15.95" customHeight="1">
      <c r="A8" s="166">
        <v>3</v>
      </c>
      <c r="B8" s="344" t="s">
        <v>318</v>
      </c>
      <c r="C8" s="222">
        <v>673</v>
      </c>
      <c r="D8" s="222">
        <v>487</v>
      </c>
      <c r="F8" s="177"/>
    </row>
    <row r="9" spans="1:6" s="168" customFormat="1" ht="32.1" customHeight="1">
      <c r="A9" s="166">
        <v>4</v>
      </c>
      <c r="B9" s="344" t="s">
        <v>411</v>
      </c>
      <c r="C9" s="222">
        <v>351</v>
      </c>
      <c r="D9" s="222">
        <v>251</v>
      </c>
      <c r="F9" s="177"/>
    </row>
    <row r="10" spans="1:6" s="168" customFormat="1" ht="32.1" customHeight="1">
      <c r="A10" s="166">
        <v>5</v>
      </c>
      <c r="B10" s="344" t="s">
        <v>320</v>
      </c>
      <c r="C10" s="222">
        <v>328</v>
      </c>
      <c r="D10" s="222">
        <v>246</v>
      </c>
      <c r="F10" s="177"/>
    </row>
    <row r="11" spans="1:6" s="168" customFormat="1" ht="32.1" customHeight="1">
      <c r="A11" s="166">
        <v>6</v>
      </c>
      <c r="B11" s="344" t="s">
        <v>321</v>
      </c>
      <c r="C11" s="222">
        <v>325</v>
      </c>
      <c r="D11" s="222">
        <v>228</v>
      </c>
      <c r="F11" s="177"/>
    </row>
    <row r="12" spans="1:6" s="168" customFormat="1" ht="48" customHeight="1">
      <c r="A12" s="166">
        <v>7</v>
      </c>
      <c r="B12" s="344" t="s">
        <v>335</v>
      </c>
      <c r="C12" s="222">
        <v>241</v>
      </c>
      <c r="D12" s="222">
        <v>151</v>
      </c>
      <c r="F12" s="177"/>
    </row>
    <row r="13" spans="1:6" s="168" customFormat="1" ht="15.95" customHeight="1">
      <c r="A13" s="166">
        <v>8</v>
      </c>
      <c r="B13" s="344" t="s">
        <v>347</v>
      </c>
      <c r="C13" s="222">
        <v>170</v>
      </c>
      <c r="D13" s="222">
        <v>100</v>
      </c>
      <c r="F13" s="177"/>
    </row>
    <row r="14" spans="1:6" s="168" customFormat="1" ht="15.95" customHeight="1">
      <c r="A14" s="166">
        <v>9</v>
      </c>
      <c r="B14" s="344" t="s">
        <v>339</v>
      </c>
      <c r="C14" s="222">
        <v>168</v>
      </c>
      <c r="D14" s="222">
        <v>143</v>
      </c>
      <c r="F14" s="177"/>
    </row>
    <row r="15" spans="1:6" s="168" customFormat="1" ht="32.1" customHeight="1">
      <c r="A15" s="166">
        <v>10</v>
      </c>
      <c r="B15" s="344" t="s">
        <v>349</v>
      </c>
      <c r="C15" s="222">
        <v>166</v>
      </c>
      <c r="D15" s="222">
        <v>132</v>
      </c>
      <c r="F15" s="177"/>
    </row>
    <row r="16" spans="1:6" s="168" customFormat="1" ht="15.95" customHeight="1">
      <c r="A16" s="166">
        <v>11</v>
      </c>
      <c r="B16" s="344" t="s">
        <v>322</v>
      </c>
      <c r="C16" s="222">
        <v>162</v>
      </c>
      <c r="D16" s="222">
        <v>126</v>
      </c>
      <c r="F16" s="177"/>
    </row>
    <row r="17" spans="1:6" s="168" customFormat="1" ht="32.1" customHeight="1">
      <c r="A17" s="166">
        <v>12</v>
      </c>
      <c r="B17" s="344" t="s">
        <v>316</v>
      </c>
      <c r="C17" s="222">
        <v>126</v>
      </c>
      <c r="D17" s="222">
        <v>96</v>
      </c>
      <c r="F17" s="177"/>
    </row>
    <row r="18" spans="1:6" s="168" customFormat="1" ht="15.95" customHeight="1">
      <c r="A18" s="166">
        <v>13</v>
      </c>
      <c r="B18" s="344" t="s">
        <v>334</v>
      </c>
      <c r="C18" s="222">
        <v>124</v>
      </c>
      <c r="D18" s="222">
        <v>87</v>
      </c>
      <c r="F18" s="177"/>
    </row>
    <row r="19" spans="1:6" s="168" customFormat="1" ht="15.95" customHeight="1">
      <c r="A19" s="166">
        <v>14</v>
      </c>
      <c r="B19" s="344" t="s">
        <v>401</v>
      </c>
      <c r="C19" s="222">
        <v>124</v>
      </c>
      <c r="D19" s="222">
        <v>114</v>
      </c>
      <c r="F19" s="177"/>
    </row>
    <row r="20" spans="1:6" s="168" customFormat="1" ht="32.1" customHeight="1">
      <c r="A20" s="166">
        <v>15</v>
      </c>
      <c r="B20" s="344" t="s">
        <v>356</v>
      </c>
      <c r="C20" s="222">
        <v>123</v>
      </c>
      <c r="D20" s="222">
        <v>91</v>
      </c>
      <c r="F20" s="177"/>
    </row>
    <row r="21" spans="1:6" s="168" customFormat="1" ht="15.95" customHeight="1">
      <c r="A21" s="166">
        <v>16</v>
      </c>
      <c r="B21" s="344" t="s">
        <v>332</v>
      </c>
      <c r="C21" s="222">
        <v>105</v>
      </c>
      <c r="D21" s="222">
        <v>90</v>
      </c>
      <c r="F21" s="177"/>
    </row>
    <row r="22" spans="1:6" s="168" customFormat="1" ht="15.95" customHeight="1">
      <c r="A22" s="166">
        <v>17</v>
      </c>
      <c r="B22" s="344" t="s">
        <v>326</v>
      </c>
      <c r="C22" s="222">
        <v>105</v>
      </c>
      <c r="D22" s="222">
        <v>88</v>
      </c>
      <c r="F22" s="177"/>
    </row>
    <row r="23" spans="1:6" s="168" customFormat="1" ht="15.95" customHeight="1">
      <c r="A23" s="166">
        <v>18</v>
      </c>
      <c r="B23" s="344" t="s">
        <v>337</v>
      </c>
      <c r="C23" s="222">
        <v>104</v>
      </c>
      <c r="D23" s="222">
        <v>81</v>
      </c>
      <c r="F23" s="177"/>
    </row>
    <row r="24" spans="1:6" s="168" customFormat="1" ht="32.1" customHeight="1">
      <c r="A24" s="166">
        <v>19</v>
      </c>
      <c r="B24" s="344" t="s">
        <v>346</v>
      </c>
      <c r="C24" s="222">
        <v>103</v>
      </c>
      <c r="D24" s="222">
        <v>78</v>
      </c>
      <c r="F24" s="177"/>
    </row>
    <row r="25" spans="1:6" s="168" customFormat="1" ht="15.95" customHeight="1">
      <c r="A25" s="166">
        <v>20</v>
      </c>
      <c r="B25" s="344" t="s">
        <v>331</v>
      </c>
      <c r="C25" s="222">
        <v>103</v>
      </c>
      <c r="D25" s="222">
        <v>82</v>
      </c>
      <c r="F25" s="177"/>
    </row>
    <row r="26" spans="1:6" s="168" customFormat="1" ht="15.95" customHeight="1">
      <c r="A26" s="166">
        <v>21</v>
      </c>
      <c r="B26" s="344" t="s">
        <v>352</v>
      </c>
      <c r="C26" s="222">
        <v>96</v>
      </c>
      <c r="D26" s="222">
        <v>90</v>
      </c>
      <c r="F26" s="177"/>
    </row>
    <row r="27" spans="1:6" s="168" customFormat="1" ht="15.95" customHeight="1">
      <c r="A27" s="166">
        <v>22</v>
      </c>
      <c r="B27" s="344" t="s">
        <v>323</v>
      </c>
      <c r="C27" s="222">
        <v>95</v>
      </c>
      <c r="D27" s="222">
        <v>75</v>
      </c>
      <c r="F27" s="177"/>
    </row>
    <row r="28" spans="1:6" s="168" customFormat="1" ht="48" customHeight="1">
      <c r="A28" s="166">
        <v>23</v>
      </c>
      <c r="B28" s="344" t="s">
        <v>474</v>
      </c>
      <c r="C28" s="222">
        <v>95</v>
      </c>
      <c r="D28" s="222">
        <v>63</v>
      </c>
      <c r="F28" s="177"/>
    </row>
    <row r="29" spans="1:6" s="168" customFormat="1" ht="32.1" customHeight="1">
      <c r="A29" s="166">
        <v>24</v>
      </c>
      <c r="B29" s="344" t="s">
        <v>338</v>
      </c>
      <c r="C29" s="222">
        <v>93</v>
      </c>
      <c r="D29" s="222">
        <v>67</v>
      </c>
      <c r="F29" s="177"/>
    </row>
    <row r="30" spans="1:6" s="168" customFormat="1" ht="32.1" customHeight="1">
      <c r="A30" s="166">
        <v>25</v>
      </c>
      <c r="B30" s="344" t="s">
        <v>402</v>
      </c>
      <c r="C30" s="222">
        <v>92</v>
      </c>
      <c r="D30" s="222">
        <v>80</v>
      </c>
      <c r="F30" s="177"/>
    </row>
    <row r="31" spans="1:6" s="168" customFormat="1" ht="32.1" customHeight="1">
      <c r="A31" s="166">
        <v>26</v>
      </c>
      <c r="B31" s="344" t="s">
        <v>340</v>
      </c>
      <c r="C31" s="222">
        <v>90</v>
      </c>
      <c r="D31" s="222">
        <v>69</v>
      </c>
      <c r="F31" s="177"/>
    </row>
    <row r="32" spans="1:6" s="168" customFormat="1" ht="32.1" customHeight="1">
      <c r="A32" s="166">
        <v>27</v>
      </c>
      <c r="B32" s="344" t="s">
        <v>341</v>
      </c>
      <c r="C32" s="222">
        <v>75</v>
      </c>
      <c r="D32" s="222">
        <v>64</v>
      </c>
      <c r="F32" s="177"/>
    </row>
    <row r="33" spans="1:6" s="168" customFormat="1" ht="32.1" customHeight="1">
      <c r="A33" s="166">
        <v>28</v>
      </c>
      <c r="B33" s="344" t="s">
        <v>354</v>
      </c>
      <c r="C33" s="222">
        <v>67</v>
      </c>
      <c r="D33" s="222">
        <v>60</v>
      </c>
      <c r="F33" s="177"/>
    </row>
    <row r="34" spans="1:6" s="168" customFormat="1" ht="32.1" customHeight="1">
      <c r="A34" s="166">
        <v>29</v>
      </c>
      <c r="B34" s="344" t="s">
        <v>406</v>
      </c>
      <c r="C34" s="222">
        <v>65</v>
      </c>
      <c r="D34" s="222">
        <v>59</v>
      </c>
      <c r="F34" s="177"/>
    </row>
    <row r="35" spans="1:6" s="168" customFormat="1" ht="32.1" customHeight="1">
      <c r="A35" s="166">
        <v>30</v>
      </c>
      <c r="B35" s="344" t="s">
        <v>329</v>
      </c>
      <c r="C35" s="222">
        <v>61</v>
      </c>
      <c r="D35" s="222">
        <v>49</v>
      </c>
      <c r="F35" s="177"/>
    </row>
    <row r="36" spans="1:6" s="168" customFormat="1" ht="32.1" customHeight="1">
      <c r="A36" s="166">
        <v>31</v>
      </c>
      <c r="B36" s="344" t="s">
        <v>342</v>
      </c>
      <c r="C36" s="222">
        <v>54</v>
      </c>
      <c r="D36" s="222">
        <v>45</v>
      </c>
      <c r="F36" s="177"/>
    </row>
    <row r="37" spans="1:6" s="168" customFormat="1" ht="32.1" customHeight="1">
      <c r="A37" s="166">
        <v>32</v>
      </c>
      <c r="B37" s="344" t="s">
        <v>408</v>
      </c>
      <c r="C37" s="222">
        <v>49</v>
      </c>
      <c r="D37" s="222">
        <v>41</v>
      </c>
      <c r="F37" s="177"/>
    </row>
    <row r="38" spans="1:6" s="168" customFormat="1" ht="15.95" customHeight="1">
      <c r="A38" s="166">
        <v>33</v>
      </c>
      <c r="B38" s="344" t="s">
        <v>351</v>
      </c>
      <c r="C38" s="222">
        <v>48</v>
      </c>
      <c r="D38" s="222">
        <v>35</v>
      </c>
      <c r="F38" s="177"/>
    </row>
    <row r="39" spans="1:6" s="168" customFormat="1" ht="15.95" customHeight="1">
      <c r="A39" s="166">
        <v>34</v>
      </c>
      <c r="B39" s="344" t="s">
        <v>325</v>
      </c>
      <c r="C39" s="222">
        <v>46</v>
      </c>
      <c r="D39" s="222">
        <v>36</v>
      </c>
      <c r="F39" s="177"/>
    </row>
    <row r="40" spans="1:6" s="168" customFormat="1" ht="15.95" customHeight="1">
      <c r="A40" s="166">
        <v>35</v>
      </c>
      <c r="B40" s="344" t="s">
        <v>345</v>
      </c>
      <c r="C40" s="222">
        <v>45</v>
      </c>
      <c r="D40" s="222">
        <v>38</v>
      </c>
      <c r="F40" s="177"/>
    </row>
    <row r="41" spans="1:6" s="168" customFormat="1" ht="15.95" customHeight="1">
      <c r="A41" s="166">
        <v>36</v>
      </c>
      <c r="B41" s="344" t="s">
        <v>358</v>
      </c>
      <c r="C41" s="222">
        <v>42</v>
      </c>
      <c r="D41" s="222">
        <v>20</v>
      </c>
      <c r="F41" s="177"/>
    </row>
    <row r="42" spans="1:6" ht="15.95" customHeight="1">
      <c r="A42" s="166">
        <v>37</v>
      </c>
      <c r="B42" s="344" t="s">
        <v>409</v>
      </c>
      <c r="C42" s="222">
        <v>40</v>
      </c>
      <c r="D42" s="222">
        <v>34</v>
      </c>
      <c r="F42" s="177"/>
    </row>
    <row r="43" spans="1:6" ht="48" customHeight="1">
      <c r="A43" s="166">
        <v>38</v>
      </c>
      <c r="B43" s="344" t="s">
        <v>350</v>
      </c>
      <c r="C43" s="222">
        <v>39</v>
      </c>
      <c r="D43" s="222">
        <v>32</v>
      </c>
      <c r="F43" s="177"/>
    </row>
    <row r="44" spans="1:6" ht="15.95" customHeight="1">
      <c r="A44" s="166">
        <v>39</v>
      </c>
      <c r="B44" s="344" t="s">
        <v>344</v>
      </c>
      <c r="C44" s="222">
        <v>39</v>
      </c>
      <c r="D44" s="222">
        <v>26</v>
      </c>
      <c r="F44" s="177"/>
    </row>
    <row r="45" spans="1:6" ht="48" customHeight="1">
      <c r="A45" s="166">
        <v>40</v>
      </c>
      <c r="B45" s="344" t="s">
        <v>475</v>
      </c>
      <c r="C45" s="222">
        <v>39</v>
      </c>
      <c r="D45" s="222">
        <v>34</v>
      </c>
      <c r="F45" s="177"/>
    </row>
    <row r="46" spans="1:6" ht="15.95" customHeight="1">
      <c r="A46" s="166">
        <v>41</v>
      </c>
      <c r="B46" s="344" t="s">
        <v>405</v>
      </c>
      <c r="C46" s="222">
        <v>38</v>
      </c>
      <c r="D46" s="222">
        <v>18</v>
      </c>
      <c r="F46" s="177"/>
    </row>
    <row r="47" spans="1:6" ht="32.1" customHeight="1">
      <c r="A47" s="166">
        <v>42</v>
      </c>
      <c r="B47" s="344" t="s">
        <v>413</v>
      </c>
      <c r="C47" s="222">
        <v>38</v>
      </c>
      <c r="D47" s="222">
        <v>25</v>
      </c>
      <c r="F47" s="177"/>
    </row>
    <row r="48" spans="1:6" ht="15.95" customHeight="1">
      <c r="A48" s="166">
        <v>43</v>
      </c>
      <c r="B48" s="344" t="s">
        <v>403</v>
      </c>
      <c r="C48" s="222">
        <v>38</v>
      </c>
      <c r="D48" s="222">
        <v>23</v>
      </c>
      <c r="F48" s="177"/>
    </row>
    <row r="49" spans="1:6" ht="15.95" customHeight="1">
      <c r="A49" s="166">
        <v>44</v>
      </c>
      <c r="B49" s="344" t="s">
        <v>357</v>
      </c>
      <c r="C49" s="222">
        <v>37</v>
      </c>
      <c r="D49" s="222">
        <v>30</v>
      </c>
      <c r="F49" s="177"/>
    </row>
    <row r="50" spans="1:6" ht="32.1" customHeight="1">
      <c r="A50" s="166">
        <v>45</v>
      </c>
      <c r="B50" s="344" t="s">
        <v>388</v>
      </c>
      <c r="C50" s="222">
        <v>36</v>
      </c>
      <c r="D50" s="222">
        <v>31</v>
      </c>
      <c r="F50" s="177"/>
    </row>
    <row r="51" spans="1:6" ht="32.1" customHeight="1">
      <c r="A51" s="166">
        <v>46</v>
      </c>
      <c r="B51" s="344" t="s">
        <v>359</v>
      </c>
      <c r="C51" s="222">
        <v>36</v>
      </c>
      <c r="D51" s="222">
        <v>27</v>
      </c>
      <c r="F51" s="177"/>
    </row>
    <row r="52" spans="1:6" ht="15.95" customHeight="1">
      <c r="A52" s="166">
        <v>47</v>
      </c>
      <c r="B52" s="344" t="s">
        <v>395</v>
      </c>
      <c r="C52" s="222">
        <v>36</v>
      </c>
      <c r="D52" s="222">
        <v>32</v>
      </c>
      <c r="F52" s="177"/>
    </row>
    <row r="53" spans="1:6" ht="15.95" customHeight="1">
      <c r="A53" s="166">
        <v>48</v>
      </c>
      <c r="B53" s="344" t="s">
        <v>414</v>
      </c>
      <c r="C53" s="222">
        <v>36</v>
      </c>
      <c r="D53" s="222">
        <v>27</v>
      </c>
      <c r="F53" s="177"/>
    </row>
    <row r="54" spans="1:6" ht="32.1" customHeight="1">
      <c r="A54" s="166">
        <v>49</v>
      </c>
      <c r="B54" s="344" t="s">
        <v>404</v>
      </c>
      <c r="C54" s="222">
        <v>35</v>
      </c>
      <c r="D54" s="222">
        <v>33</v>
      </c>
      <c r="F54" s="177"/>
    </row>
    <row r="55" spans="1:6" ht="32.1" customHeight="1">
      <c r="A55" s="166">
        <v>50</v>
      </c>
      <c r="B55" s="344" t="s">
        <v>360</v>
      </c>
      <c r="C55" s="222">
        <v>35</v>
      </c>
      <c r="D55" s="222">
        <v>27</v>
      </c>
      <c r="F55" s="17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5.85546875" style="169" customWidth="1"/>
    <col min="3" max="3" width="22.140625" style="164" customWidth="1"/>
    <col min="4" max="4" width="26.42578125" style="164" customWidth="1"/>
    <col min="5" max="6" width="9.140625" style="164"/>
    <col min="7" max="7" width="56.5703125" style="164" customWidth="1"/>
    <col min="8" max="16384" width="9.140625" style="164"/>
  </cols>
  <sheetData>
    <row r="1" spans="1:6" ht="54" customHeight="1">
      <c r="A1" s="384" t="s">
        <v>361</v>
      </c>
      <c r="B1" s="384"/>
      <c r="C1" s="384"/>
      <c r="D1" s="384"/>
    </row>
    <row r="2" spans="1:6" ht="20.45" customHeight="1">
      <c r="A2" s="384" t="s">
        <v>175</v>
      </c>
      <c r="B2" s="384"/>
      <c r="C2" s="384"/>
      <c r="D2" s="384"/>
    </row>
    <row r="3" spans="1:6" ht="20.25" customHeight="1">
      <c r="A3" s="384" t="s">
        <v>113</v>
      </c>
      <c r="B3" s="384"/>
      <c r="C3" s="384"/>
      <c r="D3" s="384"/>
    </row>
    <row r="4" spans="1:6" ht="14.45" customHeight="1"/>
    <row r="5" spans="1:6" s="165" customFormat="1" ht="35.450000000000003" customHeight="1">
      <c r="A5" s="274"/>
      <c r="B5" s="275" t="s">
        <v>114</v>
      </c>
      <c r="C5" s="276" t="s">
        <v>453</v>
      </c>
      <c r="D5" s="277" t="s">
        <v>450</v>
      </c>
    </row>
    <row r="6" spans="1:6" ht="15.95" customHeight="1">
      <c r="A6" s="166">
        <v>1</v>
      </c>
      <c r="B6" s="344" t="s">
        <v>317</v>
      </c>
      <c r="C6" s="346">
        <v>493</v>
      </c>
      <c r="D6" s="222">
        <v>388</v>
      </c>
      <c r="F6" s="177"/>
    </row>
    <row r="7" spans="1:6" ht="15.95" customHeight="1">
      <c r="A7" s="166">
        <v>2</v>
      </c>
      <c r="B7" s="344" t="s">
        <v>319</v>
      </c>
      <c r="C7" s="346">
        <v>233</v>
      </c>
      <c r="D7" s="222">
        <v>194</v>
      </c>
      <c r="F7" s="177"/>
    </row>
    <row r="8" spans="1:6" ht="32.1" customHeight="1">
      <c r="A8" s="166">
        <v>3</v>
      </c>
      <c r="B8" s="344" t="s">
        <v>316</v>
      </c>
      <c r="C8" s="346">
        <v>220</v>
      </c>
      <c r="D8" s="222">
        <v>181</v>
      </c>
      <c r="F8" s="177"/>
    </row>
    <row r="9" spans="1:6" s="168" customFormat="1" ht="32.1" customHeight="1">
      <c r="A9" s="166">
        <v>4</v>
      </c>
      <c r="B9" s="344" t="s">
        <v>473</v>
      </c>
      <c r="C9" s="346">
        <v>200</v>
      </c>
      <c r="D9" s="222">
        <v>131</v>
      </c>
      <c r="F9" s="177"/>
    </row>
    <row r="10" spans="1:6" s="168" customFormat="1" ht="15.95" customHeight="1">
      <c r="A10" s="166">
        <v>5</v>
      </c>
      <c r="B10" s="344" t="s">
        <v>323</v>
      </c>
      <c r="C10" s="346">
        <v>196</v>
      </c>
      <c r="D10" s="222">
        <v>143</v>
      </c>
      <c r="F10" s="177"/>
    </row>
    <row r="11" spans="1:6" s="168" customFormat="1" ht="32.1" customHeight="1">
      <c r="A11" s="166">
        <v>6</v>
      </c>
      <c r="B11" s="344" t="s">
        <v>341</v>
      </c>
      <c r="C11" s="346">
        <v>166</v>
      </c>
      <c r="D11" s="222">
        <v>147</v>
      </c>
      <c r="F11" s="177"/>
    </row>
    <row r="12" spans="1:6" s="168" customFormat="1" ht="15.95" customHeight="1">
      <c r="A12" s="166">
        <v>7</v>
      </c>
      <c r="B12" s="345" t="s">
        <v>332</v>
      </c>
      <c r="C12" s="346">
        <v>119</v>
      </c>
      <c r="D12" s="313">
        <v>102</v>
      </c>
      <c r="F12" s="177"/>
    </row>
    <row r="13" spans="1:6" s="168" customFormat="1" ht="15.95" customHeight="1">
      <c r="A13" s="166">
        <v>8</v>
      </c>
      <c r="B13" s="344" t="s">
        <v>318</v>
      </c>
      <c r="C13" s="346">
        <v>117</v>
      </c>
      <c r="D13" s="222">
        <v>96</v>
      </c>
      <c r="F13" s="177"/>
    </row>
    <row r="14" spans="1:6" s="168" customFormat="1" ht="32.1" customHeight="1">
      <c r="A14" s="166">
        <v>9</v>
      </c>
      <c r="B14" s="344" t="s">
        <v>327</v>
      </c>
      <c r="C14" s="346">
        <v>107</v>
      </c>
      <c r="D14" s="222">
        <v>82</v>
      </c>
      <c r="F14" s="177"/>
    </row>
    <row r="15" spans="1:6" s="168" customFormat="1" ht="15.95" customHeight="1">
      <c r="A15" s="166">
        <v>10</v>
      </c>
      <c r="B15" s="344" t="s">
        <v>345</v>
      </c>
      <c r="C15" s="346">
        <v>92</v>
      </c>
      <c r="D15" s="222">
        <v>68</v>
      </c>
      <c r="F15" s="177"/>
    </row>
    <row r="16" spans="1:6" s="168" customFormat="1" ht="32.1" customHeight="1">
      <c r="A16" s="166">
        <v>11</v>
      </c>
      <c r="B16" s="344" t="s">
        <v>411</v>
      </c>
      <c r="C16" s="346">
        <v>88</v>
      </c>
      <c r="D16" s="222">
        <v>67</v>
      </c>
      <c r="F16" s="177"/>
    </row>
    <row r="17" spans="1:6" s="168" customFormat="1" ht="32.1" customHeight="1">
      <c r="A17" s="166">
        <v>12</v>
      </c>
      <c r="B17" s="344" t="s">
        <v>349</v>
      </c>
      <c r="C17" s="346">
        <v>86</v>
      </c>
      <c r="D17" s="222">
        <v>66</v>
      </c>
      <c r="F17" s="177"/>
    </row>
    <row r="18" spans="1:6" s="168" customFormat="1" ht="32.1" customHeight="1">
      <c r="A18" s="166">
        <v>13</v>
      </c>
      <c r="B18" s="344" t="s">
        <v>342</v>
      </c>
      <c r="C18" s="346">
        <v>67</v>
      </c>
      <c r="D18" s="222">
        <v>54</v>
      </c>
      <c r="F18" s="177"/>
    </row>
    <row r="19" spans="1:6" s="168" customFormat="1" ht="15.95" customHeight="1">
      <c r="A19" s="166">
        <v>14</v>
      </c>
      <c r="B19" s="344" t="s">
        <v>328</v>
      </c>
      <c r="C19" s="346">
        <v>66</v>
      </c>
      <c r="D19" s="222">
        <v>43</v>
      </c>
      <c r="F19" s="177"/>
    </row>
    <row r="20" spans="1:6" s="168" customFormat="1" ht="15.95" customHeight="1">
      <c r="A20" s="166">
        <v>15</v>
      </c>
      <c r="B20" s="344" t="s">
        <v>321</v>
      </c>
      <c r="C20" s="346">
        <v>66</v>
      </c>
      <c r="D20" s="222">
        <v>53</v>
      </c>
      <c r="F20" s="177"/>
    </row>
    <row r="21" spans="1:6" s="168" customFormat="1" ht="32.1" customHeight="1">
      <c r="A21" s="166">
        <v>16</v>
      </c>
      <c r="B21" s="344" t="s">
        <v>363</v>
      </c>
      <c r="C21" s="346">
        <v>63</v>
      </c>
      <c r="D21" s="222">
        <v>56</v>
      </c>
      <c r="F21" s="177"/>
    </row>
    <row r="22" spans="1:6" s="168" customFormat="1" ht="32.1" customHeight="1">
      <c r="A22" s="166">
        <v>17</v>
      </c>
      <c r="B22" s="344" t="s">
        <v>362</v>
      </c>
      <c r="C22" s="346">
        <v>62</v>
      </c>
      <c r="D22" s="222">
        <v>53</v>
      </c>
      <c r="F22" s="177"/>
    </row>
    <row r="23" spans="1:6" s="168" customFormat="1" ht="15.95" customHeight="1">
      <c r="A23" s="166">
        <v>18</v>
      </c>
      <c r="B23" s="344" t="s">
        <v>390</v>
      </c>
      <c r="C23" s="346">
        <v>62</v>
      </c>
      <c r="D23" s="222">
        <v>48</v>
      </c>
      <c r="F23" s="177"/>
    </row>
    <row r="24" spans="1:6" s="168" customFormat="1" ht="15.95" customHeight="1">
      <c r="A24" s="166">
        <v>19</v>
      </c>
      <c r="B24" s="344" t="s">
        <v>336</v>
      </c>
      <c r="C24" s="346">
        <v>55</v>
      </c>
      <c r="D24" s="222">
        <v>43</v>
      </c>
      <c r="F24" s="177"/>
    </row>
    <row r="25" spans="1:6" s="168" customFormat="1" ht="32.1" customHeight="1">
      <c r="A25" s="166">
        <v>20</v>
      </c>
      <c r="B25" s="344" t="s">
        <v>348</v>
      </c>
      <c r="C25" s="346">
        <v>54</v>
      </c>
      <c r="D25" s="222">
        <v>33</v>
      </c>
      <c r="F25" s="177"/>
    </row>
    <row r="26" spans="1:6" s="168" customFormat="1" ht="15.95" customHeight="1">
      <c r="A26" s="166">
        <v>21</v>
      </c>
      <c r="B26" s="344" t="s">
        <v>403</v>
      </c>
      <c r="C26" s="346">
        <v>53</v>
      </c>
      <c r="D26" s="222">
        <v>44</v>
      </c>
      <c r="F26" s="177"/>
    </row>
    <row r="27" spans="1:6" s="168" customFormat="1" ht="15.95" customHeight="1">
      <c r="A27" s="166">
        <v>22</v>
      </c>
      <c r="B27" s="344" t="s">
        <v>324</v>
      </c>
      <c r="C27" s="346">
        <v>51</v>
      </c>
      <c r="D27" s="222">
        <v>42</v>
      </c>
      <c r="F27" s="177"/>
    </row>
    <row r="28" spans="1:6" s="168" customFormat="1" ht="15.95" customHeight="1">
      <c r="A28" s="166">
        <v>23</v>
      </c>
      <c r="B28" s="344" t="s">
        <v>325</v>
      </c>
      <c r="C28" s="346">
        <v>51</v>
      </c>
      <c r="D28" s="222">
        <v>38</v>
      </c>
      <c r="F28" s="177"/>
    </row>
    <row r="29" spans="1:6" s="168" customFormat="1" ht="32.1" customHeight="1">
      <c r="A29" s="166">
        <v>24</v>
      </c>
      <c r="B29" s="344" t="s">
        <v>407</v>
      </c>
      <c r="C29" s="346">
        <v>50</v>
      </c>
      <c r="D29" s="222">
        <v>42</v>
      </c>
      <c r="F29" s="177"/>
    </row>
    <row r="30" spans="1:6" s="168" customFormat="1" ht="32.1" customHeight="1">
      <c r="A30" s="166">
        <v>25</v>
      </c>
      <c r="B30" s="344" t="s">
        <v>364</v>
      </c>
      <c r="C30" s="346">
        <v>48</v>
      </c>
      <c r="D30" s="222">
        <v>40</v>
      </c>
      <c r="F30" s="177"/>
    </row>
    <row r="31" spans="1:6" s="168" customFormat="1" ht="32.1" customHeight="1">
      <c r="A31" s="166">
        <v>26</v>
      </c>
      <c r="B31" s="344" t="s">
        <v>320</v>
      </c>
      <c r="C31" s="346">
        <v>47</v>
      </c>
      <c r="D31" s="222">
        <v>34</v>
      </c>
      <c r="F31" s="177"/>
    </row>
    <row r="32" spans="1:6" s="168" customFormat="1" ht="32.1" customHeight="1">
      <c r="A32" s="166">
        <v>27</v>
      </c>
      <c r="B32" s="344" t="s">
        <v>366</v>
      </c>
      <c r="C32" s="346">
        <v>47</v>
      </c>
      <c r="D32" s="222">
        <v>38</v>
      </c>
      <c r="F32" s="177"/>
    </row>
    <row r="33" spans="1:6" s="168" customFormat="1" ht="32.1" customHeight="1">
      <c r="A33" s="166">
        <v>28</v>
      </c>
      <c r="B33" s="344" t="s">
        <v>350</v>
      </c>
      <c r="C33" s="346">
        <v>46</v>
      </c>
      <c r="D33" s="222">
        <v>35</v>
      </c>
      <c r="F33" s="177"/>
    </row>
    <row r="34" spans="1:6" s="168" customFormat="1" ht="15.95" customHeight="1">
      <c r="A34" s="166">
        <v>29</v>
      </c>
      <c r="B34" s="344" t="s">
        <v>344</v>
      </c>
      <c r="C34" s="346">
        <v>44</v>
      </c>
      <c r="D34" s="222">
        <v>33</v>
      </c>
      <c r="F34" s="177"/>
    </row>
    <row r="35" spans="1:6" s="168" customFormat="1" ht="32.1" customHeight="1">
      <c r="A35" s="166">
        <v>30</v>
      </c>
      <c r="B35" s="344" t="s">
        <v>329</v>
      </c>
      <c r="C35" s="346">
        <v>44</v>
      </c>
      <c r="D35" s="222">
        <v>34</v>
      </c>
      <c r="F35" s="177"/>
    </row>
    <row r="36" spans="1:6" s="168" customFormat="1" ht="32.1" customHeight="1">
      <c r="A36" s="166">
        <v>31</v>
      </c>
      <c r="B36" s="344" t="s">
        <v>404</v>
      </c>
      <c r="C36" s="346">
        <v>42</v>
      </c>
      <c r="D36" s="222">
        <v>31</v>
      </c>
      <c r="F36" s="177"/>
    </row>
    <row r="37" spans="1:6" s="168" customFormat="1" ht="15.95" customHeight="1">
      <c r="A37" s="166">
        <v>32</v>
      </c>
      <c r="B37" s="344" t="s">
        <v>415</v>
      </c>
      <c r="C37" s="346">
        <v>41</v>
      </c>
      <c r="D37" s="222">
        <v>32</v>
      </c>
      <c r="F37" s="177"/>
    </row>
    <row r="38" spans="1:6" s="168" customFormat="1" ht="15.95" customHeight="1">
      <c r="A38" s="166">
        <v>33</v>
      </c>
      <c r="B38" s="344" t="s">
        <v>400</v>
      </c>
      <c r="C38" s="346">
        <v>41</v>
      </c>
      <c r="D38" s="222">
        <v>30</v>
      </c>
      <c r="F38" s="177"/>
    </row>
    <row r="39" spans="1:6" s="168" customFormat="1" ht="15.95" customHeight="1">
      <c r="A39" s="166">
        <v>34</v>
      </c>
      <c r="B39" s="344" t="s">
        <v>405</v>
      </c>
      <c r="C39" s="346">
        <v>41</v>
      </c>
      <c r="D39" s="222">
        <v>21</v>
      </c>
      <c r="F39" s="177"/>
    </row>
    <row r="40" spans="1:6" s="168" customFormat="1" ht="15.95" customHeight="1">
      <c r="A40" s="166">
        <v>35</v>
      </c>
      <c r="B40" s="344" t="s">
        <v>420</v>
      </c>
      <c r="C40" s="346">
        <v>39</v>
      </c>
      <c r="D40" s="222">
        <v>29</v>
      </c>
      <c r="F40" s="177"/>
    </row>
    <row r="41" spans="1:6" s="168" customFormat="1" ht="15.95" customHeight="1">
      <c r="A41" s="166">
        <v>36</v>
      </c>
      <c r="B41" s="344" t="s">
        <v>334</v>
      </c>
      <c r="C41" s="346">
        <v>39</v>
      </c>
      <c r="D41" s="222">
        <v>30</v>
      </c>
      <c r="F41" s="177"/>
    </row>
    <row r="42" spans="1:6" ht="32.1" customHeight="1">
      <c r="A42" s="166">
        <v>37</v>
      </c>
      <c r="B42" s="344" t="s">
        <v>365</v>
      </c>
      <c r="C42" s="346">
        <v>39</v>
      </c>
      <c r="D42" s="222">
        <v>27</v>
      </c>
      <c r="F42" s="177"/>
    </row>
    <row r="43" spans="1:6" ht="15.95" customHeight="1">
      <c r="A43" s="166">
        <v>38</v>
      </c>
      <c r="B43" s="344" t="s">
        <v>353</v>
      </c>
      <c r="C43" s="346">
        <v>39</v>
      </c>
      <c r="D43" s="222">
        <v>30</v>
      </c>
      <c r="F43" s="177"/>
    </row>
    <row r="44" spans="1:6" ht="32.1" customHeight="1">
      <c r="A44" s="166">
        <v>39</v>
      </c>
      <c r="B44" s="344" t="s">
        <v>402</v>
      </c>
      <c r="C44" s="346">
        <v>37</v>
      </c>
      <c r="D44" s="222">
        <v>30</v>
      </c>
      <c r="F44" s="177"/>
    </row>
    <row r="45" spans="1:6" ht="32.1" customHeight="1">
      <c r="A45" s="166">
        <v>40</v>
      </c>
      <c r="B45" s="344" t="s">
        <v>389</v>
      </c>
      <c r="C45" s="346">
        <v>35</v>
      </c>
      <c r="D45" s="222">
        <v>29</v>
      </c>
      <c r="F45" s="177"/>
    </row>
    <row r="46" spans="1:6" ht="15.95" customHeight="1">
      <c r="A46" s="166">
        <v>41</v>
      </c>
      <c r="B46" s="344" t="s">
        <v>333</v>
      </c>
      <c r="C46" s="346">
        <v>32</v>
      </c>
      <c r="D46" s="222">
        <v>25</v>
      </c>
      <c r="F46" s="177"/>
    </row>
    <row r="47" spans="1:6" ht="15.95" customHeight="1">
      <c r="A47" s="166">
        <v>42</v>
      </c>
      <c r="B47" s="344" t="s">
        <v>401</v>
      </c>
      <c r="C47" s="346">
        <v>31</v>
      </c>
      <c r="D47" s="222">
        <v>27</v>
      </c>
      <c r="F47" s="177"/>
    </row>
    <row r="48" spans="1:6" ht="15.95" customHeight="1">
      <c r="A48" s="166">
        <v>43</v>
      </c>
      <c r="B48" s="344" t="s">
        <v>322</v>
      </c>
      <c r="C48" s="346">
        <v>31</v>
      </c>
      <c r="D48" s="222">
        <v>26</v>
      </c>
      <c r="F48" s="177"/>
    </row>
    <row r="49" spans="1:6" ht="32.1" customHeight="1">
      <c r="A49" s="166">
        <v>44</v>
      </c>
      <c r="B49" s="345" t="s">
        <v>418</v>
      </c>
      <c r="C49" s="346">
        <v>30</v>
      </c>
      <c r="D49" s="313">
        <v>24</v>
      </c>
      <c r="F49" s="177"/>
    </row>
    <row r="50" spans="1:6" ht="32.1" customHeight="1">
      <c r="A50" s="166">
        <v>45</v>
      </c>
      <c r="B50" s="344" t="s">
        <v>416</v>
      </c>
      <c r="C50" s="346">
        <v>29</v>
      </c>
      <c r="D50" s="222">
        <v>22</v>
      </c>
      <c r="F50" s="177"/>
    </row>
    <row r="51" spans="1:6" ht="15.95" customHeight="1">
      <c r="A51" s="166">
        <v>46</v>
      </c>
      <c r="B51" s="344" t="s">
        <v>343</v>
      </c>
      <c r="C51" s="346">
        <v>29</v>
      </c>
      <c r="D51" s="222">
        <v>24</v>
      </c>
      <c r="F51" s="177"/>
    </row>
    <row r="52" spans="1:6" ht="15.95" customHeight="1">
      <c r="A52" s="166">
        <v>47</v>
      </c>
      <c r="B52" s="344" t="s">
        <v>419</v>
      </c>
      <c r="C52" s="346">
        <v>27</v>
      </c>
      <c r="D52" s="222">
        <v>14</v>
      </c>
      <c r="F52" s="177"/>
    </row>
    <row r="53" spans="1:6" ht="15.95" customHeight="1">
      <c r="A53" s="166">
        <v>48</v>
      </c>
      <c r="B53" s="344" t="s">
        <v>331</v>
      </c>
      <c r="C53" s="346">
        <v>27</v>
      </c>
      <c r="D53" s="222">
        <v>24</v>
      </c>
      <c r="F53" s="177"/>
    </row>
    <row r="54" spans="1:6" ht="15.95" customHeight="1">
      <c r="A54" s="166">
        <v>49</v>
      </c>
      <c r="B54" s="344" t="s">
        <v>409</v>
      </c>
      <c r="C54" s="346">
        <v>26</v>
      </c>
      <c r="D54" s="222">
        <v>22</v>
      </c>
      <c r="F54" s="177"/>
    </row>
    <row r="55" spans="1:6" ht="32.1" customHeight="1">
      <c r="A55" s="166">
        <v>50</v>
      </c>
      <c r="B55" s="344" t="s">
        <v>417</v>
      </c>
      <c r="C55" s="346">
        <v>25</v>
      </c>
      <c r="D55" s="222">
        <v>4</v>
      </c>
      <c r="F55" s="177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7"/>
  <sheetViews>
    <sheetView view="pageBreakPreview" zoomScale="80" zoomScaleNormal="75" zoomScaleSheetLayoutView="80" workbookViewId="0">
      <selection activeCell="C22" sqref="C22"/>
    </sheetView>
  </sheetViews>
  <sheetFormatPr defaultColWidth="8.85546875" defaultRowHeight="12.75"/>
  <cols>
    <col min="1" max="1" width="51.5703125" style="110" customWidth="1"/>
    <col min="2" max="2" width="14.42578125" style="110" customWidth="1"/>
    <col min="3" max="3" width="15.5703125" style="110" customWidth="1"/>
    <col min="4" max="4" width="13.7109375" style="110" customWidth="1"/>
    <col min="5" max="5" width="15.140625" style="110" customWidth="1"/>
    <col min="6" max="6" width="15" style="110" customWidth="1"/>
    <col min="7" max="7" width="15.7109375" style="110" customWidth="1"/>
    <col min="8" max="256" width="8.85546875" style="110"/>
    <col min="257" max="257" width="51.5703125" style="110" customWidth="1"/>
    <col min="258" max="258" width="14.42578125" style="110" customWidth="1"/>
    <col min="259" max="259" width="15.5703125" style="110" customWidth="1"/>
    <col min="260" max="260" width="13.7109375" style="110" customWidth="1"/>
    <col min="261" max="261" width="15.140625" style="110" customWidth="1"/>
    <col min="262" max="262" width="15" style="110" customWidth="1"/>
    <col min="263" max="263" width="15.7109375" style="110" customWidth="1"/>
    <col min="264" max="512" width="8.85546875" style="110"/>
    <col min="513" max="513" width="51.5703125" style="110" customWidth="1"/>
    <col min="514" max="514" width="14.42578125" style="110" customWidth="1"/>
    <col min="515" max="515" width="15.5703125" style="110" customWidth="1"/>
    <col min="516" max="516" width="13.7109375" style="110" customWidth="1"/>
    <col min="517" max="517" width="15.140625" style="110" customWidth="1"/>
    <col min="518" max="518" width="15" style="110" customWidth="1"/>
    <col min="519" max="519" width="15.7109375" style="110" customWidth="1"/>
    <col min="520" max="768" width="8.85546875" style="110"/>
    <col min="769" max="769" width="51.5703125" style="110" customWidth="1"/>
    <col min="770" max="770" width="14.42578125" style="110" customWidth="1"/>
    <col min="771" max="771" width="15.5703125" style="110" customWidth="1"/>
    <col min="772" max="772" width="13.7109375" style="110" customWidth="1"/>
    <col min="773" max="773" width="15.140625" style="110" customWidth="1"/>
    <col min="774" max="774" width="15" style="110" customWidth="1"/>
    <col min="775" max="775" width="15.7109375" style="110" customWidth="1"/>
    <col min="776" max="1024" width="8.85546875" style="110"/>
    <col min="1025" max="1025" width="51.5703125" style="110" customWidth="1"/>
    <col min="1026" max="1026" width="14.42578125" style="110" customWidth="1"/>
    <col min="1027" max="1027" width="15.5703125" style="110" customWidth="1"/>
    <col min="1028" max="1028" width="13.7109375" style="110" customWidth="1"/>
    <col min="1029" max="1029" width="15.140625" style="110" customWidth="1"/>
    <col min="1030" max="1030" width="15" style="110" customWidth="1"/>
    <col min="1031" max="1031" width="15.7109375" style="110" customWidth="1"/>
    <col min="1032" max="1280" width="8.85546875" style="110"/>
    <col min="1281" max="1281" width="51.5703125" style="110" customWidth="1"/>
    <col min="1282" max="1282" width="14.42578125" style="110" customWidth="1"/>
    <col min="1283" max="1283" width="15.5703125" style="110" customWidth="1"/>
    <col min="1284" max="1284" width="13.7109375" style="110" customWidth="1"/>
    <col min="1285" max="1285" width="15.140625" style="110" customWidth="1"/>
    <col min="1286" max="1286" width="15" style="110" customWidth="1"/>
    <col min="1287" max="1287" width="15.7109375" style="110" customWidth="1"/>
    <col min="1288" max="1536" width="8.85546875" style="110"/>
    <col min="1537" max="1537" width="51.5703125" style="110" customWidth="1"/>
    <col min="1538" max="1538" width="14.42578125" style="110" customWidth="1"/>
    <col min="1539" max="1539" width="15.5703125" style="110" customWidth="1"/>
    <col min="1540" max="1540" width="13.7109375" style="110" customWidth="1"/>
    <col min="1541" max="1541" width="15.140625" style="110" customWidth="1"/>
    <col min="1542" max="1542" width="15" style="110" customWidth="1"/>
    <col min="1543" max="1543" width="15.7109375" style="110" customWidth="1"/>
    <col min="1544" max="1792" width="8.85546875" style="110"/>
    <col min="1793" max="1793" width="51.5703125" style="110" customWidth="1"/>
    <col min="1794" max="1794" width="14.42578125" style="110" customWidth="1"/>
    <col min="1795" max="1795" width="15.5703125" style="110" customWidth="1"/>
    <col min="1796" max="1796" width="13.7109375" style="110" customWidth="1"/>
    <col min="1797" max="1797" width="15.140625" style="110" customWidth="1"/>
    <col min="1798" max="1798" width="15" style="110" customWidth="1"/>
    <col min="1799" max="1799" width="15.7109375" style="110" customWidth="1"/>
    <col min="1800" max="2048" width="8.85546875" style="110"/>
    <col min="2049" max="2049" width="51.5703125" style="110" customWidth="1"/>
    <col min="2050" max="2050" width="14.42578125" style="110" customWidth="1"/>
    <col min="2051" max="2051" width="15.5703125" style="110" customWidth="1"/>
    <col min="2052" max="2052" width="13.7109375" style="110" customWidth="1"/>
    <col min="2053" max="2053" width="15.140625" style="110" customWidth="1"/>
    <col min="2054" max="2054" width="15" style="110" customWidth="1"/>
    <col min="2055" max="2055" width="15.7109375" style="110" customWidth="1"/>
    <col min="2056" max="2304" width="8.85546875" style="110"/>
    <col min="2305" max="2305" width="51.5703125" style="110" customWidth="1"/>
    <col min="2306" max="2306" width="14.42578125" style="110" customWidth="1"/>
    <col min="2307" max="2307" width="15.5703125" style="110" customWidth="1"/>
    <col min="2308" max="2308" width="13.7109375" style="110" customWidth="1"/>
    <col min="2309" max="2309" width="15.140625" style="110" customWidth="1"/>
    <col min="2310" max="2310" width="15" style="110" customWidth="1"/>
    <col min="2311" max="2311" width="15.7109375" style="110" customWidth="1"/>
    <col min="2312" max="2560" width="8.85546875" style="110"/>
    <col min="2561" max="2561" width="51.5703125" style="110" customWidth="1"/>
    <col min="2562" max="2562" width="14.42578125" style="110" customWidth="1"/>
    <col min="2563" max="2563" width="15.5703125" style="110" customWidth="1"/>
    <col min="2564" max="2564" width="13.7109375" style="110" customWidth="1"/>
    <col min="2565" max="2565" width="15.140625" style="110" customWidth="1"/>
    <col min="2566" max="2566" width="15" style="110" customWidth="1"/>
    <col min="2567" max="2567" width="15.7109375" style="110" customWidth="1"/>
    <col min="2568" max="2816" width="8.85546875" style="110"/>
    <col min="2817" max="2817" width="51.5703125" style="110" customWidth="1"/>
    <col min="2818" max="2818" width="14.42578125" style="110" customWidth="1"/>
    <col min="2819" max="2819" width="15.5703125" style="110" customWidth="1"/>
    <col min="2820" max="2820" width="13.7109375" style="110" customWidth="1"/>
    <col min="2821" max="2821" width="15.140625" style="110" customWidth="1"/>
    <col min="2822" max="2822" width="15" style="110" customWidth="1"/>
    <col min="2823" max="2823" width="15.7109375" style="110" customWidth="1"/>
    <col min="2824" max="3072" width="8.85546875" style="110"/>
    <col min="3073" max="3073" width="51.5703125" style="110" customWidth="1"/>
    <col min="3074" max="3074" width="14.42578125" style="110" customWidth="1"/>
    <col min="3075" max="3075" width="15.5703125" style="110" customWidth="1"/>
    <col min="3076" max="3076" width="13.7109375" style="110" customWidth="1"/>
    <col min="3077" max="3077" width="15.140625" style="110" customWidth="1"/>
    <col min="3078" max="3078" width="15" style="110" customWidth="1"/>
    <col min="3079" max="3079" width="15.7109375" style="110" customWidth="1"/>
    <col min="3080" max="3328" width="8.85546875" style="110"/>
    <col min="3329" max="3329" width="51.5703125" style="110" customWidth="1"/>
    <col min="3330" max="3330" width="14.42578125" style="110" customWidth="1"/>
    <col min="3331" max="3331" width="15.5703125" style="110" customWidth="1"/>
    <col min="3332" max="3332" width="13.7109375" style="110" customWidth="1"/>
    <col min="3333" max="3333" width="15.140625" style="110" customWidth="1"/>
    <col min="3334" max="3334" width="15" style="110" customWidth="1"/>
    <col min="3335" max="3335" width="15.7109375" style="110" customWidth="1"/>
    <col min="3336" max="3584" width="8.85546875" style="110"/>
    <col min="3585" max="3585" width="51.5703125" style="110" customWidth="1"/>
    <col min="3586" max="3586" width="14.42578125" style="110" customWidth="1"/>
    <col min="3587" max="3587" width="15.5703125" style="110" customWidth="1"/>
    <col min="3588" max="3588" width="13.7109375" style="110" customWidth="1"/>
    <col min="3589" max="3589" width="15.140625" style="110" customWidth="1"/>
    <col min="3590" max="3590" width="15" style="110" customWidth="1"/>
    <col min="3591" max="3591" width="15.7109375" style="110" customWidth="1"/>
    <col min="3592" max="3840" width="8.85546875" style="110"/>
    <col min="3841" max="3841" width="51.5703125" style="110" customWidth="1"/>
    <col min="3842" max="3842" width="14.42578125" style="110" customWidth="1"/>
    <col min="3843" max="3843" width="15.5703125" style="110" customWidth="1"/>
    <col min="3844" max="3844" width="13.7109375" style="110" customWidth="1"/>
    <col min="3845" max="3845" width="15.140625" style="110" customWidth="1"/>
    <col min="3846" max="3846" width="15" style="110" customWidth="1"/>
    <col min="3847" max="3847" width="15.7109375" style="110" customWidth="1"/>
    <col min="3848" max="4096" width="8.85546875" style="110"/>
    <col min="4097" max="4097" width="51.5703125" style="110" customWidth="1"/>
    <col min="4098" max="4098" width="14.42578125" style="110" customWidth="1"/>
    <col min="4099" max="4099" width="15.5703125" style="110" customWidth="1"/>
    <col min="4100" max="4100" width="13.7109375" style="110" customWidth="1"/>
    <col min="4101" max="4101" width="15.140625" style="110" customWidth="1"/>
    <col min="4102" max="4102" width="15" style="110" customWidth="1"/>
    <col min="4103" max="4103" width="15.7109375" style="110" customWidth="1"/>
    <col min="4104" max="4352" width="8.85546875" style="110"/>
    <col min="4353" max="4353" width="51.5703125" style="110" customWidth="1"/>
    <col min="4354" max="4354" width="14.42578125" style="110" customWidth="1"/>
    <col min="4355" max="4355" width="15.5703125" style="110" customWidth="1"/>
    <col min="4356" max="4356" width="13.7109375" style="110" customWidth="1"/>
    <col min="4357" max="4357" width="15.140625" style="110" customWidth="1"/>
    <col min="4358" max="4358" width="15" style="110" customWidth="1"/>
    <col min="4359" max="4359" width="15.7109375" style="110" customWidth="1"/>
    <col min="4360" max="4608" width="8.85546875" style="110"/>
    <col min="4609" max="4609" width="51.5703125" style="110" customWidth="1"/>
    <col min="4610" max="4610" width="14.42578125" style="110" customWidth="1"/>
    <col min="4611" max="4611" width="15.5703125" style="110" customWidth="1"/>
    <col min="4612" max="4612" width="13.7109375" style="110" customWidth="1"/>
    <col min="4613" max="4613" width="15.140625" style="110" customWidth="1"/>
    <col min="4614" max="4614" width="15" style="110" customWidth="1"/>
    <col min="4615" max="4615" width="15.7109375" style="110" customWidth="1"/>
    <col min="4616" max="4864" width="8.85546875" style="110"/>
    <col min="4865" max="4865" width="51.5703125" style="110" customWidth="1"/>
    <col min="4866" max="4866" width="14.42578125" style="110" customWidth="1"/>
    <col min="4867" max="4867" width="15.5703125" style="110" customWidth="1"/>
    <col min="4868" max="4868" width="13.7109375" style="110" customWidth="1"/>
    <col min="4869" max="4869" width="15.140625" style="110" customWidth="1"/>
    <col min="4870" max="4870" width="15" style="110" customWidth="1"/>
    <col min="4871" max="4871" width="15.7109375" style="110" customWidth="1"/>
    <col min="4872" max="5120" width="8.85546875" style="110"/>
    <col min="5121" max="5121" width="51.5703125" style="110" customWidth="1"/>
    <col min="5122" max="5122" width="14.42578125" style="110" customWidth="1"/>
    <col min="5123" max="5123" width="15.5703125" style="110" customWidth="1"/>
    <col min="5124" max="5124" width="13.7109375" style="110" customWidth="1"/>
    <col min="5125" max="5125" width="15.140625" style="110" customWidth="1"/>
    <col min="5126" max="5126" width="15" style="110" customWidth="1"/>
    <col min="5127" max="5127" width="15.7109375" style="110" customWidth="1"/>
    <col min="5128" max="5376" width="8.85546875" style="110"/>
    <col min="5377" max="5377" width="51.5703125" style="110" customWidth="1"/>
    <col min="5378" max="5378" width="14.42578125" style="110" customWidth="1"/>
    <col min="5379" max="5379" width="15.5703125" style="110" customWidth="1"/>
    <col min="5380" max="5380" width="13.7109375" style="110" customWidth="1"/>
    <col min="5381" max="5381" width="15.140625" style="110" customWidth="1"/>
    <col min="5382" max="5382" width="15" style="110" customWidth="1"/>
    <col min="5383" max="5383" width="15.7109375" style="110" customWidth="1"/>
    <col min="5384" max="5632" width="8.85546875" style="110"/>
    <col min="5633" max="5633" width="51.5703125" style="110" customWidth="1"/>
    <col min="5634" max="5634" width="14.42578125" style="110" customWidth="1"/>
    <col min="5635" max="5635" width="15.5703125" style="110" customWidth="1"/>
    <col min="5636" max="5636" width="13.7109375" style="110" customWidth="1"/>
    <col min="5637" max="5637" width="15.140625" style="110" customWidth="1"/>
    <col min="5638" max="5638" width="15" style="110" customWidth="1"/>
    <col min="5639" max="5639" width="15.7109375" style="110" customWidth="1"/>
    <col min="5640" max="5888" width="8.85546875" style="110"/>
    <col min="5889" max="5889" width="51.5703125" style="110" customWidth="1"/>
    <col min="5890" max="5890" width="14.42578125" style="110" customWidth="1"/>
    <col min="5891" max="5891" width="15.5703125" style="110" customWidth="1"/>
    <col min="5892" max="5892" width="13.7109375" style="110" customWidth="1"/>
    <col min="5893" max="5893" width="15.140625" style="110" customWidth="1"/>
    <col min="5894" max="5894" width="15" style="110" customWidth="1"/>
    <col min="5895" max="5895" width="15.7109375" style="110" customWidth="1"/>
    <col min="5896" max="6144" width="8.85546875" style="110"/>
    <col min="6145" max="6145" width="51.5703125" style="110" customWidth="1"/>
    <col min="6146" max="6146" width="14.42578125" style="110" customWidth="1"/>
    <col min="6147" max="6147" width="15.5703125" style="110" customWidth="1"/>
    <col min="6148" max="6148" width="13.7109375" style="110" customWidth="1"/>
    <col min="6149" max="6149" width="15.140625" style="110" customWidth="1"/>
    <col min="6150" max="6150" width="15" style="110" customWidth="1"/>
    <col min="6151" max="6151" width="15.7109375" style="110" customWidth="1"/>
    <col min="6152" max="6400" width="8.85546875" style="110"/>
    <col min="6401" max="6401" width="51.5703125" style="110" customWidth="1"/>
    <col min="6402" max="6402" width="14.42578125" style="110" customWidth="1"/>
    <col min="6403" max="6403" width="15.5703125" style="110" customWidth="1"/>
    <col min="6404" max="6404" width="13.7109375" style="110" customWidth="1"/>
    <col min="6405" max="6405" width="15.140625" style="110" customWidth="1"/>
    <col min="6406" max="6406" width="15" style="110" customWidth="1"/>
    <col min="6407" max="6407" width="15.7109375" style="110" customWidth="1"/>
    <col min="6408" max="6656" width="8.85546875" style="110"/>
    <col min="6657" max="6657" width="51.5703125" style="110" customWidth="1"/>
    <col min="6658" max="6658" width="14.42578125" style="110" customWidth="1"/>
    <col min="6659" max="6659" width="15.5703125" style="110" customWidth="1"/>
    <col min="6660" max="6660" width="13.7109375" style="110" customWidth="1"/>
    <col min="6661" max="6661" width="15.140625" style="110" customWidth="1"/>
    <col min="6662" max="6662" width="15" style="110" customWidth="1"/>
    <col min="6663" max="6663" width="15.7109375" style="110" customWidth="1"/>
    <col min="6664" max="6912" width="8.85546875" style="110"/>
    <col min="6913" max="6913" width="51.5703125" style="110" customWidth="1"/>
    <col min="6914" max="6914" width="14.42578125" style="110" customWidth="1"/>
    <col min="6915" max="6915" width="15.5703125" style="110" customWidth="1"/>
    <col min="6916" max="6916" width="13.7109375" style="110" customWidth="1"/>
    <col min="6917" max="6917" width="15.140625" style="110" customWidth="1"/>
    <col min="6918" max="6918" width="15" style="110" customWidth="1"/>
    <col min="6919" max="6919" width="15.7109375" style="110" customWidth="1"/>
    <col min="6920" max="7168" width="8.85546875" style="110"/>
    <col min="7169" max="7169" width="51.5703125" style="110" customWidth="1"/>
    <col min="7170" max="7170" width="14.42578125" style="110" customWidth="1"/>
    <col min="7171" max="7171" width="15.5703125" style="110" customWidth="1"/>
    <col min="7172" max="7172" width="13.7109375" style="110" customWidth="1"/>
    <col min="7173" max="7173" width="15.140625" style="110" customWidth="1"/>
    <col min="7174" max="7174" width="15" style="110" customWidth="1"/>
    <col min="7175" max="7175" width="15.7109375" style="110" customWidth="1"/>
    <col min="7176" max="7424" width="8.85546875" style="110"/>
    <col min="7425" max="7425" width="51.5703125" style="110" customWidth="1"/>
    <col min="7426" max="7426" width="14.42578125" style="110" customWidth="1"/>
    <col min="7427" max="7427" width="15.5703125" style="110" customWidth="1"/>
    <col min="7428" max="7428" width="13.7109375" style="110" customWidth="1"/>
    <col min="7429" max="7429" width="15.140625" style="110" customWidth="1"/>
    <col min="7430" max="7430" width="15" style="110" customWidth="1"/>
    <col min="7431" max="7431" width="15.7109375" style="110" customWidth="1"/>
    <col min="7432" max="7680" width="8.85546875" style="110"/>
    <col min="7681" max="7681" width="51.5703125" style="110" customWidth="1"/>
    <col min="7682" max="7682" width="14.42578125" style="110" customWidth="1"/>
    <col min="7683" max="7683" width="15.5703125" style="110" customWidth="1"/>
    <col min="7684" max="7684" width="13.7109375" style="110" customWidth="1"/>
    <col min="7685" max="7685" width="15.140625" style="110" customWidth="1"/>
    <col min="7686" max="7686" width="15" style="110" customWidth="1"/>
    <col min="7687" max="7687" width="15.7109375" style="110" customWidth="1"/>
    <col min="7688" max="7936" width="8.85546875" style="110"/>
    <col min="7937" max="7937" width="51.5703125" style="110" customWidth="1"/>
    <col min="7938" max="7938" width="14.42578125" style="110" customWidth="1"/>
    <col min="7939" max="7939" width="15.5703125" style="110" customWidth="1"/>
    <col min="7940" max="7940" width="13.7109375" style="110" customWidth="1"/>
    <col min="7941" max="7941" width="15.140625" style="110" customWidth="1"/>
    <col min="7942" max="7942" width="15" style="110" customWidth="1"/>
    <col min="7943" max="7943" width="15.7109375" style="110" customWidth="1"/>
    <col min="7944" max="8192" width="8.85546875" style="110"/>
    <col min="8193" max="8193" width="51.5703125" style="110" customWidth="1"/>
    <col min="8194" max="8194" width="14.42578125" style="110" customWidth="1"/>
    <col min="8195" max="8195" width="15.5703125" style="110" customWidth="1"/>
    <col min="8196" max="8196" width="13.7109375" style="110" customWidth="1"/>
    <col min="8197" max="8197" width="15.140625" style="110" customWidth="1"/>
    <col min="8198" max="8198" width="15" style="110" customWidth="1"/>
    <col min="8199" max="8199" width="15.7109375" style="110" customWidth="1"/>
    <col min="8200" max="8448" width="8.85546875" style="110"/>
    <col min="8449" max="8449" width="51.5703125" style="110" customWidth="1"/>
    <col min="8450" max="8450" width="14.42578125" style="110" customWidth="1"/>
    <col min="8451" max="8451" width="15.5703125" style="110" customWidth="1"/>
    <col min="8452" max="8452" width="13.7109375" style="110" customWidth="1"/>
    <col min="8453" max="8453" width="15.140625" style="110" customWidth="1"/>
    <col min="8454" max="8454" width="15" style="110" customWidth="1"/>
    <col min="8455" max="8455" width="15.7109375" style="110" customWidth="1"/>
    <col min="8456" max="8704" width="8.85546875" style="110"/>
    <col min="8705" max="8705" width="51.5703125" style="110" customWidth="1"/>
    <col min="8706" max="8706" width="14.42578125" style="110" customWidth="1"/>
    <col min="8707" max="8707" width="15.5703125" style="110" customWidth="1"/>
    <col min="8708" max="8708" width="13.7109375" style="110" customWidth="1"/>
    <col min="8709" max="8709" width="15.140625" style="110" customWidth="1"/>
    <col min="8710" max="8710" width="15" style="110" customWidth="1"/>
    <col min="8711" max="8711" width="15.7109375" style="110" customWidth="1"/>
    <col min="8712" max="8960" width="8.85546875" style="110"/>
    <col min="8961" max="8961" width="51.5703125" style="110" customWidth="1"/>
    <col min="8962" max="8962" width="14.42578125" style="110" customWidth="1"/>
    <col min="8963" max="8963" width="15.5703125" style="110" customWidth="1"/>
    <col min="8964" max="8964" width="13.7109375" style="110" customWidth="1"/>
    <col min="8965" max="8965" width="15.140625" style="110" customWidth="1"/>
    <col min="8966" max="8966" width="15" style="110" customWidth="1"/>
    <col min="8967" max="8967" width="15.7109375" style="110" customWidth="1"/>
    <col min="8968" max="9216" width="8.85546875" style="110"/>
    <col min="9217" max="9217" width="51.5703125" style="110" customWidth="1"/>
    <col min="9218" max="9218" width="14.42578125" style="110" customWidth="1"/>
    <col min="9219" max="9219" width="15.5703125" style="110" customWidth="1"/>
    <col min="9220" max="9220" width="13.7109375" style="110" customWidth="1"/>
    <col min="9221" max="9221" width="15.140625" style="110" customWidth="1"/>
    <col min="9222" max="9222" width="15" style="110" customWidth="1"/>
    <col min="9223" max="9223" width="15.7109375" style="110" customWidth="1"/>
    <col min="9224" max="9472" width="8.85546875" style="110"/>
    <col min="9473" max="9473" width="51.5703125" style="110" customWidth="1"/>
    <col min="9474" max="9474" width="14.42578125" style="110" customWidth="1"/>
    <col min="9475" max="9475" width="15.5703125" style="110" customWidth="1"/>
    <col min="9476" max="9476" width="13.7109375" style="110" customWidth="1"/>
    <col min="9477" max="9477" width="15.140625" style="110" customWidth="1"/>
    <col min="9478" max="9478" width="15" style="110" customWidth="1"/>
    <col min="9479" max="9479" width="15.7109375" style="110" customWidth="1"/>
    <col min="9480" max="9728" width="8.85546875" style="110"/>
    <col min="9729" max="9729" width="51.5703125" style="110" customWidth="1"/>
    <col min="9730" max="9730" width="14.42578125" style="110" customWidth="1"/>
    <col min="9731" max="9731" width="15.5703125" style="110" customWidth="1"/>
    <col min="9732" max="9732" width="13.7109375" style="110" customWidth="1"/>
    <col min="9733" max="9733" width="15.140625" style="110" customWidth="1"/>
    <col min="9734" max="9734" width="15" style="110" customWidth="1"/>
    <col min="9735" max="9735" width="15.7109375" style="110" customWidth="1"/>
    <col min="9736" max="9984" width="8.85546875" style="110"/>
    <col min="9985" max="9985" width="51.5703125" style="110" customWidth="1"/>
    <col min="9986" max="9986" width="14.42578125" style="110" customWidth="1"/>
    <col min="9987" max="9987" width="15.5703125" style="110" customWidth="1"/>
    <col min="9988" max="9988" width="13.7109375" style="110" customWidth="1"/>
    <col min="9989" max="9989" width="15.140625" style="110" customWidth="1"/>
    <col min="9990" max="9990" width="15" style="110" customWidth="1"/>
    <col min="9991" max="9991" width="15.7109375" style="110" customWidth="1"/>
    <col min="9992" max="10240" width="8.85546875" style="110"/>
    <col min="10241" max="10241" width="51.5703125" style="110" customWidth="1"/>
    <col min="10242" max="10242" width="14.42578125" style="110" customWidth="1"/>
    <col min="10243" max="10243" width="15.5703125" style="110" customWidth="1"/>
    <col min="10244" max="10244" width="13.7109375" style="110" customWidth="1"/>
    <col min="10245" max="10245" width="15.140625" style="110" customWidth="1"/>
    <col min="10246" max="10246" width="15" style="110" customWidth="1"/>
    <col min="10247" max="10247" width="15.7109375" style="110" customWidth="1"/>
    <col min="10248" max="10496" width="8.85546875" style="110"/>
    <col min="10497" max="10497" width="51.5703125" style="110" customWidth="1"/>
    <col min="10498" max="10498" width="14.42578125" style="110" customWidth="1"/>
    <col min="10499" max="10499" width="15.5703125" style="110" customWidth="1"/>
    <col min="10500" max="10500" width="13.7109375" style="110" customWidth="1"/>
    <col min="10501" max="10501" width="15.140625" style="110" customWidth="1"/>
    <col min="10502" max="10502" width="15" style="110" customWidth="1"/>
    <col min="10503" max="10503" width="15.7109375" style="110" customWidth="1"/>
    <col min="10504" max="10752" width="8.85546875" style="110"/>
    <col min="10753" max="10753" width="51.5703125" style="110" customWidth="1"/>
    <col min="10754" max="10754" width="14.42578125" style="110" customWidth="1"/>
    <col min="10755" max="10755" width="15.5703125" style="110" customWidth="1"/>
    <col min="10756" max="10756" width="13.7109375" style="110" customWidth="1"/>
    <col min="10757" max="10757" width="15.140625" style="110" customWidth="1"/>
    <col min="10758" max="10758" width="15" style="110" customWidth="1"/>
    <col min="10759" max="10759" width="15.7109375" style="110" customWidth="1"/>
    <col min="10760" max="11008" width="8.85546875" style="110"/>
    <col min="11009" max="11009" width="51.5703125" style="110" customWidth="1"/>
    <col min="11010" max="11010" width="14.42578125" style="110" customWidth="1"/>
    <col min="11011" max="11011" width="15.5703125" style="110" customWidth="1"/>
    <col min="11012" max="11012" width="13.7109375" style="110" customWidth="1"/>
    <col min="11013" max="11013" width="15.140625" style="110" customWidth="1"/>
    <col min="11014" max="11014" width="15" style="110" customWidth="1"/>
    <col min="11015" max="11015" width="15.7109375" style="110" customWidth="1"/>
    <col min="11016" max="11264" width="8.85546875" style="110"/>
    <col min="11265" max="11265" width="51.5703125" style="110" customWidth="1"/>
    <col min="11266" max="11266" width="14.42578125" style="110" customWidth="1"/>
    <col min="11267" max="11267" width="15.5703125" style="110" customWidth="1"/>
    <col min="11268" max="11268" width="13.7109375" style="110" customWidth="1"/>
    <col min="11269" max="11269" width="15.140625" style="110" customWidth="1"/>
    <col min="11270" max="11270" width="15" style="110" customWidth="1"/>
    <col min="11271" max="11271" width="15.7109375" style="110" customWidth="1"/>
    <col min="11272" max="11520" width="8.85546875" style="110"/>
    <col min="11521" max="11521" width="51.5703125" style="110" customWidth="1"/>
    <col min="11522" max="11522" width="14.42578125" style="110" customWidth="1"/>
    <col min="11523" max="11523" width="15.5703125" style="110" customWidth="1"/>
    <col min="11524" max="11524" width="13.7109375" style="110" customWidth="1"/>
    <col min="11525" max="11525" width="15.140625" style="110" customWidth="1"/>
    <col min="11526" max="11526" width="15" style="110" customWidth="1"/>
    <col min="11527" max="11527" width="15.7109375" style="110" customWidth="1"/>
    <col min="11528" max="11776" width="8.85546875" style="110"/>
    <col min="11777" max="11777" width="51.5703125" style="110" customWidth="1"/>
    <col min="11778" max="11778" width="14.42578125" style="110" customWidth="1"/>
    <col min="11779" max="11779" width="15.5703125" style="110" customWidth="1"/>
    <col min="11780" max="11780" width="13.7109375" style="110" customWidth="1"/>
    <col min="11781" max="11781" width="15.140625" style="110" customWidth="1"/>
    <col min="11782" max="11782" width="15" style="110" customWidth="1"/>
    <col min="11783" max="11783" width="15.7109375" style="110" customWidth="1"/>
    <col min="11784" max="12032" width="8.85546875" style="110"/>
    <col min="12033" max="12033" width="51.5703125" style="110" customWidth="1"/>
    <col min="12034" max="12034" width="14.42578125" style="110" customWidth="1"/>
    <col min="12035" max="12035" width="15.5703125" style="110" customWidth="1"/>
    <col min="12036" max="12036" width="13.7109375" style="110" customWidth="1"/>
    <col min="12037" max="12037" width="15.140625" style="110" customWidth="1"/>
    <col min="12038" max="12038" width="15" style="110" customWidth="1"/>
    <col min="12039" max="12039" width="15.7109375" style="110" customWidth="1"/>
    <col min="12040" max="12288" width="8.85546875" style="110"/>
    <col min="12289" max="12289" width="51.5703125" style="110" customWidth="1"/>
    <col min="12290" max="12290" width="14.42578125" style="110" customWidth="1"/>
    <col min="12291" max="12291" width="15.5703125" style="110" customWidth="1"/>
    <col min="12292" max="12292" width="13.7109375" style="110" customWidth="1"/>
    <col min="12293" max="12293" width="15.140625" style="110" customWidth="1"/>
    <col min="12294" max="12294" width="15" style="110" customWidth="1"/>
    <col min="12295" max="12295" width="15.7109375" style="110" customWidth="1"/>
    <col min="12296" max="12544" width="8.85546875" style="110"/>
    <col min="12545" max="12545" width="51.5703125" style="110" customWidth="1"/>
    <col min="12546" max="12546" width="14.42578125" style="110" customWidth="1"/>
    <col min="12547" max="12547" width="15.5703125" style="110" customWidth="1"/>
    <col min="12548" max="12548" width="13.7109375" style="110" customWidth="1"/>
    <col min="12549" max="12549" width="15.140625" style="110" customWidth="1"/>
    <col min="12550" max="12550" width="15" style="110" customWidth="1"/>
    <col min="12551" max="12551" width="15.7109375" style="110" customWidth="1"/>
    <col min="12552" max="12800" width="8.85546875" style="110"/>
    <col min="12801" max="12801" width="51.5703125" style="110" customWidth="1"/>
    <col min="12802" max="12802" width="14.42578125" style="110" customWidth="1"/>
    <col min="12803" max="12803" width="15.5703125" style="110" customWidth="1"/>
    <col min="12804" max="12804" width="13.7109375" style="110" customWidth="1"/>
    <col min="12805" max="12805" width="15.140625" style="110" customWidth="1"/>
    <col min="12806" max="12806" width="15" style="110" customWidth="1"/>
    <col min="12807" max="12807" width="15.7109375" style="110" customWidth="1"/>
    <col min="12808" max="13056" width="8.85546875" style="110"/>
    <col min="13057" max="13057" width="51.5703125" style="110" customWidth="1"/>
    <col min="13058" max="13058" width="14.42578125" style="110" customWidth="1"/>
    <col min="13059" max="13059" width="15.5703125" style="110" customWidth="1"/>
    <col min="13060" max="13060" width="13.7109375" style="110" customWidth="1"/>
    <col min="13061" max="13061" width="15.140625" style="110" customWidth="1"/>
    <col min="13062" max="13062" width="15" style="110" customWidth="1"/>
    <col min="13063" max="13063" width="15.7109375" style="110" customWidth="1"/>
    <col min="13064" max="13312" width="8.85546875" style="110"/>
    <col min="13313" max="13313" width="51.5703125" style="110" customWidth="1"/>
    <col min="13314" max="13314" width="14.42578125" style="110" customWidth="1"/>
    <col min="13315" max="13315" width="15.5703125" style="110" customWidth="1"/>
    <col min="13316" max="13316" width="13.7109375" style="110" customWidth="1"/>
    <col min="13317" max="13317" width="15.140625" style="110" customWidth="1"/>
    <col min="13318" max="13318" width="15" style="110" customWidth="1"/>
    <col min="13319" max="13319" width="15.7109375" style="110" customWidth="1"/>
    <col min="13320" max="13568" width="8.85546875" style="110"/>
    <col min="13569" max="13569" width="51.5703125" style="110" customWidth="1"/>
    <col min="13570" max="13570" width="14.42578125" style="110" customWidth="1"/>
    <col min="13571" max="13571" width="15.5703125" style="110" customWidth="1"/>
    <col min="13572" max="13572" width="13.7109375" style="110" customWidth="1"/>
    <col min="13573" max="13573" width="15.140625" style="110" customWidth="1"/>
    <col min="13574" max="13574" width="15" style="110" customWidth="1"/>
    <col min="13575" max="13575" width="15.7109375" style="110" customWidth="1"/>
    <col min="13576" max="13824" width="8.85546875" style="110"/>
    <col min="13825" max="13825" width="51.5703125" style="110" customWidth="1"/>
    <col min="13826" max="13826" width="14.42578125" style="110" customWidth="1"/>
    <col min="13827" max="13827" width="15.5703125" style="110" customWidth="1"/>
    <col min="13828" max="13828" width="13.7109375" style="110" customWidth="1"/>
    <col min="13829" max="13829" width="15.140625" style="110" customWidth="1"/>
    <col min="13830" max="13830" width="15" style="110" customWidth="1"/>
    <col min="13831" max="13831" width="15.7109375" style="110" customWidth="1"/>
    <col min="13832" max="14080" width="8.85546875" style="110"/>
    <col min="14081" max="14081" width="51.5703125" style="110" customWidth="1"/>
    <col min="14082" max="14082" width="14.42578125" style="110" customWidth="1"/>
    <col min="14083" max="14083" width="15.5703125" style="110" customWidth="1"/>
    <col min="14084" max="14084" width="13.7109375" style="110" customWidth="1"/>
    <col min="14085" max="14085" width="15.140625" style="110" customWidth="1"/>
    <col min="14086" max="14086" width="15" style="110" customWidth="1"/>
    <col min="14087" max="14087" width="15.7109375" style="110" customWidth="1"/>
    <col min="14088" max="14336" width="8.85546875" style="110"/>
    <col min="14337" max="14337" width="51.5703125" style="110" customWidth="1"/>
    <col min="14338" max="14338" width="14.42578125" style="110" customWidth="1"/>
    <col min="14339" max="14339" width="15.5703125" style="110" customWidth="1"/>
    <col min="14340" max="14340" width="13.7109375" style="110" customWidth="1"/>
    <col min="14341" max="14341" width="15.140625" style="110" customWidth="1"/>
    <col min="14342" max="14342" width="15" style="110" customWidth="1"/>
    <col min="14343" max="14343" width="15.7109375" style="110" customWidth="1"/>
    <col min="14344" max="14592" width="8.85546875" style="110"/>
    <col min="14593" max="14593" width="51.5703125" style="110" customWidth="1"/>
    <col min="14594" max="14594" width="14.42578125" style="110" customWidth="1"/>
    <col min="14595" max="14595" width="15.5703125" style="110" customWidth="1"/>
    <col min="14596" max="14596" width="13.7109375" style="110" customWidth="1"/>
    <col min="14597" max="14597" width="15.140625" style="110" customWidth="1"/>
    <col min="14598" max="14598" width="15" style="110" customWidth="1"/>
    <col min="14599" max="14599" width="15.7109375" style="110" customWidth="1"/>
    <col min="14600" max="14848" width="8.85546875" style="110"/>
    <col min="14849" max="14849" width="51.5703125" style="110" customWidth="1"/>
    <col min="14850" max="14850" width="14.42578125" style="110" customWidth="1"/>
    <col min="14851" max="14851" width="15.5703125" style="110" customWidth="1"/>
    <col min="14852" max="14852" width="13.7109375" style="110" customWidth="1"/>
    <col min="14853" max="14853" width="15.140625" style="110" customWidth="1"/>
    <col min="14854" max="14854" width="15" style="110" customWidth="1"/>
    <col min="14855" max="14855" width="15.7109375" style="110" customWidth="1"/>
    <col min="14856" max="15104" width="8.85546875" style="110"/>
    <col min="15105" max="15105" width="51.5703125" style="110" customWidth="1"/>
    <col min="15106" max="15106" width="14.42578125" style="110" customWidth="1"/>
    <col min="15107" max="15107" width="15.5703125" style="110" customWidth="1"/>
    <col min="15108" max="15108" width="13.7109375" style="110" customWidth="1"/>
    <col min="15109" max="15109" width="15.140625" style="110" customWidth="1"/>
    <col min="15110" max="15110" width="15" style="110" customWidth="1"/>
    <col min="15111" max="15111" width="15.7109375" style="110" customWidth="1"/>
    <col min="15112" max="15360" width="8.85546875" style="110"/>
    <col min="15361" max="15361" width="51.5703125" style="110" customWidth="1"/>
    <col min="15362" max="15362" width="14.42578125" style="110" customWidth="1"/>
    <col min="15363" max="15363" width="15.5703125" style="110" customWidth="1"/>
    <col min="15364" max="15364" width="13.7109375" style="110" customWidth="1"/>
    <col min="15365" max="15365" width="15.140625" style="110" customWidth="1"/>
    <col min="15366" max="15366" width="15" style="110" customWidth="1"/>
    <col min="15367" max="15367" width="15.7109375" style="110" customWidth="1"/>
    <col min="15368" max="15616" width="8.85546875" style="110"/>
    <col min="15617" max="15617" width="51.5703125" style="110" customWidth="1"/>
    <col min="15618" max="15618" width="14.42578125" style="110" customWidth="1"/>
    <col min="15619" max="15619" width="15.5703125" style="110" customWidth="1"/>
    <col min="15620" max="15620" width="13.7109375" style="110" customWidth="1"/>
    <col min="15621" max="15621" width="15.140625" style="110" customWidth="1"/>
    <col min="15622" max="15622" width="15" style="110" customWidth="1"/>
    <col min="15623" max="15623" width="15.7109375" style="110" customWidth="1"/>
    <col min="15624" max="15872" width="8.85546875" style="110"/>
    <col min="15873" max="15873" width="51.5703125" style="110" customWidth="1"/>
    <col min="15874" max="15874" width="14.42578125" style="110" customWidth="1"/>
    <col min="15875" max="15875" width="15.5703125" style="110" customWidth="1"/>
    <col min="15876" max="15876" width="13.7109375" style="110" customWidth="1"/>
    <col min="15877" max="15877" width="15.140625" style="110" customWidth="1"/>
    <col min="15878" max="15878" width="15" style="110" customWidth="1"/>
    <col min="15879" max="15879" width="15.7109375" style="110" customWidth="1"/>
    <col min="15880" max="16128" width="8.85546875" style="110"/>
    <col min="16129" max="16129" width="51.5703125" style="110" customWidth="1"/>
    <col min="16130" max="16130" width="14.42578125" style="110" customWidth="1"/>
    <col min="16131" max="16131" width="15.5703125" style="110" customWidth="1"/>
    <col min="16132" max="16132" width="13.7109375" style="110" customWidth="1"/>
    <col min="16133" max="16133" width="15.140625" style="110" customWidth="1"/>
    <col min="16134" max="16134" width="15" style="110" customWidth="1"/>
    <col min="16135" max="16135" width="15.7109375" style="110" customWidth="1"/>
    <col min="16136" max="16384" width="8.85546875" style="110"/>
  </cols>
  <sheetData>
    <row r="1" spans="1:16" s="94" customFormat="1" ht="22.5" customHeight="1">
      <c r="A1" s="399" t="s">
        <v>104</v>
      </c>
      <c r="B1" s="399"/>
      <c r="C1" s="399"/>
      <c r="D1" s="399"/>
      <c r="E1" s="399"/>
      <c r="F1" s="399"/>
      <c r="G1" s="399"/>
    </row>
    <row r="2" spans="1:16" s="94" customFormat="1" ht="22.5" customHeight="1">
      <c r="A2" s="399" t="s">
        <v>175</v>
      </c>
      <c r="B2" s="399"/>
      <c r="C2" s="399"/>
      <c r="D2" s="399"/>
      <c r="E2" s="399"/>
      <c r="F2" s="399"/>
      <c r="G2" s="399"/>
    </row>
    <row r="3" spans="1:16" s="94" customFormat="1" ht="19.5" customHeight="1">
      <c r="A3" s="380" t="s">
        <v>60</v>
      </c>
      <c r="B3" s="380"/>
      <c r="C3" s="380"/>
      <c r="D3" s="380"/>
      <c r="E3" s="380"/>
      <c r="F3" s="380"/>
      <c r="G3" s="380"/>
    </row>
    <row r="4" spans="1:16" s="97" customFormat="1" ht="15.75" customHeight="1">
      <c r="A4" s="95"/>
      <c r="B4" s="95"/>
      <c r="C4" s="95"/>
      <c r="D4" s="95"/>
      <c r="E4" s="95"/>
      <c r="F4" s="95"/>
      <c r="G4" s="81" t="s">
        <v>36</v>
      </c>
    </row>
    <row r="5" spans="1:16" s="97" customFormat="1" ht="55.5" customHeight="1">
      <c r="A5" s="182"/>
      <c r="B5" s="185" t="s">
        <v>454</v>
      </c>
      <c r="C5" s="185" t="s">
        <v>455</v>
      </c>
      <c r="D5" s="194" t="s">
        <v>73</v>
      </c>
      <c r="E5" s="195" t="s">
        <v>438</v>
      </c>
      <c r="F5" s="195" t="s">
        <v>439</v>
      </c>
      <c r="G5" s="194" t="s">
        <v>73</v>
      </c>
    </row>
    <row r="6" spans="1:16" s="97" customFormat="1" ht="28.5" customHeight="1">
      <c r="A6" s="131" t="s">
        <v>74</v>
      </c>
      <c r="B6" s="198">
        <f>SUM(B8:B16)</f>
        <v>12385</v>
      </c>
      <c r="C6" s="198">
        <f>SUM(C8:C16)</f>
        <v>17680</v>
      </c>
      <c r="D6" s="190">
        <f>ROUND(C6/B6*100,1)</f>
        <v>142.80000000000001</v>
      </c>
      <c r="E6" s="198">
        <f t="shared" ref="E6:F6" si="0">SUM(E8:E16)</f>
        <v>9347</v>
      </c>
      <c r="F6" s="198">
        <f t="shared" si="0"/>
        <v>13256</v>
      </c>
      <c r="G6" s="190">
        <f>ROUND(F6/E6*100,1)</f>
        <v>141.80000000000001</v>
      </c>
      <c r="I6" s="144"/>
    </row>
    <row r="7" spans="1:16" s="97" customFormat="1" ht="18.75">
      <c r="A7" s="299" t="s">
        <v>61</v>
      </c>
      <c r="B7" s="347"/>
      <c r="C7" s="198"/>
      <c r="D7" s="310"/>
      <c r="E7" s="347"/>
      <c r="F7" s="198"/>
      <c r="G7" s="350"/>
      <c r="I7" s="144"/>
    </row>
    <row r="8" spans="1:16" s="120" customFormat="1" ht="45.75" customHeight="1">
      <c r="A8" s="309" t="s">
        <v>62</v>
      </c>
      <c r="B8" s="348">
        <v>1650</v>
      </c>
      <c r="C8" s="224">
        <v>2722</v>
      </c>
      <c r="D8" s="349">
        <f t="shared" ref="D8:D16" si="1">ROUND(C8/B8*100,1)</f>
        <v>165</v>
      </c>
      <c r="E8" s="348">
        <v>1288</v>
      </c>
      <c r="F8" s="224">
        <v>2087</v>
      </c>
      <c r="G8" s="234">
        <f t="shared" ref="G8:G16" si="2">ROUND(F8/E8*100,1)</f>
        <v>162</v>
      </c>
      <c r="H8" s="146"/>
      <c r="I8" s="144"/>
      <c r="J8" s="146"/>
      <c r="K8" s="146"/>
      <c r="L8" s="146"/>
      <c r="M8" s="146"/>
      <c r="N8" s="146"/>
      <c r="O8" s="146"/>
      <c r="P8" s="146"/>
    </row>
    <row r="9" spans="1:16" s="120" customFormat="1" ht="30" customHeight="1">
      <c r="A9" s="145" t="s">
        <v>63</v>
      </c>
      <c r="B9" s="224">
        <v>1408</v>
      </c>
      <c r="C9" s="224">
        <v>2188</v>
      </c>
      <c r="D9" s="190">
        <f t="shared" si="1"/>
        <v>155.4</v>
      </c>
      <c r="E9" s="224">
        <v>1089</v>
      </c>
      <c r="F9" s="224">
        <v>1640</v>
      </c>
      <c r="G9" s="190">
        <f t="shared" si="2"/>
        <v>150.6</v>
      </c>
      <c r="H9" s="146"/>
      <c r="I9" s="144"/>
    </row>
    <row r="10" spans="1:16" ht="33" customHeight="1">
      <c r="A10" s="145" t="s">
        <v>64</v>
      </c>
      <c r="B10" s="223">
        <v>1559</v>
      </c>
      <c r="C10" s="223">
        <v>2410</v>
      </c>
      <c r="D10" s="190">
        <f t="shared" si="1"/>
        <v>154.6</v>
      </c>
      <c r="E10" s="219">
        <v>1155</v>
      </c>
      <c r="F10" s="219">
        <v>1822</v>
      </c>
      <c r="G10" s="190">
        <f t="shared" si="2"/>
        <v>157.69999999999999</v>
      </c>
      <c r="H10" s="146"/>
      <c r="I10" s="144"/>
    </row>
    <row r="11" spans="1:16" ht="28.5" customHeight="1">
      <c r="A11" s="145" t="s">
        <v>65</v>
      </c>
      <c r="B11" s="223">
        <v>787</v>
      </c>
      <c r="C11" s="223">
        <v>1179</v>
      </c>
      <c r="D11" s="190">
        <f t="shared" si="1"/>
        <v>149.80000000000001</v>
      </c>
      <c r="E11" s="219">
        <v>572</v>
      </c>
      <c r="F11" s="219">
        <v>887</v>
      </c>
      <c r="G11" s="190">
        <f t="shared" si="2"/>
        <v>155.1</v>
      </c>
      <c r="H11" s="146"/>
      <c r="I11" s="144"/>
    </row>
    <row r="12" spans="1:16" s="113" customFormat="1" ht="31.5" customHeight="1">
      <c r="A12" s="145" t="s">
        <v>66</v>
      </c>
      <c r="B12" s="223">
        <v>2183</v>
      </c>
      <c r="C12" s="223">
        <v>3579</v>
      </c>
      <c r="D12" s="190">
        <f t="shared" si="1"/>
        <v>163.9</v>
      </c>
      <c r="E12" s="219">
        <v>1578</v>
      </c>
      <c r="F12" s="219">
        <v>2548</v>
      </c>
      <c r="G12" s="190">
        <f t="shared" si="2"/>
        <v>161.5</v>
      </c>
      <c r="H12" s="146"/>
      <c r="I12" s="144"/>
    </row>
    <row r="13" spans="1:16" ht="51.75" customHeight="1">
      <c r="A13" s="145" t="s">
        <v>67</v>
      </c>
      <c r="B13" s="219">
        <v>426</v>
      </c>
      <c r="C13" s="219">
        <v>384</v>
      </c>
      <c r="D13" s="190">
        <f t="shared" si="1"/>
        <v>90.1</v>
      </c>
      <c r="E13" s="219">
        <v>353</v>
      </c>
      <c r="F13" s="219">
        <v>301</v>
      </c>
      <c r="G13" s="190">
        <f t="shared" si="2"/>
        <v>85.3</v>
      </c>
      <c r="H13" s="146"/>
      <c r="I13" s="144"/>
    </row>
    <row r="14" spans="1:16" ht="30.75" customHeight="1">
      <c r="A14" s="145" t="s">
        <v>68</v>
      </c>
      <c r="B14" s="219">
        <v>1755</v>
      </c>
      <c r="C14" s="219">
        <v>1795</v>
      </c>
      <c r="D14" s="190">
        <f t="shared" si="1"/>
        <v>102.3</v>
      </c>
      <c r="E14" s="219">
        <v>1281</v>
      </c>
      <c r="F14" s="219">
        <v>1353</v>
      </c>
      <c r="G14" s="190">
        <f t="shared" si="2"/>
        <v>105.6</v>
      </c>
      <c r="H14" s="146"/>
      <c r="I14" s="144"/>
    </row>
    <row r="15" spans="1:16" ht="66.75" customHeight="1">
      <c r="A15" s="145" t="s">
        <v>69</v>
      </c>
      <c r="B15" s="219">
        <v>1564</v>
      </c>
      <c r="C15" s="219">
        <v>1832</v>
      </c>
      <c r="D15" s="190">
        <f t="shared" si="1"/>
        <v>117.1</v>
      </c>
      <c r="E15" s="219">
        <v>1210</v>
      </c>
      <c r="F15" s="219">
        <v>1389</v>
      </c>
      <c r="G15" s="190">
        <f t="shared" si="2"/>
        <v>114.8</v>
      </c>
      <c r="H15" s="146"/>
      <c r="I15" s="144"/>
    </row>
    <row r="16" spans="1:16" ht="30" customHeight="1">
      <c r="A16" s="145" t="s">
        <v>70</v>
      </c>
      <c r="B16" s="219">
        <v>1053</v>
      </c>
      <c r="C16" s="219">
        <v>1591</v>
      </c>
      <c r="D16" s="190">
        <f t="shared" si="1"/>
        <v>151.1</v>
      </c>
      <c r="E16" s="219">
        <v>821</v>
      </c>
      <c r="F16" s="219">
        <v>1229</v>
      </c>
      <c r="G16" s="190">
        <f t="shared" si="2"/>
        <v>149.69999999999999</v>
      </c>
      <c r="H16" s="146"/>
      <c r="I16" s="144"/>
    </row>
    <row r="17" spans="2:3">
      <c r="B17" s="147"/>
      <c r="C17" s="116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9"/>
  <sheetViews>
    <sheetView view="pageBreakPreview" zoomScale="80" zoomScaleNormal="75" zoomScaleSheetLayoutView="80" workbookViewId="0">
      <selection activeCell="B26" sqref="B26"/>
    </sheetView>
  </sheetViews>
  <sheetFormatPr defaultColWidth="8.85546875" defaultRowHeight="12.75"/>
  <cols>
    <col min="1" max="1" width="51.5703125" style="110" customWidth="1"/>
    <col min="2" max="2" width="11.85546875" style="187" customWidth="1"/>
    <col min="3" max="3" width="13" style="187" customWidth="1"/>
    <col min="4" max="4" width="12" style="187" customWidth="1"/>
    <col min="5" max="5" width="13.140625" style="187" customWidth="1"/>
    <col min="6" max="6" width="12.140625" style="187" customWidth="1"/>
    <col min="7" max="7" width="13.42578125" style="187" customWidth="1"/>
    <col min="8" max="8" width="12.7109375" style="187" customWidth="1"/>
    <col min="9" max="9" width="13.85546875" style="187" customWidth="1"/>
    <col min="10" max="10" width="8.85546875" style="110"/>
    <col min="11" max="12" width="0" style="110" hidden="1" customWidth="1"/>
    <col min="13" max="252" width="8.85546875" style="110"/>
    <col min="253" max="253" width="51.5703125" style="110" customWidth="1"/>
    <col min="254" max="254" width="14.42578125" style="110" customWidth="1"/>
    <col min="255" max="255" width="15.5703125" style="110" customWidth="1"/>
    <col min="256" max="256" width="13.7109375" style="110" customWidth="1"/>
    <col min="257" max="257" width="15.140625" style="110" customWidth="1"/>
    <col min="258" max="258" width="15" style="110" customWidth="1"/>
    <col min="259" max="259" width="15.7109375" style="110" customWidth="1"/>
    <col min="260" max="508" width="8.85546875" style="110"/>
    <col min="509" max="509" width="51.5703125" style="110" customWidth="1"/>
    <col min="510" max="510" width="14.42578125" style="110" customWidth="1"/>
    <col min="511" max="511" width="15.5703125" style="110" customWidth="1"/>
    <col min="512" max="512" width="13.7109375" style="110" customWidth="1"/>
    <col min="513" max="513" width="15.140625" style="110" customWidth="1"/>
    <col min="514" max="514" width="15" style="110" customWidth="1"/>
    <col min="515" max="515" width="15.7109375" style="110" customWidth="1"/>
    <col min="516" max="764" width="8.85546875" style="110"/>
    <col min="765" max="765" width="51.5703125" style="110" customWidth="1"/>
    <col min="766" max="766" width="14.42578125" style="110" customWidth="1"/>
    <col min="767" max="767" width="15.5703125" style="110" customWidth="1"/>
    <col min="768" max="768" width="13.7109375" style="110" customWidth="1"/>
    <col min="769" max="769" width="15.140625" style="110" customWidth="1"/>
    <col min="770" max="770" width="15" style="110" customWidth="1"/>
    <col min="771" max="771" width="15.7109375" style="110" customWidth="1"/>
    <col min="772" max="1020" width="8.85546875" style="110"/>
    <col min="1021" max="1021" width="51.5703125" style="110" customWidth="1"/>
    <col min="1022" max="1022" width="14.42578125" style="110" customWidth="1"/>
    <col min="1023" max="1023" width="15.5703125" style="110" customWidth="1"/>
    <col min="1024" max="1024" width="13.7109375" style="110" customWidth="1"/>
    <col min="1025" max="1025" width="15.140625" style="110" customWidth="1"/>
    <col min="1026" max="1026" width="15" style="110" customWidth="1"/>
    <col min="1027" max="1027" width="15.7109375" style="110" customWidth="1"/>
    <col min="1028" max="1276" width="8.85546875" style="110"/>
    <col min="1277" max="1277" width="51.5703125" style="110" customWidth="1"/>
    <col min="1278" max="1278" width="14.42578125" style="110" customWidth="1"/>
    <col min="1279" max="1279" width="15.5703125" style="110" customWidth="1"/>
    <col min="1280" max="1280" width="13.7109375" style="110" customWidth="1"/>
    <col min="1281" max="1281" width="15.140625" style="110" customWidth="1"/>
    <col min="1282" max="1282" width="15" style="110" customWidth="1"/>
    <col min="1283" max="1283" width="15.7109375" style="110" customWidth="1"/>
    <col min="1284" max="1532" width="8.85546875" style="110"/>
    <col min="1533" max="1533" width="51.5703125" style="110" customWidth="1"/>
    <col min="1534" max="1534" width="14.42578125" style="110" customWidth="1"/>
    <col min="1535" max="1535" width="15.5703125" style="110" customWidth="1"/>
    <col min="1536" max="1536" width="13.7109375" style="110" customWidth="1"/>
    <col min="1537" max="1537" width="15.140625" style="110" customWidth="1"/>
    <col min="1538" max="1538" width="15" style="110" customWidth="1"/>
    <col min="1539" max="1539" width="15.7109375" style="110" customWidth="1"/>
    <col min="1540" max="1788" width="8.85546875" style="110"/>
    <col min="1789" max="1789" width="51.5703125" style="110" customWidth="1"/>
    <col min="1790" max="1790" width="14.42578125" style="110" customWidth="1"/>
    <col min="1791" max="1791" width="15.5703125" style="110" customWidth="1"/>
    <col min="1792" max="1792" width="13.7109375" style="110" customWidth="1"/>
    <col min="1793" max="1793" width="15.140625" style="110" customWidth="1"/>
    <col min="1794" max="1794" width="15" style="110" customWidth="1"/>
    <col min="1795" max="1795" width="15.7109375" style="110" customWidth="1"/>
    <col min="1796" max="2044" width="8.85546875" style="110"/>
    <col min="2045" max="2045" width="51.5703125" style="110" customWidth="1"/>
    <col min="2046" max="2046" width="14.42578125" style="110" customWidth="1"/>
    <col min="2047" max="2047" width="15.5703125" style="110" customWidth="1"/>
    <col min="2048" max="2048" width="13.7109375" style="110" customWidth="1"/>
    <col min="2049" max="2049" width="15.140625" style="110" customWidth="1"/>
    <col min="2050" max="2050" width="15" style="110" customWidth="1"/>
    <col min="2051" max="2051" width="15.7109375" style="110" customWidth="1"/>
    <col min="2052" max="2300" width="8.85546875" style="110"/>
    <col min="2301" max="2301" width="51.5703125" style="110" customWidth="1"/>
    <col min="2302" max="2302" width="14.42578125" style="110" customWidth="1"/>
    <col min="2303" max="2303" width="15.5703125" style="110" customWidth="1"/>
    <col min="2304" max="2304" width="13.7109375" style="110" customWidth="1"/>
    <col min="2305" max="2305" width="15.140625" style="110" customWidth="1"/>
    <col min="2306" max="2306" width="15" style="110" customWidth="1"/>
    <col min="2307" max="2307" width="15.7109375" style="110" customWidth="1"/>
    <col min="2308" max="2556" width="8.85546875" style="110"/>
    <col min="2557" max="2557" width="51.5703125" style="110" customWidth="1"/>
    <col min="2558" max="2558" width="14.42578125" style="110" customWidth="1"/>
    <col min="2559" max="2559" width="15.5703125" style="110" customWidth="1"/>
    <col min="2560" max="2560" width="13.7109375" style="110" customWidth="1"/>
    <col min="2561" max="2561" width="15.140625" style="110" customWidth="1"/>
    <col min="2562" max="2562" width="15" style="110" customWidth="1"/>
    <col min="2563" max="2563" width="15.7109375" style="110" customWidth="1"/>
    <col min="2564" max="2812" width="8.85546875" style="110"/>
    <col min="2813" max="2813" width="51.5703125" style="110" customWidth="1"/>
    <col min="2814" max="2814" width="14.42578125" style="110" customWidth="1"/>
    <col min="2815" max="2815" width="15.5703125" style="110" customWidth="1"/>
    <col min="2816" max="2816" width="13.7109375" style="110" customWidth="1"/>
    <col min="2817" max="2817" width="15.140625" style="110" customWidth="1"/>
    <col min="2818" max="2818" width="15" style="110" customWidth="1"/>
    <col min="2819" max="2819" width="15.7109375" style="110" customWidth="1"/>
    <col min="2820" max="3068" width="8.85546875" style="110"/>
    <col min="3069" max="3069" width="51.5703125" style="110" customWidth="1"/>
    <col min="3070" max="3070" width="14.42578125" style="110" customWidth="1"/>
    <col min="3071" max="3071" width="15.5703125" style="110" customWidth="1"/>
    <col min="3072" max="3072" width="13.7109375" style="110" customWidth="1"/>
    <col min="3073" max="3073" width="15.140625" style="110" customWidth="1"/>
    <col min="3074" max="3074" width="15" style="110" customWidth="1"/>
    <col min="3075" max="3075" width="15.7109375" style="110" customWidth="1"/>
    <col min="3076" max="3324" width="8.85546875" style="110"/>
    <col min="3325" max="3325" width="51.5703125" style="110" customWidth="1"/>
    <col min="3326" max="3326" width="14.42578125" style="110" customWidth="1"/>
    <col min="3327" max="3327" width="15.5703125" style="110" customWidth="1"/>
    <col min="3328" max="3328" width="13.7109375" style="110" customWidth="1"/>
    <col min="3329" max="3329" width="15.140625" style="110" customWidth="1"/>
    <col min="3330" max="3330" width="15" style="110" customWidth="1"/>
    <col min="3331" max="3331" width="15.7109375" style="110" customWidth="1"/>
    <col min="3332" max="3580" width="8.85546875" style="110"/>
    <col min="3581" max="3581" width="51.5703125" style="110" customWidth="1"/>
    <col min="3582" max="3582" width="14.42578125" style="110" customWidth="1"/>
    <col min="3583" max="3583" width="15.5703125" style="110" customWidth="1"/>
    <col min="3584" max="3584" width="13.7109375" style="110" customWidth="1"/>
    <col min="3585" max="3585" width="15.140625" style="110" customWidth="1"/>
    <col min="3586" max="3586" width="15" style="110" customWidth="1"/>
    <col min="3587" max="3587" width="15.7109375" style="110" customWidth="1"/>
    <col min="3588" max="3836" width="8.85546875" style="110"/>
    <col min="3837" max="3837" width="51.5703125" style="110" customWidth="1"/>
    <col min="3838" max="3838" width="14.42578125" style="110" customWidth="1"/>
    <col min="3839" max="3839" width="15.5703125" style="110" customWidth="1"/>
    <col min="3840" max="3840" width="13.7109375" style="110" customWidth="1"/>
    <col min="3841" max="3841" width="15.140625" style="110" customWidth="1"/>
    <col min="3842" max="3842" width="15" style="110" customWidth="1"/>
    <col min="3843" max="3843" width="15.7109375" style="110" customWidth="1"/>
    <col min="3844" max="4092" width="8.85546875" style="110"/>
    <col min="4093" max="4093" width="51.5703125" style="110" customWidth="1"/>
    <col min="4094" max="4094" width="14.42578125" style="110" customWidth="1"/>
    <col min="4095" max="4095" width="15.5703125" style="110" customWidth="1"/>
    <col min="4096" max="4096" width="13.7109375" style="110" customWidth="1"/>
    <col min="4097" max="4097" width="15.140625" style="110" customWidth="1"/>
    <col min="4098" max="4098" width="15" style="110" customWidth="1"/>
    <col min="4099" max="4099" width="15.7109375" style="110" customWidth="1"/>
    <col min="4100" max="4348" width="8.85546875" style="110"/>
    <col min="4349" max="4349" width="51.5703125" style="110" customWidth="1"/>
    <col min="4350" max="4350" width="14.42578125" style="110" customWidth="1"/>
    <col min="4351" max="4351" width="15.5703125" style="110" customWidth="1"/>
    <col min="4352" max="4352" width="13.7109375" style="110" customWidth="1"/>
    <col min="4353" max="4353" width="15.140625" style="110" customWidth="1"/>
    <col min="4354" max="4354" width="15" style="110" customWidth="1"/>
    <col min="4355" max="4355" width="15.7109375" style="110" customWidth="1"/>
    <col min="4356" max="4604" width="8.85546875" style="110"/>
    <col min="4605" max="4605" width="51.5703125" style="110" customWidth="1"/>
    <col min="4606" max="4606" width="14.42578125" style="110" customWidth="1"/>
    <col min="4607" max="4607" width="15.5703125" style="110" customWidth="1"/>
    <col min="4608" max="4608" width="13.7109375" style="110" customWidth="1"/>
    <col min="4609" max="4609" width="15.140625" style="110" customWidth="1"/>
    <col min="4610" max="4610" width="15" style="110" customWidth="1"/>
    <col min="4611" max="4611" width="15.7109375" style="110" customWidth="1"/>
    <col min="4612" max="4860" width="8.85546875" style="110"/>
    <col min="4861" max="4861" width="51.5703125" style="110" customWidth="1"/>
    <col min="4862" max="4862" width="14.42578125" style="110" customWidth="1"/>
    <col min="4863" max="4863" width="15.5703125" style="110" customWidth="1"/>
    <col min="4864" max="4864" width="13.7109375" style="110" customWidth="1"/>
    <col min="4865" max="4865" width="15.140625" style="110" customWidth="1"/>
    <col min="4866" max="4866" width="15" style="110" customWidth="1"/>
    <col min="4867" max="4867" width="15.7109375" style="110" customWidth="1"/>
    <col min="4868" max="5116" width="8.85546875" style="110"/>
    <col min="5117" max="5117" width="51.5703125" style="110" customWidth="1"/>
    <col min="5118" max="5118" width="14.42578125" style="110" customWidth="1"/>
    <col min="5119" max="5119" width="15.5703125" style="110" customWidth="1"/>
    <col min="5120" max="5120" width="13.7109375" style="110" customWidth="1"/>
    <col min="5121" max="5121" width="15.140625" style="110" customWidth="1"/>
    <col min="5122" max="5122" width="15" style="110" customWidth="1"/>
    <col min="5123" max="5123" width="15.7109375" style="110" customWidth="1"/>
    <col min="5124" max="5372" width="8.85546875" style="110"/>
    <col min="5373" max="5373" width="51.5703125" style="110" customWidth="1"/>
    <col min="5374" max="5374" width="14.42578125" style="110" customWidth="1"/>
    <col min="5375" max="5375" width="15.5703125" style="110" customWidth="1"/>
    <col min="5376" max="5376" width="13.7109375" style="110" customWidth="1"/>
    <col min="5377" max="5377" width="15.140625" style="110" customWidth="1"/>
    <col min="5378" max="5378" width="15" style="110" customWidth="1"/>
    <col min="5379" max="5379" width="15.7109375" style="110" customWidth="1"/>
    <col min="5380" max="5628" width="8.85546875" style="110"/>
    <col min="5629" max="5629" width="51.5703125" style="110" customWidth="1"/>
    <col min="5630" max="5630" width="14.42578125" style="110" customWidth="1"/>
    <col min="5631" max="5631" width="15.5703125" style="110" customWidth="1"/>
    <col min="5632" max="5632" width="13.7109375" style="110" customWidth="1"/>
    <col min="5633" max="5633" width="15.140625" style="110" customWidth="1"/>
    <col min="5634" max="5634" width="15" style="110" customWidth="1"/>
    <col min="5635" max="5635" width="15.7109375" style="110" customWidth="1"/>
    <col min="5636" max="5884" width="8.85546875" style="110"/>
    <col min="5885" max="5885" width="51.5703125" style="110" customWidth="1"/>
    <col min="5886" max="5886" width="14.42578125" style="110" customWidth="1"/>
    <col min="5887" max="5887" width="15.5703125" style="110" customWidth="1"/>
    <col min="5888" max="5888" width="13.7109375" style="110" customWidth="1"/>
    <col min="5889" max="5889" width="15.140625" style="110" customWidth="1"/>
    <col min="5890" max="5890" width="15" style="110" customWidth="1"/>
    <col min="5891" max="5891" width="15.7109375" style="110" customWidth="1"/>
    <col min="5892" max="6140" width="8.85546875" style="110"/>
    <col min="6141" max="6141" width="51.5703125" style="110" customWidth="1"/>
    <col min="6142" max="6142" width="14.42578125" style="110" customWidth="1"/>
    <col min="6143" max="6143" width="15.5703125" style="110" customWidth="1"/>
    <col min="6144" max="6144" width="13.7109375" style="110" customWidth="1"/>
    <col min="6145" max="6145" width="15.140625" style="110" customWidth="1"/>
    <col min="6146" max="6146" width="15" style="110" customWidth="1"/>
    <col min="6147" max="6147" width="15.7109375" style="110" customWidth="1"/>
    <col min="6148" max="6396" width="8.85546875" style="110"/>
    <col min="6397" max="6397" width="51.5703125" style="110" customWidth="1"/>
    <col min="6398" max="6398" width="14.42578125" style="110" customWidth="1"/>
    <col min="6399" max="6399" width="15.5703125" style="110" customWidth="1"/>
    <col min="6400" max="6400" width="13.7109375" style="110" customWidth="1"/>
    <col min="6401" max="6401" width="15.140625" style="110" customWidth="1"/>
    <col min="6402" max="6402" width="15" style="110" customWidth="1"/>
    <col min="6403" max="6403" width="15.7109375" style="110" customWidth="1"/>
    <col min="6404" max="6652" width="8.85546875" style="110"/>
    <col min="6653" max="6653" width="51.5703125" style="110" customWidth="1"/>
    <col min="6654" max="6654" width="14.42578125" style="110" customWidth="1"/>
    <col min="6655" max="6655" width="15.5703125" style="110" customWidth="1"/>
    <col min="6656" max="6656" width="13.7109375" style="110" customWidth="1"/>
    <col min="6657" max="6657" width="15.140625" style="110" customWidth="1"/>
    <col min="6658" max="6658" width="15" style="110" customWidth="1"/>
    <col min="6659" max="6659" width="15.7109375" style="110" customWidth="1"/>
    <col min="6660" max="6908" width="8.85546875" style="110"/>
    <col min="6909" max="6909" width="51.5703125" style="110" customWidth="1"/>
    <col min="6910" max="6910" width="14.42578125" style="110" customWidth="1"/>
    <col min="6911" max="6911" width="15.5703125" style="110" customWidth="1"/>
    <col min="6912" max="6912" width="13.7109375" style="110" customWidth="1"/>
    <col min="6913" max="6913" width="15.140625" style="110" customWidth="1"/>
    <col min="6914" max="6914" width="15" style="110" customWidth="1"/>
    <col min="6915" max="6915" width="15.7109375" style="110" customWidth="1"/>
    <col min="6916" max="7164" width="8.85546875" style="110"/>
    <col min="7165" max="7165" width="51.5703125" style="110" customWidth="1"/>
    <col min="7166" max="7166" width="14.42578125" style="110" customWidth="1"/>
    <col min="7167" max="7167" width="15.5703125" style="110" customWidth="1"/>
    <col min="7168" max="7168" width="13.7109375" style="110" customWidth="1"/>
    <col min="7169" max="7169" width="15.140625" style="110" customWidth="1"/>
    <col min="7170" max="7170" width="15" style="110" customWidth="1"/>
    <col min="7171" max="7171" width="15.7109375" style="110" customWidth="1"/>
    <col min="7172" max="7420" width="8.85546875" style="110"/>
    <col min="7421" max="7421" width="51.5703125" style="110" customWidth="1"/>
    <col min="7422" max="7422" width="14.42578125" style="110" customWidth="1"/>
    <col min="7423" max="7423" width="15.5703125" style="110" customWidth="1"/>
    <col min="7424" max="7424" width="13.7109375" style="110" customWidth="1"/>
    <col min="7425" max="7425" width="15.140625" style="110" customWidth="1"/>
    <col min="7426" max="7426" width="15" style="110" customWidth="1"/>
    <col min="7427" max="7427" width="15.7109375" style="110" customWidth="1"/>
    <col min="7428" max="7676" width="8.85546875" style="110"/>
    <col min="7677" max="7677" width="51.5703125" style="110" customWidth="1"/>
    <col min="7678" max="7678" width="14.42578125" style="110" customWidth="1"/>
    <col min="7679" max="7679" width="15.5703125" style="110" customWidth="1"/>
    <col min="7680" max="7680" width="13.7109375" style="110" customWidth="1"/>
    <col min="7681" max="7681" width="15.140625" style="110" customWidth="1"/>
    <col min="7682" max="7682" width="15" style="110" customWidth="1"/>
    <col min="7683" max="7683" width="15.7109375" style="110" customWidth="1"/>
    <col min="7684" max="7932" width="8.85546875" style="110"/>
    <col min="7933" max="7933" width="51.5703125" style="110" customWidth="1"/>
    <col min="7934" max="7934" width="14.42578125" style="110" customWidth="1"/>
    <col min="7935" max="7935" width="15.5703125" style="110" customWidth="1"/>
    <col min="7936" max="7936" width="13.7109375" style="110" customWidth="1"/>
    <col min="7937" max="7937" width="15.140625" style="110" customWidth="1"/>
    <col min="7938" max="7938" width="15" style="110" customWidth="1"/>
    <col min="7939" max="7939" width="15.7109375" style="110" customWidth="1"/>
    <col min="7940" max="8188" width="8.85546875" style="110"/>
    <col min="8189" max="8189" width="51.5703125" style="110" customWidth="1"/>
    <col min="8190" max="8190" width="14.42578125" style="110" customWidth="1"/>
    <col min="8191" max="8191" width="15.5703125" style="110" customWidth="1"/>
    <col min="8192" max="8192" width="13.7109375" style="110" customWidth="1"/>
    <col min="8193" max="8193" width="15.140625" style="110" customWidth="1"/>
    <col min="8194" max="8194" width="15" style="110" customWidth="1"/>
    <col min="8195" max="8195" width="15.7109375" style="110" customWidth="1"/>
    <col min="8196" max="8444" width="8.85546875" style="110"/>
    <col min="8445" max="8445" width="51.5703125" style="110" customWidth="1"/>
    <col min="8446" max="8446" width="14.42578125" style="110" customWidth="1"/>
    <col min="8447" max="8447" width="15.5703125" style="110" customWidth="1"/>
    <col min="8448" max="8448" width="13.7109375" style="110" customWidth="1"/>
    <col min="8449" max="8449" width="15.140625" style="110" customWidth="1"/>
    <col min="8450" max="8450" width="15" style="110" customWidth="1"/>
    <col min="8451" max="8451" width="15.7109375" style="110" customWidth="1"/>
    <col min="8452" max="8700" width="8.85546875" style="110"/>
    <col min="8701" max="8701" width="51.5703125" style="110" customWidth="1"/>
    <col min="8702" max="8702" width="14.42578125" style="110" customWidth="1"/>
    <col min="8703" max="8703" width="15.5703125" style="110" customWidth="1"/>
    <col min="8704" max="8704" width="13.7109375" style="110" customWidth="1"/>
    <col min="8705" max="8705" width="15.140625" style="110" customWidth="1"/>
    <col min="8706" max="8706" width="15" style="110" customWidth="1"/>
    <col min="8707" max="8707" width="15.7109375" style="110" customWidth="1"/>
    <col min="8708" max="8956" width="8.85546875" style="110"/>
    <col min="8957" max="8957" width="51.5703125" style="110" customWidth="1"/>
    <col min="8958" max="8958" width="14.42578125" style="110" customWidth="1"/>
    <col min="8959" max="8959" width="15.5703125" style="110" customWidth="1"/>
    <col min="8960" max="8960" width="13.7109375" style="110" customWidth="1"/>
    <col min="8961" max="8961" width="15.140625" style="110" customWidth="1"/>
    <col min="8962" max="8962" width="15" style="110" customWidth="1"/>
    <col min="8963" max="8963" width="15.7109375" style="110" customWidth="1"/>
    <col min="8964" max="9212" width="8.85546875" style="110"/>
    <col min="9213" max="9213" width="51.5703125" style="110" customWidth="1"/>
    <col min="9214" max="9214" width="14.42578125" style="110" customWidth="1"/>
    <col min="9215" max="9215" width="15.5703125" style="110" customWidth="1"/>
    <col min="9216" max="9216" width="13.7109375" style="110" customWidth="1"/>
    <col min="9217" max="9217" width="15.140625" style="110" customWidth="1"/>
    <col min="9218" max="9218" width="15" style="110" customWidth="1"/>
    <col min="9219" max="9219" width="15.7109375" style="110" customWidth="1"/>
    <col min="9220" max="9468" width="8.85546875" style="110"/>
    <col min="9469" max="9469" width="51.5703125" style="110" customWidth="1"/>
    <col min="9470" max="9470" width="14.42578125" style="110" customWidth="1"/>
    <col min="9471" max="9471" width="15.5703125" style="110" customWidth="1"/>
    <col min="9472" max="9472" width="13.7109375" style="110" customWidth="1"/>
    <col min="9473" max="9473" width="15.140625" style="110" customWidth="1"/>
    <col min="9474" max="9474" width="15" style="110" customWidth="1"/>
    <col min="9475" max="9475" width="15.7109375" style="110" customWidth="1"/>
    <col min="9476" max="9724" width="8.85546875" style="110"/>
    <col min="9725" max="9725" width="51.5703125" style="110" customWidth="1"/>
    <col min="9726" max="9726" width="14.42578125" style="110" customWidth="1"/>
    <col min="9727" max="9727" width="15.5703125" style="110" customWidth="1"/>
    <col min="9728" max="9728" width="13.7109375" style="110" customWidth="1"/>
    <col min="9729" max="9729" width="15.140625" style="110" customWidth="1"/>
    <col min="9730" max="9730" width="15" style="110" customWidth="1"/>
    <col min="9731" max="9731" width="15.7109375" style="110" customWidth="1"/>
    <col min="9732" max="9980" width="8.85546875" style="110"/>
    <col min="9981" max="9981" width="51.5703125" style="110" customWidth="1"/>
    <col min="9982" max="9982" width="14.42578125" style="110" customWidth="1"/>
    <col min="9983" max="9983" width="15.5703125" style="110" customWidth="1"/>
    <col min="9984" max="9984" width="13.7109375" style="110" customWidth="1"/>
    <col min="9985" max="9985" width="15.140625" style="110" customWidth="1"/>
    <col min="9986" max="9986" width="15" style="110" customWidth="1"/>
    <col min="9987" max="9987" width="15.7109375" style="110" customWidth="1"/>
    <col min="9988" max="10236" width="8.85546875" style="110"/>
    <col min="10237" max="10237" width="51.5703125" style="110" customWidth="1"/>
    <col min="10238" max="10238" width="14.42578125" style="110" customWidth="1"/>
    <col min="10239" max="10239" width="15.5703125" style="110" customWidth="1"/>
    <col min="10240" max="10240" width="13.7109375" style="110" customWidth="1"/>
    <col min="10241" max="10241" width="15.140625" style="110" customWidth="1"/>
    <col min="10242" max="10242" width="15" style="110" customWidth="1"/>
    <col min="10243" max="10243" width="15.7109375" style="110" customWidth="1"/>
    <col min="10244" max="10492" width="8.85546875" style="110"/>
    <col min="10493" max="10493" width="51.5703125" style="110" customWidth="1"/>
    <col min="10494" max="10494" width="14.42578125" style="110" customWidth="1"/>
    <col min="10495" max="10495" width="15.5703125" style="110" customWidth="1"/>
    <col min="10496" max="10496" width="13.7109375" style="110" customWidth="1"/>
    <col min="10497" max="10497" width="15.140625" style="110" customWidth="1"/>
    <col min="10498" max="10498" width="15" style="110" customWidth="1"/>
    <col min="10499" max="10499" width="15.7109375" style="110" customWidth="1"/>
    <col min="10500" max="10748" width="8.85546875" style="110"/>
    <col min="10749" max="10749" width="51.5703125" style="110" customWidth="1"/>
    <col min="10750" max="10750" width="14.42578125" style="110" customWidth="1"/>
    <col min="10751" max="10751" width="15.5703125" style="110" customWidth="1"/>
    <col min="10752" max="10752" width="13.7109375" style="110" customWidth="1"/>
    <col min="10753" max="10753" width="15.140625" style="110" customWidth="1"/>
    <col min="10754" max="10754" width="15" style="110" customWidth="1"/>
    <col min="10755" max="10755" width="15.7109375" style="110" customWidth="1"/>
    <col min="10756" max="11004" width="8.85546875" style="110"/>
    <col min="11005" max="11005" width="51.5703125" style="110" customWidth="1"/>
    <col min="11006" max="11006" width="14.42578125" style="110" customWidth="1"/>
    <col min="11007" max="11007" width="15.5703125" style="110" customWidth="1"/>
    <col min="11008" max="11008" width="13.7109375" style="110" customWidth="1"/>
    <col min="11009" max="11009" width="15.140625" style="110" customWidth="1"/>
    <col min="11010" max="11010" width="15" style="110" customWidth="1"/>
    <col min="11011" max="11011" width="15.7109375" style="110" customWidth="1"/>
    <col min="11012" max="11260" width="8.85546875" style="110"/>
    <col min="11261" max="11261" width="51.5703125" style="110" customWidth="1"/>
    <col min="11262" max="11262" width="14.42578125" style="110" customWidth="1"/>
    <col min="11263" max="11263" width="15.5703125" style="110" customWidth="1"/>
    <col min="11264" max="11264" width="13.7109375" style="110" customWidth="1"/>
    <col min="11265" max="11265" width="15.140625" style="110" customWidth="1"/>
    <col min="11266" max="11266" width="15" style="110" customWidth="1"/>
    <col min="11267" max="11267" width="15.7109375" style="110" customWidth="1"/>
    <col min="11268" max="11516" width="8.85546875" style="110"/>
    <col min="11517" max="11517" width="51.5703125" style="110" customWidth="1"/>
    <col min="11518" max="11518" width="14.42578125" style="110" customWidth="1"/>
    <col min="11519" max="11519" width="15.5703125" style="110" customWidth="1"/>
    <col min="11520" max="11520" width="13.7109375" style="110" customWidth="1"/>
    <col min="11521" max="11521" width="15.140625" style="110" customWidth="1"/>
    <col min="11522" max="11522" width="15" style="110" customWidth="1"/>
    <col min="11523" max="11523" width="15.7109375" style="110" customWidth="1"/>
    <col min="11524" max="11772" width="8.85546875" style="110"/>
    <col min="11773" max="11773" width="51.5703125" style="110" customWidth="1"/>
    <col min="11774" max="11774" width="14.42578125" style="110" customWidth="1"/>
    <col min="11775" max="11775" width="15.5703125" style="110" customWidth="1"/>
    <col min="11776" max="11776" width="13.7109375" style="110" customWidth="1"/>
    <col min="11777" max="11777" width="15.140625" style="110" customWidth="1"/>
    <col min="11778" max="11778" width="15" style="110" customWidth="1"/>
    <col min="11779" max="11779" width="15.7109375" style="110" customWidth="1"/>
    <col min="11780" max="12028" width="8.85546875" style="110"/>
    <col min="12029" max="12029" width="51.5703125" style="110" customWidth="1"/>
    <col min="12030" max="12030" width="14.42578125" style="110" customWidth="1"/>
    <col min="12031" max="12031" width="15.5703125" style="110" customWidth="1"/>
    <col min="12032" max="12032" width="13.7109375" style="110" customWidth="1"/>
    <col min="12033" max="12033" width="15.140625" style="110" customWidth="1"/>
    <col min="12034" max="12034" width="15" style="110" customWidth="1"/>
    <col min="12035" max="12035" width="15.7109375" style="110" customWidth="1"/>
    <col min="12036" max="12284" width="8.85546875" style="110"/>
    <col min="12285" max="12285" width="51.5703125" style="110" customWidth="1"/>
    <col min="12286" max="12286" width="14.42578125" style="110" customWidth="1"/>
    <col min="12287" max="12287" width="15.5703125" style="110" customWidth="1"/>
    <col min="12288" max="12288" width="13.7109375" style="110" customWidth="1"/>
    <col min="12289" max="12289" width="15.140625" style="110" customWidth="1"/>
    <col min="12290" max="12290" width="15" style="110" customWidth="1"/>
    <col min="12291" max="12291" width="15.7109375" style="110" customWidth="1"/>
    <col min="12292" max="12540" width="8.85546875" style="110"/>
    <col min="12541" max="12541" width="51.5703125" style="110" customWidth="1"/>
    <col min="12542" max="12542" width="14.42578125" style="110" customWidth="1"/>
    <col min="12543" max="12543" width="15.5703125" style="110" customWidth="1"/>
    <col min="12544" max="12544" width="13.7109375" style="110" customWidth="1"/>
    <col min="12545" max="12545" width="15.140625" style="110" customWidth="1"/>
    <col min="12546" max="12546" width="15" style="110" customWidth="1"/>
    <col min="12547" max="12547" width="15.7109375" style="110" customWidth="1"/>
    <col min="12548" max="12796" width="8.85546875" style="110"/>
    <col min="12797" max="12797" width="51.5703125" style="110" customWidth="1"/>
    <col min="12798" max="12798" width="14.42578125" style="110" customWidth="1"/>
    <col min="12799" max="12799" width="15.5703125" style="110" customWidth="1"/>
    <col min="12800" max="12800" width="13.7109375" style="110" customWidth="1"/>
    <col min="12801" max="12801" width="15.140625" style="110" customWidth="1"/>
    <col min="12802" max="12802" width="15" style="110" customWidth="1"/>
    <col min="12803" max="12803" width="15.7109375" style="110" customWidth="1"/>
    <col min="12804" max="13052" width="8.85546875" style="110"/>
    <col min="13053" max="13053" width="51.5703125" style="110" customWidth="1"/>
    <col min="13054" max="13054" width="14.42578125" style="110" customWidth="1"/>
    <col min="13055" max="13055" width="15.5703125" style="110" customWidth="1"/>
    <col min="13056" max="13056" width="13.7109375" style="110" customWidth="1"/>
    <col min="13057" max="13057" width="15.140625" style="110" customWidth="1"/>
    <col min="13058" max="13058" width="15" style="110" customWidth="1"/>
    <col min="13059" max="13059" width="15.7109375" style="110" customWidth="1"/>
    <col min="13060" max="13308" width="8.85546875" style="110"/>
    <col min="13309" max="13309" width="51.5703125" style="110" customWidth="1"/>
    <col min="13310" max="13310" width="14.42578125" style="110" customWidth="1"/>
    <col min="13311" max="13311" width="15.5703125" style="110" customWidth="1"/>
    <col min="13312" max="13312" width="13.7109375" style="110" customWidth="1"/>
    <col min="13313" max="13313" width="15.140625" style="110" customWidth="1"/>
    <col min="13314" max="13314" width="15" style="110" customWidth="1"/>
    <col min="13315" max="13315" width="15.7109375" style="110" customWidth="1"/>
    <col min="13316" max="13564" width="8.85546875" style="110"/>
    <col min="13565" max="13565" width="51.5703125" style="110" customWidth="1"/>
    <col min="13566" max="13566" width="14.42578125" style="110" customWidth="1"/>
    <col min="13567" max="13567" width="15.5703125" style="110" customWidth="1"/>
    <col min="13568" max="13568" width="13.7109375" style="110" customWidth="1"/>
    <col min="13569" max="13569" width="15.140625" style="110" customWidth="1"/>
    <col min="13570" max="13570" width="15" style="110" customWidth="1"/>
    <col min="13571" max="13571" width="15.7109375" style="110" customWidth="1"/>
    <col min="13572" max="13820" width="8.85546875" style="110"/>
    <col min="13821" max="13821" width="51.5703125" style="110" customWidth="1"/>
    <col min="13822" max="13822" width="14.42578125" style="110" customWidth="1"/>
    <col min="13823" max="13823" width="15.5703125" style="110" customWidth="1"/>
    <col min="13824" max="13824" width="13.7109375" style="110" customWidth="1"/>
    <col min="13825" max="13825" width="15.140625" style="110" customWidth="1"/>
    <col min="13826" max="13826" width="15" style="110" customWidth="1"/>
    <col min="13827" max="13827" width="15.7109375" style="110" customWidth="1"/>
    <col min="13828" max="14076" width="8.85546875" style="110"/>
    <col min="14077" max="14077" width="51.5703125" style="110" customWidth="1"/>
    <col min="14078" max="14078" width="14.42578125" style="110" customWidth="1"/>
    <col min="14079" max="14079" width="15.5703125" style="110" customWidth="1"/>
    <col min="14080" max="14080" width="13.7109375" style="110" customWidth="1"/>
    <col min="14081" max="14081" width="15.140625" style="110" customWidth="1"/>
    <col min="14082" max="14082" width="15" style="110" customWidth="1"/>
    <col min="14083" max="14083" width="15.7109375" style="110" customWidth="1"/>
    <col min="14084" max="14332" width="8.85546875" style="110"/>
    <col min="14333" max="14333" width="51.5703125" style="110" customWidth="1"/>
    <col min="14334" max="14334" width="14.42578125" style="110" customWidth="1"/>
    <col min="14335" max="14335" width="15.5703125" style="110" customWidth="1"/>
    <col min="14336" max="14336" width="13.7109375" style="110" customWidth="1"/>
    <col min="14337" max="14337" width="15.140625" style="110" customWidth="1"/>
    <col min="14338" max="14338" width="15" style="110" customWidth="1"/>
    <col min="14339" max="14339" width="15.7109375" style="110" customWidth="1"/>
    <col min="14340" max="14588" width="8.85546875" style="110"/>
    <col min="14589" max="14589" width="51.5703125" style="110" customWidth="1"/>
    <col min="14590" max="14590" width="14.42578125" style="110" customWidth="1"/>
    <col min="14591" max="14591" width="15.5703125" style="110" customWidth="1"/>
    <col min="14592" max="14592" width="13.7109375" style="110" customWidth="1"/>
    <col min="14593" max="14593" width="15.140625" style="110" customWidth="1"/>
    <col min="14594" max="14594" width="15" style="110" customWidth="1"/>
    <col min="14595" max="14595" width="15.7109375" style="110" customWidth="1"/>
    <col min="14596" max="14844" width="8.85546875" style="110"/>
    <col min="14845" max="14845" width="51.5703125" style="110" customWidth="1"/>
    <col min="14846" max="14846" width="14.42578125" style="110" customWidth="1"/>
    <col min="14847" max="14847" width="15.5703125" style="110" customWidth="1"/>
    <col min="14848" max="14848" width="13.7109375" style="110" customWidth="1"/>
    <col min="14849" max="14849" width="15.140625" style="110" customWidth="1"/>
    <col min="14850" max="14850" width="15" style="110" customWidth="1"/>
    <col min="14851" max="14851" width="15.7109375" style="110" customWidth="1"/>
    <col min="14852" max="15100" width="8.85546875" style="110"/>
    <col min="15101" max="15101" width="51.5703125" style="110" customWidth="1"/>
    <col min="15102" max="15102" width="14.42578125" style="110" customWidth="1"/>
    <col min="15103" max="15103" width="15.5703125" style="110" customWidth="1"/>
    <col min="15104" max="15104" width="13.7109375" style="110" customWidth="1"/>
    <col min="15105" max="15105" width="15.140625" style="110" customWidth="1"/>
    <col min="15106" max="15106" width="15" style="110" customWidth="1"/>
    <col min="15107" max="15107" width="15.7109375" style="110" customWidth="1"/>
    <col min="15108" max="15356" width="8.85546875" style="110"/>
    <col min="15357" max="15357" width="51.5703125" style="110" customWidth="1"/>
    <col min="15358" max="15358" width="14.42578125" style="110" customWidth="1"/>
    <col min="15359" max="15359" width="15.5703125" style="110" customWidth="1"/>
    <col min="15360" max="15360" width="13.7109375" style="110" customWidth="1"/>
    <col min="15361" max="15361" width="15.140625" style="110" customWidth="1"/>
    <col min="15362" max="15362" width="15" style="110" customWidth="1"/>
    <col min="15363" max="15363" width="15.7109375" style="110" customWidth="1"/>
    <col min="15364" max="15612" width="8.85546875" style="110"/>
    <col min="15613" max="15613" width="51.5703125" style="110" customWidth="1"/>
    <col min="15614" max="15614" width="14.42578125" style="110" customWidth="1"/>
    <col min="15615" max="15615" width="15.5703125" style="110" customWidth="1"/>
    <col min="15616" max="15616" width="13.7109375" style="110" customWidth="1"/>
    <col min="15617" max="15617" width="15.140625" style="110" customWidth="1"/>
    <col min="15618" max="15618" width="15" style="110" customWidth="1"/>
    <col min="15619" max="15619" width="15.7109375" style="110" customWidth="1"/>
    <col min="15620" max="15868" width="8.85546875" style="110"/>
    <col min="15869" max="15869" width="51.5703125" style="110" customWidth="1"/>
    <col min="15870" max="15870" width="14.42578125" style="110" customWidth="1"/>
    <col min="15871" max="15871" width="15.5703125" style="110" customWidth="1"/>
    <col min="15872" max="15872" width="13.7109375" style="110" customWidth="1"/>
    <col min="15873" max="15873" width="15.140625" style="110" customWidth="1"/>
    <col min="15874" max="15874" width="15" style="110" customWidth="1"/>
    <col min="15875" max="15875" width="15.7109375" style="110" customWidth="1"/>
    <col min="15876" max="16124" width="8.85546875" style="110"/>
    <col min="16125" max="16125" width="51.5703125" style="110" customWidth="1"/>
    <col min="16126" max="16126" width="14.42578125" style="110" customWidth="1"/>
    <col min="16127" max="16127" width="15.5703125" style="110" customWidth="1"/>
    <col min="16128" max="16128" width="13.7109375" style="110" customWidth="1"/>
    <col min="16129" max="16129" width="15.140625" style="110" customWidth="1"/>
    <col min="16130" max="16130" width="15" style="110" customWidth="1"/>
    <col min="16131" max="16131" width="15.7109375" style="110" customWidth="1"/>
    <col min="16132" max="16384" width="8.85546875" style="110"/>
  </cols>
  <sheetData>
    <row r="1" spans="1:13" s="94" customFormat="1" ht="22.5" customHeight="1">
      <c r="A1" s="399" t="s">
        <v>421</v>
      </c>
      <c r="B1" s="399"/>
      <c r="C1" s="399"/>
      <c r="D1" s="399"/>
      <c r="E1" s="399"/>
      <c r="F1" s="399"/>
      <c r="G1" s="399"/>
      <c r="H1" s="399"/>
      <c r="I1" s="399"/>
    </row>
    <row r="2" spans="1:13" s="94" customFormat="1" ht="19.5" customHeight="1">
      <c r="A2" s="380" t="s">
        <v>60</v>
      </c>
      <c r="B2" s="380"/>
      <c r="C2" s="380"/>
      <c r="D2" s="380"/>
      <c r="E2" s="380"/>
      <c r="F2" s="380"/>
      <c r="G2" s="380"/>
      <c r="H2" s="380"/>
      <c r="I2" s="380"/>
    </row>
    <row r="3" spans="1:13" s="97" customFormat="1" ht="15.75" customHeight="1">
      <c r="A3" s="95"/>
      <c r="B3" s="184"/>
      <c r="C3" s="184"/>
      <c r="D3" s="184"/>
      <c r="E3" s="184"/>
      <c r="F3" s="184"/>
      <c r="G3" s="184"/>
      <c r="H3" s="184"/>
      <c r="I3" s="280" t="s">
        <v>167</v>
      </c>
    </row>
    <row r="4" spans="1:13" s="97" customFormat="1" ht="36" customHeight="1">
      <c r="A4" s="409"/>
      <c r="B4" s="402" t="s">
        <v>449</v>
      </c>
      <c r="C4" s="403"/>
      <c r="D4" s="403"/>
      <c r="E4" s="404"/>
      <c r="F4" s="405" t="s">
        <v>450</v>
      </c>
      <c r="G4" s="406"/>
      <c r="H4" s="406"/>
      <c r="I4" s="407"/>
    </row>
    <row r="5" spans="1:13" s="97" customFormat="1" ht="69.75" customHeight="1">
      <c r="A5" s="409"/>
      <c r="B5" s="281" t="s">
        <v>312</v>
      </c>
      <c r="C5" s="281" t="s">
        <v>313</v>
      </c>
      <c r="D5" s="281" t="s">
        <v>314</v>
      </c>
      <c r="E5" s="281" t="s">
        <v>313</v>
      </c>
      <c r="F5" s="281" t="s">
        <v>312</v>
      </c>
      <c r="G5" s="281" t="s">
        <v>313</v>
      </c>
      <c r="H5" s="281" t="s">
        <v>314</v>
      </c>
      <c r="I5" s="281" t="s">
        <v>313</v>
      </c>
    </row>
    <row r="6" spans="1:13" s="97" customFormat="1" ht="39" customHeight="1">
      <c r="A6" s="293" t="s">
        <v>74</v>
      </c>
      <c r="B6" s="192">
        <f>SUM(B8:B16)</f>
        <v>11348</v>
      </c>
      <c r="C6" s="354">
        <v>64.2</v>
      </c>
      <c r="D6" s="192">
        <f>SUM(D8:D16)</f>
        <v>6332</v>
      </c>
      <c r="E6" s="360">
        <v>35.799999999999997</v>
      </c>
      <c r="F6" s="192">
        <f>SUM(F8:F16)</f>
        <v>8423</v>
      </c>
      <c r="G6" s="354">
        <v>63.5</v>
      </c>
      <c r="H6" s="192">
        <f>SUM(H8:H16)</f>
        <v>4833</v>
      </c>
      <c r="I6" s="354">
        <v>36.5</v>
      </c>
      <c r="K6" s="97">
        <v>540903</v>
      </c>
      <c r="L6" s="97">
        <v>488038</v>
      </c>
    </row>
    <row r="7" spans="1:13" s="97" customFormat="1" ht="18.75" customHeight="1">
      <c r="A7" s="299" t="s">
        <v>367</v>
      </c>
      <c r="B7" s="300"/>
      <c r="C7" s="356"/>
      <c r="D7" s="300"/>
      <c r="E7" s="361"/>
      <c r="F7" s="300"/>
      <c r="G7" s="356"/>
      <c r="H7" s="300"/>
      <c r="I7" s="354"/>
    </row>
    <row r="8" spans="1:13" s="120" customFormat="1" ht="45" customHeight="1">
      <c r="A8" s="309" t="s">
        <v>62</v>
      </c>
      <c r="B8" s="321">
        <v>1613</v>
      </c>
      <c r="C8" s="357">
        <v>59.3</v>
      </c>
      <c r="D8" s="359">
        <v>1109</v>
      </c>
      <c r="E8" s="357">
        <v>40.700000000000003</v>
      </c>
      <c r="F8" s="321">
        <v>1213</v>
      </c>
      <c r="G8" s="357">
        <v>58.1</v>
      </c>
      <c r="H8" s="359">
        <v>874</v>
      </c>
      <c r="I8" s="355">
        <v>41.9</v>
      </c>
      <c r="J8" s="146"/>
      <c r="K8" s="97">
        <v>76403</v>
      </c>
      <c r="L8" s="97">
        <v>67888</v>
      </c>
      <c r="M8" s="146"/>
    </row>
    <row r="9" spans="1:13" s="120" customFormat="1" ht="30" customHeight="1">
      <c r="A9" s="145" t="s">
        <v>63</v>
      </c>
      <c r="B9" s="319">
        <v>1556</v>
      </c>
      <c r="C9" s="355">
        <v>71.099999999999994</v>
      </c>
      <c r="D9" s="358">
        <v>632</v>
      </c>
      <c r="E9" s="355">
        <v>28.9</v>
      </c>
      <c r="F9" s="319">
        <v>1148</v>
      </c>
      <c r="G9" s="355">
        <v>70</v>
      </c>
      <c r="H9" s="358">
        <v>492</v>
      </c>
      <c r="I9" s="355">
        <v>30</v>
      </c>
      <c r="K9" s="146">
        <v>49463</v>
      </c>
      <c r="L9" s="146">
        <v>43537</v>
      </c>
    </row>
    <row r="10" spans="1:13" ht="33" customHeight="1">
      <c r="A10" s="145" t="s">
        <v>64</v>
      </c>
      <c r="B10" s="231">
        <v>1813</v>
      </c>
      <c r="C10" s="352">
        <v>75.2</v>
      </c>
      <c r="D10" s="346">
        <v>597</v>
      </c>
      <c r="E10" s="352">
        <v>24.8</v>
      </c>
      <c r="F10" s="231">
        <v>1366</v>
      </c>
      <c r="G10" s="352">
        <v>75</v>
      </c>
      <c r="H10" s="346">
        <v>456</v>
      </c>
      <c r="I10" s="352">
        <v>25</v>
      </c>
      <c r="K10" s="120">
        <v>56985</v>
      </c>
      <c r="L10" s="120">
        <v>50429</v>
      </c>
    </row>
    <row r="11" spans="1:13" ht="28.5" customHeight="1">
      <c r="A11" s="145" t="s">
        <v>65</v>
      </c>
      <c r="B11" s="231">
        <v>1012</v>
      </c>
      <c r="C11" s="352">
        <v>85.8</v>
      </c>
      <c r="D11" s="346">
        <v>167</v>
      </c>
      <c r="E11" s="352">
        <v>14.2</v>
      </c>
      <c r="F11" s="231">
        <v>768</v>
      </c>
      <c r="G11" s="352">
        <v>86.6</v>
      </c>
      <c r="H11" s="346">
        <v>119</v>
      </c>
      <c r="I11" s="352">
        <v>13.4</v>
      </c>
      <c r="K11" s="110">
        <v>31129</v>
      </c>
      <c r="L11" s="110">
        <v>27810</v>
      </c>
    </row>
    <row r="12" spans="1:13" s="113" customFormat="1" ht="31.5" customHeight="1">
      <c r="A12" s="145" t="s">
        <v>66</v>
      </c>
      <c r="B12" s="231">
        <v>2964</v>
      </c>
      <c r="C12" s="352">
        <v>82.8</v>
      </c>
      <c r="D12" s="346">
        <v>615</v>
      </c>
      <c r="E12" s="352">
        <v>17.2</v>
      </c>
      <c r="F12" s="291">
        <v>2101</v>
      </c>
      <c r="G12" s="353">
        <v>82.5</v>
      </c>
      <c r="H12" s="346">
        <v>447</v>
      </c>
      <c r="I12" s="353">
        <v>17.5</v>
      </c>
      <c r="K12" s="110">
        <v>91835</v>
      </c>
      <c r="L12" s="110">
        <v>81618</v>
      </c>
    </row>
    <row r="13" spans="1:13" ht="45" customHeight="1">
      <c r="A13" s="145" t="s">
        <v>67</v>
      </c>
      <c r="B13" s="222">
        <v>227</v>
      </c>
      <c r="C13" s="352">
        <v>59.1</v>
      </c>
      <c r="D13" s="346">
        <v>157</v>
      </c>
      <c r="E13" s="353">
        <v>40.9</v>
      </c>
      <c r="F13" s="291">
        <v>178</v>
      </c>
      <c r="G13" s="353">
        <v>59.1</v>
      </c>
      <c r="H13" s="346">
        <v>123</v>
      </c>
      <c r="I13" s="353">
        <v>40.9</v>
      </c>
      <c r="K13" s="113">
        <v>20531</v>
      </c>
      <c r="L13" s="113">
        <v>19360</v>
      </c>
    </row>
    <row r="14" spans="1:13" ht="30.75" customHeight="1">
      <c r="A14" s="145" t="s">
        <v>68</v>
      </c>
      <c r="B14" s="222">
        <v>779</v>
      </c>
      <c r="C14" s="352">
        <v>43.4</v>
      </c>
      <c r="D14" s="346">
        <v>1016</v>
      </c>
      <c r="E14" s="353">
        <v>56.6</v>
      </c>
      <c r="F14" s="291">
        <v>594</v>
      </c>
      <c r="G14" s="353">
        <v>43.9</v>
      </c>
      <c r="H14" s="346">
        <v>759</v>
      </c>
      <c r="I14" s="353">
        <v>56.1</v>
      </c>
      <c r="K14" s="110">
        <v>50041</v>
      </c>
      <c r="L14" s="110">
        <v>44940</v>
      </c>
    </row>
    <row r="15" spans="1:13" ht="60" customHeight="1">
      <c r="A15" s="145" t="s">
        <v>69</v>
      </c>
      <c r="B15" s="222">
        <v>373</v>
      </c>
      <c r="C15" s="352">
        <v>20.399999999999999</v>
      </c>
      <c r="D15" s="346">
        <v>1459</v>
      </c>
      <c r="E15" s="353">
        <v>79.599999999999994</v>
      </c>
      <c r="F15" s="291">
        <v>283</v>
      </c>
      <c r="G15" s="353">
        <v>20.399999999999999</v>
      </c>
      <c r="H15" s="346">
        <v>1106</v>
      </c>
      <c r="I15" s="353">
        <v>79.599999999999994</v>
      </c>
      <c r="K15" s="110">
        <v>98596</v>
      </c>
      <c r="L15" s="110">
        <v>92241</v>
      </c>
    </row>
    <row r="16" spans="1:13" ht="30" customHeight="1">
      <c r="A16" s="145" t="s">
        <v>70</v>
      </c>
      <c r="B16" s="222">
        <v>1011</v>
      </c>
      <c r="C16" s="352">
        <v>63.5</v>
      </c>
      <c r="D16" s="346">
        <v>580</v>
      </c>
      <c r="E16" s="353">
        <v>36.5</v>
      </c>
      <c r="F16" s="291">
        <v>772</v>
      </c>
      <c r="G16" s="353">
        <v>62.8</v>
      </c>
      <c r="H16" s="346">
        <v>457</v>
      </c>
      <c r="I16" s="353">
        <v>37.200000000000003</v>
      </c>
      <c r="K16" s="110">
        <v>65920</v>
      </c>
      <c r="L16" s="110">
        <v>60215</v>
      </c>
    </row>
    <row r="17" spans="2:9">
      <c r="B17" s="186"/>
      <c r="C17" s="186"/>
      <c r="D17" s="186"/>
      <c r="E17" s="186"/>
      <c r="F17" s="186"/>
      <c r="G17" s="186"/>
      <c r="H17" s="186"/>
      <c r="I17" s="186"/>
    </row>
    <row r="18" spans="2:9">
      <c r="B18" s="186"/>
      <c r="C18" s="186"/>
      <c r="D18" s="286"/>
      <c r="E18" s="286"/>
      <c r="F18" s="186"/>
      <c r="G18" s="186"/>
      <c r="H18" s="186"/>
      <c r="I18" s="186"/>
    </row>
    <row r="19" spans="2:9">
      <c r="B19" s="186"/>
      <c r="C19" s="186"/>
      <c r="D19" s="186"/>
      <c r="E19" s="186"/>
      <c r="F19" s="186"/>
      <c r="G19" s="186"/>
      <c r="H19" s="186"/>
      <c r="I19" s="18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8"/>
  <sheetViews>
    <sheetView tabSelected="1"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37.28515625" style="169" customWidth="1"/>
    <col min="3" max="3" width="12.85546875" style="164" customWidth="1"/>
    <col min="4" max="4" width="10.140625" style="164" customWidth="1"/>
    <col min="5" max="5" width="12.42578125" style="170" customWidth="1"/>
    <col min="6" max="6" width="12.85546875" style="164" customWidth="1"/>
    <col min="7" max="7" width="10.140625" style="164" customWidth="1"/>
    <col min="8" max="8" width="12.42578125" style="170" customWidth="1"/>
    <col min="9" max="16384" width="9.140625" style="164"/>
  </cols>
  <sheetData>
    <row r="1" spans="1:8" ht="20.25" customHeight="1">
      <c r="B1" s="384" t="s">
        <v>171</v>
      </c>
      <c r="C1" s="384"/>
      <c r="D1" s="384"/>
      <c r="E1" s="384"/>
      <c r="F1" s="384"/>
      <c r="G1" s="384"/>
      <c r="H1" s="384"/>
    </row>
    <row r="2" spans="1:8" ht="20.25" customHeight="1">
      <c r="B2" s="384" t="s">
        <v>175</v>
      </c>
      <c r="C2" s="384"/>
      <c r="D2" s="384"/>
      <c r="E2" s="384"/>
      <c r="F2" s="384"/>
      <c r="G2" s="384"/>
      <c r="H2" s="384"/>
    </row>
    <row r="3" spans="1:8" ht="20.25" customHeight="1">
      <c r="B3" s="384" t="s">
        <v>113</v>
      </c>
      <c r="C3" s="384"/>
      <c r="D3" s="384"/>
      <c r="E3" s="384"/>
      <c r="F3" s="384"/>
      <c r="G3" s="384"/>
      <c r="H3" s="384"/>
    </row>
    <row r="5" spans="1:8" s="165" customFormat="1" ht="35.450000000000003" customHeight="1">
      <c r="A5" s="385"/>
      <c r="B5" s="388" t="s">
        <v>114</v>
      </c>
      <c r="C5" s="389" t="s">
        <v>446</v>
      </c>
      <c r="D5" s="389"/>
      <c r="E5" s="389"/>
      <c r="F5" s="390" t="s">
        <v>447</v>
      </c>
      <c r="G5" s="390"/>
      <c r="H5" s="390"/>
    </row>
    <row r="6" spans="1:8" ht="15.6" customHeight="1">
      <c r="A6" s="386"/>
      <c r="B6" s="388"/>
      <c r="C6" s="383" t="s">
        <v>115</v>
      </c>
      <c r="D6" s="383" t="s">
        <v>117</v>
      </c>
      <c r="E6" s="410" t="s">
        <v>116</v>
      </c>
      <c r="F6" s="383" t="s">
        <v>115</v>
      </c>
      <c r="G6" s="383" t="s">
        <v>117</v>
      </c>
      <c r="H6" s="383" t="s">
        <v>116</v>
      </c>
    </row>
    <row r="7" spans="1:8" ht="51.6" customHeight="1">
      <c r="A7" s="387"/>
      <c r="B7" s="388"/>
      <c r="C7" s="383"/>
      <c r="D7" s="383"/>
      <c r="E7" s="410"/>
      <c r="F7" s="383"/>
      <c r="G7" s="383"/>
      <c r="H7" s="383"/>
    </row>
    <row r="8" spans="1:8" s="173" customFormat="1" ht="12.75">
      <c r="A8" s="214" t="s">
        <v>119</v>
      </c>
      <c r="B8" s="215" t="s">
        <v>31</v>
      </c>
      <c r="C8" s="174">
        <v>1</v>
      </c>
      <c r="D8" s="174">
        <v>2</v>
      </c>
      <c r="E8" s="174">
        <v>3</v>
      </c>
      <c r="F8" s="174">
        <v>4</v>
      </c>
      <c r="G8" s="174">
        <v>5</v>
      </c>
      <c r="H8" s="174">
        <v>6</v>
      </c>
    </row>
    <row r="9" spans="1:8" ht="16.5" customHeight="1">
      <c r="A9" s="166">
        <v>1</v>
      </c>
      <c r="B9" s="232" t="s">
        <v>122</v>
      </c>
      <c r="C9" s="311">
        <v>790</v>
      </c>
      <c r="D9" s="311">
        <v>247</v>
      </c>
      <c r="E9" s="193">
        <f>D9-C9</f>
        <v>-543</v>
      </c>
      <c r="F9" s="311">
        <v>577</v>
      </c>
      <c r="G9" s="311">
        <v>110</v>
      </c>
      <c r="H9" s="193">
        <f>G9-F9</f>
        <v>-467</v>
      </c>
    </row>
    <row r="10" spans="1:8" ht="16.5" customHeight="1">
      <c r="A10" s="166">
        <v>2</v>
      </c>
      <c r="B10" s="232" t="s">
        <v>126</v>
      </c>
      <c r="C10" s="311">
        <v>502</v>
      </c>
      <c r="D10" s="311">
        <v>136</v>
      </c>
      <c r="E10" s="193">
        <f t="shared" ref="E10:E58" si="0">D10-C10</f>
        <v>-366</v>
      </c>
      <c r="F10" s="311">
        <v>360</v>
      </c>
      <c r="G10" s="311">
        <v>29</v>
      </c>
      <c r="H10" s="193">
        <f t="shared" ref="H10:H58" si="1">G10-F10</f>
        <v>-331</v>
      </c>
    </row>
    <row r="11" spans="1:8" ht="16.5" customHeight="1">
      <c r="A11" s="166">
        <v>3</v>
      </c>
      <c r="B11" s="232" t="s">
        <v>120</v>
      </c>
      <c r="C11" s="311">
        <v>489</v>
      </c>
      <c r="D11" s="311">
        <v>197</v>
      </c>
      <c r="E11" s="193">
        <f t="shared" si="0"/>
        <v>-292</v>
      </c>
      <c r="F11" s="311">
        <v>353</v>
      </c>
      <c r="G11" s="311">
        <v>89</v>
      </c>
      <c r="H11" s="193">
        <f t="shared" si="1"/>
        <v>-264</v>
      </c>
    </row>
    <row r="12" spans="1:8" s="168" customFormat="1" ht="16.5" customHeight="1">
      <c r="A12" s="166">
        <v>4</v>
      </c>
      <c r="B12" s="232" t="s">
        <v>124</v>
      </c>
      <c r="C12" s="311">
        <v>478</v>
      </c>
      <c r="D12" s="311">
        <v>176</v>
      </c>
      <c r="E12" s="193">
        <f t="shared" si="0"/>
        <v>-302</v>
      </c>
      <c r="F12" s="311">
        <v>297</v>
      </c>
      <c r="G12" s="311">
        <v>66</v>
      </c>
      <c r="H12" s="193">
        <f t="shared" si="1"/>
        <v>-231</v>
      </c>
    </row>
    <row r="13" spans="1:8" s="168" customFormat="1" ht="16.5" customHeight="1">
      <c r="A13" s="166">
        <v>5</v>
      </c>
      <c r="B13" s="232" t="s">
        <v>127</v>
      </c>
      <c r="C13" s="311">
        <v>458</v>
      </c>
      <c r="D13" s="311">
        <v>115</v>
      </c>
      <c r="E13" s="193">
        <f t="shared" si="0"/>
        <v>-343</v>
      </c>
      <c r="F13" s="311">
        <v>342</v>
      </c>
      <c r="G13" s="311">
        <v>51</v>
      </c>
      <c r="H13" s="193">
        <f t="shared" si="1"/>
        <v>-291</v>
      </c>
    </row>
    <row r="14" spans="1:8" s="168" customFormat="1" ht="16.5" customHeight="1">
      <c r="A14" s="166">
        <v>6</v>
      </c>
      <c r="B14" s="232" t="s">
        <v>128</v>
      </c>
      <c r="C14" s="311">
        <v>452</v>
      </c>
      <c r="D14" s="311">
        <v>111</v>
      </c>
      <c r="E14" s="193">
        <f t="shared" si="0"/>
        <v>-341</v>
      </c>
      <c r="F14" s="311">
        <v>336</v>
      </c>
      <c r="G14" s="311">
        <v>61</v>
      </c>
      <c r="H14" s="193">
        <f t="shared" si="1"/>
        <v>-275</v>
      </c>
    </row>
    <row r="15" spans="1:8" s="168" customFormat="1" ht="16.5" customHeight="1">
      <c r="A15" s="166">
        <v>7</v>
      </c>
      <c r="B15" s="232" t="s">
        <v>125</v>
      </c>
      <c r="C15" s="311">
        <v>387</v>
      </c>
      <c r="D15" s="311">
        <v>41</v>
      </c>
      <c r="E15" s="193">
        <f t="shared" si="0"/>
        <v>-346</v>
      </c>
      <c r="F15" s="311">
        <v>307</v>
      </c>
      <c r="G15" s="311">
        <v>12</v>
      </c>
      <c r="H15" s="193">
        <f t="shared" si="1"/>
        <v>-295</v>
      </c>
    </row>
    <row r="16" spans="1:8" s="168" customFormat="1" ht="16.5" customHeight="1">
      <c r="A16" s="166">
        <v>8</v>
      </c>
      <c r="B16" s="232" t="s">
        <v>121</v>
      </c>
      <c r="C16" s="311">
        <v>317</v>
      </c>
      <c r="D16" s="311">
        <v>77</v>
      </c>
      <c r="E16" s="193">
        <f t="shared" si="0"/>
        <v>-240</v>
      </c>
      <c r="F16" s="311">
        <v>241</v>
      </c>
      <c r="G16" s="311">
        <v>15</v>
      </c>
      <c r="H16" s="193">
        <f t="shared" si="1"/>
        <v>-226</v>
      </c>
    </row>
    <row r="17" spans="1:8" s="168" customFormat="1" ht="16.5" customHeight="1">
      <c r="A17" s="166">
        <v>9</v>
      </c>
      <c r="B17" s="232" t="s">
        <v>133</v>
      </c>
      <c r="C17" s="311">
        <v>265</v>
      </c>
      <c r="D17" s="311">
        <v>33</v>
      </c>
      <c r="E17" s="193">
        <f t="shared" si="0"/>
        <v>-232</v>
      </c>
      <c r="F17" s="311">
        <v>184</v>
      </c>
      <c r="G17" s="311">
        <v>5</v>
      </c>
      <c r="H17" s="193">
        <f t="shared" si="1"/>
        <v>-179</v>
      </c>
    </row>
    <row r="18" spans="1:8" s="168" customFormat="1" ht="32.1" customHeight="1">
      <c r="A18" s="166">
        <v>10</v>
      </c>
      <c r="B18" s="232" t="s">
        <v>267</v>
      </c>
      <c r="C18" s="311">
        <v>250</v>
      </c>
      <c r="D18" s="311">
        <v>0</v>
      </c>
      <c r="E18" s="193">
        <f t="shared" si="0"/>
        <v>-250</v>
      </c>
      <c r="F18" s="311">
        <v>216</v>
      </c>
      <c r="G18" s="311">
        <v>0</v>
      </c>
      <c r="H18" s="193">
        <f t="shared" si="1"/>
        <v>-216</v>
      </c>
    </row>
    <row r="19" spans="1:8" s="168" customFormat="1" ht="82.5" customHeight="1">
      <c r="A19" s="166">
        <v>11</v>
      </c>
      <c r="B19" s="232" t="s">
        <v>168</v>
      </c>
      <c r="C19" s="311">
        <v>250</v>
      </c>
      <c r="D19" s="311">
        <v>4</v>
      </c>
      <c r="E19" s="193">
        <f t="shared" si="0"/>
        <v>-246</v>
      </c>
      <c r="F19" s="311">
        <v>158</v>
      </c>
      <c r="G19" s="311">
        <v>0</v>
      </c>
      <c r="H19" s="193">
        <f t="shared" si="1"/>
        <v>-158</v>
      </c>
    </row>
    <row r="20" spans="1:8" s="168" customFormat="1" ht="16.5" customHeight="1">
      <c r="A20" s="166">
        <v>12</v>
      </c>
      <c r="B20" s="232" t="s">
        <v>160</v>
      </c>
      <c r="C20" s="311">
        <v>232</v>
      </c>
      <c r="D20" s="311">
        <v>27</v>
      </c>
      <c r="E20" s="193">
        <f t="shared" si="0"/>
        <v>-205</v>
      </c>
      <c r="F20" s="311">
        <v>174</v>
      </c>
      <c r="G20" s="311">
        <v>10</v>
      </c>
      <c r="H20" s="193">
        <f t="shared" si="1"/>
        <v>-164</v>
      </c>
    </row>
    <row r="21" spans="1:8" s="168" customFormat="1" ht="32.1" customHeight="1">
      <c r="A21" s="166">
        <v>13</v>
      </c>
      <c r="B21" s="232" t="s">
        <v>142</v>
      </c>
      <c r="C21" s="311">
        <v>225</v>
      </c>
      <c r="D21" s="311">
        <v>65</v>
      </c>
      <c r="E21" s="193">
        <f t="shared" si="0"/>
        <v>-160</v>
      </c>
      <c r="F21" s="311">
        <v>155</v>
      </c>
      <c r="G21" s="311">
        <v>23</v>
      </c>
      <c r="H21" s="193">
        <f t="shared" si="1"/>
        <v>-132</v>
      </c>
    </row>
    <row r="22" spans="1:8" s="168" customFormat="1" ht="16.5" customHeight="1">
      <c r="A22" s="166">
        <v>14</v>
      </c>
      <c r="B22" s="232" t="s">
        <v>129</v>
      </c>
      <c r="C22" s="311">
        <v>219</v>
      </c>
      <c r="D22" s="311">
        <v>35</v>
      </c>
      <c r="E22" s="193">
        <f t="shared" si="0"/>
        <v>-184</v>
      </c>
      <c r="F22" s="311">
        <v>165</v>
      </c>
      <c r="G22" s="311">
        <v>7</v>
      </c>
      <c r="H22" s="193">
        <f t="shared" si="1"/>
        <v>-158</v>
      </c>
    </row>
    <row r="23" spans="1:8" s="168" customFormat="1" ht="32.1" customHeight="1">
      <c r="A23" s="166">
        <v>15</v>
      </c>
      <c r="B23" s="232" t="s">
        <v>268</v>
      </c>
      <c r="C23" s="311">
        <v>206</v>
      </c>
      <c r="D23" s="311">
        <v>7</v>
      </c>
      <c r="E23" s="193">
        <f t="shared" si="0"/>
        <v>-199</v>
      </c>
      <c r="F23" s="311">
        <v>158</v>
      </c>
      <c r="G23" s="311">
        <v>1</v>
      </c>
      <c r="H23" s="193">
        <f t="shared" si="1"/>
        <v>-157</v>
      </c>
    </row>
    <row r="24" spans="1:8" s="168" customFormat="1" ht="16.5" customHeight="1">
      <c r="A24" s="166">
        <v>16</v>
      </c>
      <c r="B24" s="232" t="s">
        <v>148</v>
      </c>
      <c r="C24" s="311">
        <v>199</v>
      </c>
      <c r="D24" s="311">
        <v>48</v>
      </c>
      <c r="E24" s="193">
        <f t="shared" si="0"/>
        <v>-151</v>
      </c>
      <c r="F24" s="311">
        <v>143</v>
      </c>
      <c r="G24" s="311">
        <v>16</v>
      </c>
      <c r="H24" s="193">
        <f t="shared" si="1"/>
        <v>-127</v>
      </c>
    </row>
    <row r="25" spans="1:8" s="168" customFormat="1" ht="16.5" customHeight="1">
      <c r="A25" s="166">
        <v>17</v>
      </c>
      <c r="B25" s="232" t="s">
        <v>143</v>
      </c>
      <c r="C25" s="311">
        <v>189</v>
      </c>
      <c r="D25" s="311">
        <v>43</v>
      </c>
      <c r="E25" s="193">
        <f t="shared" si="0"/>
        <v>-146</v>
      </c>
      <c r="F25" s="311">
        <v>145</v>
      </c>
      <c r="G25" s="311">
        <v>10</v>
      </c>
      <c r="H25" s="193">
        <f t="shared" si="1"/>
        <v>-135</v>
      </c>
    </row>
    <row r="26" spans="1:8" s="168" customFormat="1" ht="32.1" customHeight="1">
      <c r="A26" s="166">
        <v>18</v>
      </c>
      <c r="B26" s="232" t="s">
        <v>137</v>
      </c>
      <c r="C26" s="311">
        <v>184</v>
      </c>
      <c r="D26" s="311">
        <v>23</v>
      </c>
      <c r="E26" s="193">
        <f t="shared" si="0"/>
        <v>-161</v>
      </c>
      <c r="F26" s="311">
        <v>139</v>
      </c>
      <c r="G26" s="311">
        <v>2</v>
      </c>
      <c r="H26" s="193">
        <f t="shared" si="1"/>
        <v>-137</v>
      </c>
    </row>
    <row r="27" spans="1:8" s="168" customFormat="1" ht="16.5" customHeight="1">
      <c r="A27" s="166">
        <v>19</v>
      </c>
      <c r="B27" s="232" t="s">
        <v>141</v>
      </c>
      <c r="C27" s="311">
        <v>178</v>
      </c>
      <c r="D27" s="311">
        <v>43</v>
      </c>
      <c r="E27" s="193">
        <f t="shared" si="0"/>
        <v>-135</v>
      </c>
      <c r="F27" s="311">
        <v>119</v>
      </c>
      <c r="G27" s="311">
        <v>7</v>
      </c>
      <c r="H27" s="193">
        <f t="shared" si="1"/>
        <v>-112</v>
      </c>
    </row>
    <row r="28" spans="1:8" s="168" customFormat="1" ht="16.5" customHeight="1">
      <c r="A28" s="166">
        <v>20</v>
      </c>
      <c r="B28" s="232" t="s">
        <v>231</v>
      </c>
      <c r="C28" s="311">
        <v>174</v>
      </c>
      <c r="D28" s="311">
        <v>89</v>
      </c>
      <c r="E28" s="193">
        <f t="shared" si="0"/>
        <v>-85</v>
      </c>
      <c r="F28" s="311">
        <v>121</v>
      </c>
      <c r="G28" s="311">
        <v>1</v>
      </c>
      <c r="H28" s="193">
        <f t="shared" si="1"/>
        <v>-120</v>
      </c>
    </row>
    <row r="29" spans="1:8" s="168" customFormat="1" ht="16.5" customHeight="1">
      <c r="A29" s="166">
        <v>21</v>
      </c>
      <c r="B29" s="232" t="s">
        <v>154</v>
      </c>
      <c r="C29" s="311">
        <v>161</v>
      </c>
      <c r="D29" s="311">
        <v>15</v>
      </c>
      <c r="E29" s="193">
        <f t="shared" si="0"/>
        <v>-146</v>
      </c>
      <c r="F29" s="311">
        <v>112</v>
      </c>
      <c r="G29" s="311">
        <v>4</v>
      </c>
      <c r="H29" s="193">
        <f t="shared" si="1"/>
        <v>-108</v>
      </c>
    </row>
    <row r="30" spans="1:8" s="168" customFormat="1" ht="16.5" customHeight="1">
      <c r="A30" s="166">
        <v>22</v>
      </c>
      <c r="B30" s="232" t="s">
        <v>159</v>
      </c>
      <c r="C30" s="311">
        <v>132</v>
      </c>
      <c r="D30" s="311">
        <v>25</v>
      </c>
      <c r="E30" s="193">
        <f t="shared" si="0"/>
        <v>-107</v>
      </c>
      <c r="F30" s="311">
        <v>96</v>
      </c>
      <c r="G30" s="311">
        <v>5</v>
      </c>
      <c r="H30" s="193">
        <f t="shared" si="1"/>
        <v>-91</v>
      </c>
    </row>
    <row r="31" spans="1:8" s="168" customFormat="1" ht="16.5" customHeight="1">
      <c r="A31" s="166">
        <v>23</v>
      </c>
      <c r="B31" s="232" t="s">
        <v>234</v>
      </c>
      <c r="C31" s="311">
        <v>131</v>
      </c>
      <c r="D31" s="311">
        <v>21</v>
      </c>
      <c r="E31" s="193">
        <f t="shared" si="0"/>
        <v>-110</v>
      </c>
      <c r="F31" s="311">
        <v>112</v>
      </c>
      <c r="G31" s="311">
        <v>19</v>
      </c>
      <c r="H31" s="193">
        <f t="shared" si="1"/>
        <v>-93</v>
      </c>
    </row>
    <row r="32" spans="1:8" s="168" customFormat="1" ht="16.5" customHeight="1">
      <c r="A32" s="166">
        <v>24</v>
      </c>
      <c r="B32" s="232" t="s">
        <v>130</v>
      </c>
      <c r="C32" s="311">
        <v>129</v>
      </c>
      <c r="D32" s="311">
        <v>37</v>
      </c>
      <c r="E32" s="193">
        <f t="shared" si="0"/>
        <v>-92</v>
      </c>
      <c r="F32" s="311">
        <v>105</v>
      </c>
      <c r="G32" s="311">
        <v>28</v>
      </c>
      <c r="H32" s="193">
        <f t="shared" si="1"/>
        <v>-77</v>
      </c>
    </row>
    <row r="33" spans="1:8" s="168" customFormat="1" ht="16.5" customHeight="1">
      <c r="A33" s="166">
        <v>25</v>
      </c>
      <c r="B33" s="232" t="s">
        <v>151</v>
      </c>
      <c r="C33" s="311">
        <v>118</v>
      </c>
      <c r="D33" s="311">
        <v>29</v>
      </c>
      <c r="E33" s="193">
        <f t="shared" si="0"/>
        <v>-89</v>
      </c>
      <c r="F33" s="311">
        <v>84</v>
      </c>
      <c r="G33" s="311">
        <v>15</v>
      </c>
      <c r="H33" s="193">
        <f t="shared" si="1"/>
        <v>-69</v>
      </c>
    </row>
    <row r="34" spans="1:8" s="168" customFormat="1" ht="16.5" customHeight="1">
      <c r="A34" s="166">
        <v>26</v>
      </c>
      <c r="B34" s="232" t="s">
        <v>147</v>
      </c>
      <c r="C34" s="311">
        <v>115</v>
      </c>
      <c r="D34" s="311">
        <v>10</v>
      </c>
      <c r="E34" s="193">
        <f t="shared" si="0"/>
        <v>-105</v>
      </c>
      <c r="F34" s="311">
        <v>99</v>
      </c>
      <c r="G34" s="311">
        <v>4</v>
      </c>
      <c r="H34" s="193">
        <f t="shared" si="1"/>
        <v>-95</v>
      </c>
    </row>
    <row r="35" spans="1:8" s="168" customFormat="1" ht="16.5" customHeight="1">
      <c r="A35" s="166">
        <v>27</v>
      </c>
      <c r="B35" s="232" t="s">
        <v>155</v>
      </c>
      <c r="C35" s="311">
        <v>112</v>
      </c>
      <c r="D35" s="311">
        <v>40</v>
      </c>
      <c r="E35" s="193">
        <f t="shared" si="0"/>
        <v>-72</v>
      </c>
      <c r="F35" s="311">
        <v>85</v>
      </c>
      <c r="G35" s="311">
        <v>18</v>
      </c>
      <c r="H35" s="193">
        <f t="shared" si="1"/>
        <v>-67</v>
      </c>
    </row>
    <row r="36" spans="1:8" s="168" customFormat="1" ht="16.5" customHeight="1">
      <c r="A36" s="166">
        <v>28</v>
      </c>
      <c r="B36" s="232" t="s">
        <v>254</v>
      </c>
      <c r="C36" s="311">
        <v>108</v>
      </c>
      <c r="D36" s="311">
        <v>8</v>
      </c>
      <c r="E36" s="193">
        <f t="shared" si="0"/>
        <v>-100</v>
      </c>
      <c r="F36" s="311">
        <v>81</v>
      </c>
      <c r="G36" s="311">
        <v>1</v>
      </c>
      <c r="H36" s="193">
        <f t="shared" si="1"/>
        <v>-80</v>
      </c>
    </row>
    <row r="37" spans="1:8" s="168" customFormat="1" ht="16.5" customHeight="1">
      <c r="A37" s="166">
        <v>29</v>
      </c>
      <c r="B37" s="232" t="s">
        <v>150</v>
      </c>
      <c r="C37" s="311">
        <v>108</v>
      </c>
      <c r="D37" s="311">
        <v>8</v>
      </c>
      <c r="E37" s="193">
        <f t="shared" si="0"/>
        <v>-100</v>
      </c>
      <c r="F37" s="311">
        <v>83</v>
      </c>
      <c r="G37" s="311">
        <v>2</v>
      </c>
      <c r="H37" s="193">
        <f t="shared" si="1"/>
        <v>-81</v>
      </c>
    </row>
    <row r="38" spans="1:8" s="168" customFormat="1" ht="16.5" customHeight="1">
      <c r="A38" s="166">
        <v>30</v>
      </c>
      <c r="B38" s="232" t="s">
        <v>269</v>
      </c>
      <c r="C38" s="311">
        <v>106</v>
      </c>
      <c r="D38" s="311">
        <v>7</v>
      </c>
      <c r="E38" s="193">
        <f t="shared" si="0"/>
        <v>-99</v>
      </c>
      <c r="F38" s="311">
        <v>80</v>
      </c>
      <c r="G38" s="311">
        <v>1</v>
      </c>
      <c r="H38" s="193">
        <f t="shared" si="1"/>
        <v>-79</v>
      </c>
    </row>
    <row r="39" spans="1:8" s="168" customFormat="1" ht="16.5" customHeight="1">
      <c r="A39" s="166">
        <v>31</v>
      </c>
      <c r="B39" s="232" t="s">
        <v>274</v>
      </c>
      <c r="C39" s="311">
        <v>105</v>
      </c>
      <c r="D39" s="311">
        <v>0</v>
      </c>
      <c r="E39" s="193">
        <f t="shared" si="0"/>
        <v>-105</v>
      </c>
      <c r="F39" s="311">
        <v>82</v>
      </c>
      <c r="G39" s="311">
        <v>0</v>
      </c>
      <c r="H39" s="193">
        <f t="shared" si="1"/>
        <v>-82</v>
      </c>
    </row>
    <row r="40" spans="1:8" s="168" customFormat="1" ht="16.5" customHeight="1">
      <c r="A40" s="166">
        <v>32</v>
      </c>
      <c r="B40" s="232" t="s">
        <v>149</v>
      </c>
      <c r="C40" s="311">
        <v>97</v>
      </c>
      <c r="D40" s="311">
        <v>17</v>
      </c>
      <c r="E40" s="193">
        <f t="shared" si="0"/>
        <v>-80</v>
      </c>
      <c r="F40" s="311">
        <v>67</v>
      </c>
      <c r="G40" s="311">
        <v>1</v>
      </c>
      <c r="H40" s="193">
        <f t="shared" si="1"/>
        <v>-66</v>
      </c>
    </row>
    <row r="41" spans="1:8" s="168" customFormat="1" ht="48" customHeight="1">
      <c r="A41" s="166">
        <v>33</v>
      </c>
      <c r="B41" s="232" t="s">
        <v>275</v>
      </c>
      <c r="C41" s="311">
        <v>96</v>
      </c>
      <c r="D41" s="311">
        <v>0</v>
      </c>
      <c r="E41" s="193">
        <f t="shared" si="0"/>
        <v>-96</v>
      </c>
      <c r="F41" s="311">
        <v>78</v>
      </c>
      <c r="G41" s="311">
        <v>0</v>
      </c>
      <c r="H41" s="193">
        <f t="shared" si="1"/>
        <v>-78</v>
      </c>
    </row>
    <row r="42" spans="1:8" s="168" customFormat="1" ht="16.5" customHeight="1">
      <c r="A42" s="166">
        <v>34</v>
      </c>
      <c r="B42" s="232" t="s">
        <v>132</v>
      </c>
      <c r="C42" s="311">
        <v>92</v>
      </c>
      <c r="D42" s="311">
        <v>40</v>
      </c>
      <c r="E42" s="193">
        <f t="shared" si="0"/>
        <v>-52</v>
      </c>
      <c r="F42" s="311">
        <v>66</v>
      </c>
      <c r="G42" s="311">
        <v>14</v>
      </c>
      <c r="H42" s="193">
        <f t="shared" si="1"/>
        <v>-52</v>
      </c>
    </row>
    <row r="43" spans="1:8" s="168" customFormat="1" ht="32.1" customHeight="1">
      <c r="A43" s="166">
        <v>35</v>
      </c>
      <c r="B43" s="232" t="s">
        <v>162</v>
      </c>
      <c r="C43" s="311">
        <v>89</v>
      </c>
      <c r="D43" s="311">
        <v>10</v>
      </c>
      <c r="E43" s="193">
        <f t="shared" si="0"/>
        <v>-79</v>
      </c>
      <c r="F43" s="311">
        <v>67</v>
      </c>
      <c r="G43" s="311">
        <v>1</v>
      </c>
      <c r="H43" s="193">
        <f t="shared" si="1"/>
        <v>-66</v>
      </c>
    </row>
    <row r="44" spans="1:8" s="168" customFormat="1" ht="16.5" customHeight="1">
      <c r="A44" s="166">
        <v>36</v>
      </c>
      <c r="B44" s="232" t="s">
        <v>270</v>
      </c>
      <c r="C44" s="311">
        <v>88</v>
      </c>
      <c r="D44" s="311">
        <v>0</v>
      </c>
      <c r="E44" s="193">
        <f t="shared" si="0"/>
        <v>-88</v>
      </c>
      <c r="F44" s="311">
        <v>72</v>
      </c>
      <c r="G44" s="311">
        <v>0</v>
      </c>
      <c r="H44" s="193">
        <f t="shared" si="1"/>
        <v>-72</v>
      </c>
    </row>
    <row r="45" spans="1:8" ht="16.5" customHeight="1">
      <c r="A45" s="166">
        <v>37</v>
      </c>
      <c r="B45" s="232" t="s">
        <v>131</v>
      </c>
      <c r="C45" s="311">
        <v>88</v>
      </c>
      <c r="D45" s="311">
        <v>14</v>
      </c>
      <c r="E45" s="193">
        <f t="shared" si="0"/>
        <v>-74</v>
      </c>
      <c r="F45" s="311">
        <v>75</v>
      </c>
      <c r="G45" s="311">
        <v>1</v>
      </c>
      <c r="H45" s="193">
        <f t="shared" si="1"/>
        <v>-74</v>
      </c>
    </row>
    <row r="46" spans="1:8" ht="16.5" customHeight="1">
      <c r="A46" s="166">
        <v>38</v>
      </c>
      <c r="B46" s="232" t="s">
        <v>135</v>
      </c>
      <c r="C46" s="311">
        <v>88</v>
      </c>
      <c r="D46" s="311">
        <v>11</v>
      </c>
      <c r="E46" s="193">
        <f t="shared" si="0"/>
        <v>-77</v>
      </c>
      <c r="F46" s="311">
        <v>75</v>
      </c>
      <c r="G46" s="311">
        <v>4</v>
      </c>
      <c r="H46" s="193">
        <f t="shared" si="1"/>
        <v>-71</v>
      </c>
    </row>
    <row r="47" spans="1:8" ht="16.5" customHeight="1">
      <c r="A47" s="166">
        <v>39</v>
      </c>
      <c r="B47" s="232" t="s">
        <v>144</v>
      </c>
      <c r="C47" s="311">
        <v>87</v>
      </c>
      <c r="D47" s="311">
        <v>12</v>
      </c>
      <c r="E47" s="193">
        <f t="shared" si="0"/>
        <v>-75</v>
      </c>
      <c r="F47" s="311">
        <v>69</v>
      </c>
      <c r="G47" s="311">
        <v>5</v>
      </c>
      <c r="H47" s="193">
        <f t="shared" si="1"/>
        <v>-64</v>
      </c>
    </row>
    <row r="48" spans="1:8" ht="16.5" customHeight="1">
      <c r="A48" s="166">
        <v>40</v>
      </c>
      <c r="B48" s="232" t="s">
        <v>164</v>
      </c>
      <c r="C48" s="311">
        <v>86</v>
      </c>
      <c r="D48" s="311">
        <v>37</v>
      </c>
      <c r="E48" s="193">
        <f t="shared" si="0"/>
        <v>-49</v>
      </c>
      <c r="F48" s="311">
        <v>65</v>
      </c>
      <c r="G48" s="311">
        <v>6</v>
      </c>
      <c r="H48" s="193">
        <f t="shared" si="1"/>
        <v>-59</v>
      </c>
    </row>
    <row r="49" spans="1:8" ht="16.5" customHeight="1">
      <c r="A49" s="166">
        <v>41</v>
      </c>
      <c r="B49" s="232" t="s">
        <v>232</v>
      </c>
      <c r="C49" s="311">
        <v>84</v>
      </c>
      <c r="D49" s="311">
        <v>35</v>
      </c>
      <c r="E49" s="193">
        <f t="shared" si="0"/>
        <v>-49</v>
      </c>
      <c r="F49" s="311">
        <v>49</v>
      </c>
      <c r="G49" s="311">
        <v>24</v>
      </c>
      <c r="H49" s="193">
        <f t="shared" si="1"/>
        <v>-25</v>
      </c>
    </row>
    <row r="50" spans="1:8" ht="16.5" customHeight="1">
      <c r="A50" s="166">
        <v>42</v>
      </c>
      <c r="B50" s="232" t="s">
        <v>134</v>
      </c>
      <c r="C50" s="311">
        <v>83</v>
      </c>
      <c r="D50" s="311">
        <v>21</v>
      </c>
      <c r="E50" s="193">
        <f t="shared" si="0"/>
        <v>-62</v>
      </c>
      <c r="F50" s="311">
        <v>59</v>
      </c>
      <c r="G50" s="311">
        <v>6</v>
      </c>
      <c r="H50" s="193">
        <f t="shared" si="1"/>
        <v>-53</v>
      </c>
    </row>
    <row r="51" spans="1:8" ht="16.5" customHeight="1">
      <c r="A51" s="166">
        <v>43</v>
      </c>
      <c r="B51" s="232" t="s">
        <v>271</v>
      </c>
      <c r="C51" s="311">
        <v>81</v>
      </c>
      <c r="D51" s="311">
        <v>7</v>
      </c>
      <c r="E51" s="193">
        <f t="shared" si="0"/>
        <v>-74</v>
      </c>
      <c r="F51" s="311">
        <v>63</v>
      </c>
      <c r="G51" s="311">
        <v>0</v>
      </c>
      <c r="H51" s="193">
        <f t="shared" si="1"/>
        <v>-63</v>
      </c>
    </row>
    <row r="52" spans="1:8" ht="16.5" customHeight="1">
      <c r="A52" s="166">
        <v>44</v>
      </c>
      <c r="B52" s="232" t="s">
        <v>273</v>
      </c>
      <c r="C52" s="311">
        <v>76</v>
      </c>
      <c r="D52" s="311">
        <v>7</v>
      </c>
      <c r="E52" s="193">
        <f t="shared" si="0"/>
        <v>-69</v>
      </c>
      <c r="F52" s="311">
        <v>63</v>
      </c>
      <c r="G52" s="311">
        <v>3</v>
      </c>
      <c r="H52" s="193">
        <f t="shared" si="1"/>
        <v>-60</v>
      </c>
    </row>
    <row r="53" spans="1:8" ht="16.5" customHeight="1">
      <c r="A53" s="166">
        <v>45</v>
      </c>
      <c r="B53" s="232" t="s">
        <v>272</v>
      </c>
      <c r="C53" s="311">
        <v>75</v>
      </c>
      <c r="D53" s="311">
        <v>12</v>
      </c>
      <c r="E53" s="193">
        <f t="shared" si="0"/>
        <v>-63</v>
      </c>
      <c r="F53" s="311">
        <v>55</v>
      </c>
      <c r="G53" s="311">
        <v>7</v>
      </c>
      <c r="H53" s="193">
        <f t="shared" si="1"/>
        <v>-48</v>
      </c>
    </row>
    <row r="54" spans="1:8" ht="16.5" customHeight="1">
      <c r="A54" s="166">
        <v>46</v>
      </c>
      <c r="B54" s="232" t="s">
        <v>145</v>
      </c>
      <c r="C54" s="311">
        <v>75</v>
      </c>
      <c r="D54" s="311">
        <v>41</v>
      </c>
      <c r="E54" s="193">
        <f t="shared" si="0"/>
        <v>-34</v>
      </c>
      <c r="F54" s="311">
        <v>51</v>
      </c>
      <c r="G54" s="311">
        <v>24</v>
      </c>
      <c r="H54" s="193">
        <f t="shared" si="1"/>
        <v>-27</v>
      </c>
    </row>
    <row r="55" spans="1:8" ht="16.5" customHeight="1">
      <c r="A55" s="166">
        <v>47</v>
      </c>
      <c r="B55" s="232" t="s">
        <v>256</v>
      </c>
      <c r="C55" s="311">
        <v>74</v>
      </c>
      <c r="D55" s="311">
        <v>11</v>
      </c>
      <c r="E55" s="193">
        <f t="shared" si="0"/>
        <v>-63</v>
      </c>
      <c r="F55" s="311">
        <v>54</v>
      </c>
      <c r="G55" s="311">
        <v>7</v>
      </c>
      <c r="H55" s="193">
        <f t="shared" si="1"/>
        <v>-47</v>
      </c>
    </row>
    <row r="56" spans="1:8" ht="16.5" customHeight="1">
      <c r="A56" s="166">
        <v>48</v>
      </c>
      <c r="B56" s="232" t="s">
        <v>233</v>
      </c>
      <c r="C56" s="311">
        <v>71</v>
      </c>
      <c r="D56" s="311">
        <v>37</v>
      </c>
      <c r="E56" s="193">
        <f t="shared" si="0"/>
        <v>-34</v>
      </c>
      <c r="F56" s="311">
        <v>53</v>
      </c>
      <c r="G56" s="311">
        <v>4</v>
      </c>
      <c r="H56" s="193">
        <f t="shared" si="1"/>
        <v>-49</v>
      </c>
    </row>
    <row r="57" spans="1:8" ht="16.5" customHeight="1">
      <c r="A57" s="166">
        <v>49</v>
      </c>
      <c r="B57" s="232" t="s">
        <v>156</v>
      </c>
      <c r="C57" s="311">
        <v>69</v>
      </c>
      <c r="D57" s="311">
        <v>26</v>
      </c>
      <c r="E57" s="193">
        <f t="shared" si="0"/>
        <v>-43</v>
      </c>
      <c r="F57" s="311">
        <v>52</v>
      </c>
      <c r="G57" s="311">
        <v>14</v>
      </c>
      <c r="H57" s="193">
        <f t="shared" si="1"/>
        <v>-38</v>
      </c>
    </row>
    <row r="58" spans="1:8" ht="16.5" customHeight="1">
      <c r="A58" s="166">
        <v>50</v>
      </c>
      <c r="B58" s="232" t="s">
        <v>248</v>
      </c>
      <c r="C58" s="311">
        <v>67</v>
      </c>
      <c r="D58" s="311">
        <v>15</v>
      </c>
      <c r="E58" s="193">
        <f t="shared" si="0"/>
        <v>-52</v>
      </c>
      <c r="F58" s="311">
        <v>56</v>
      </c>
      <c r="G58" s="311">
        <v>4</v>
      </c>
      <c r="H58" s="193">
        <f t="shared" si="1"/>
        <v>-52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43307086614173229" bottom="0.19685039370078741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13"/>
  <sheetViews>
    <sheetView view="pageBreakPreview" zoomScale="90" zoomScaleNormal="90" zoomScaleSheetLayoutView="90" workbookViewId="0">
      <selection activeCell="B26" sqref="B26"/>
    </sheetView>
  </sheetViews>
  <sheetFormatPr defaultColWidth="8.85546875" defaultRowHeight="12.75"/>
  <cols>
    <col min="1" max="1" width="36.28515625" style="173" customWidth="1"/>
    <col min="2" max="2" width="13" style="179" customWidth="1"/>
    <col min="3" max="3" width="9.7109375" style="179" customWidth="1"/>
    <col min="4" max="4" width="11.7109375" style="180" customWidth="1"/>
    <col min="5" max="5" width="12.85546875" style="179" customWidth="1"/>
    <col min="6" max="6" width="9.7109375" style="179" customWidth="1"/>
    <col min="7" max="7" width="11.7109375" style="180" customWidth="1"/>
    <col min="8" max="8" width="8.85546875" style="173"/>
    <col min="9" max="9" width="64" style="173" customWidth="1"/>
    <col min="10" max="16384" width="8.85546875" style="173"/>
  </cols>
  <sheetData>
    <row r="1" spans="1:13" s="171" customFormat="1" ht="22.5" customHeight="1">
      <c r="A1" s="413" t="s">
        <v>171</v>
      </c>
      <c r="B1" s="414"/>
      <c r="C1" s="414"/>
      <c r="D1" s="414"/>
      <c r="E1" s="414"/>
      <c r="F1" s="414"/>
      <c r="G1" s="415"/>
    </row>
    <row r="2" spans="1:13" s="171" customFormat="1" ht="22.5" customHeight="1">
      <c r="A2" s="419" t="s">
        <v>175</v>
      </c>
      <c r="B2" s="420"/>
      <c r="C2" s="420"/>
      <c r="D2" s="420"/>
      <c r="E2" s="420"/>
      <c r="F2" s="420"/>
      <c r="G2" s="421"/>
    </row>
    <row r="3" spans="1:13" s="171" customFormat="1" ht="20.25">
      <c r="A3" s="416" t="s">
        <v>157</v>
      </c>
      <c r="B3" s="417"/>
      <c r="C3" s="417"/>
      <c r="D3" s="417"/>
      <c r="E3" s="417"/>
      <c r="F3" s="417"/>
      <c r="G3" s="418"/>
    </row>
    <row r="4" spans="1:13">
      <c r="A4" s="225"/>
      <c r="B4" s="226"/>
      <c r="C4" s="226"/>
      <c r="D4" s="227"/>
      <c r="E4" s="226"/>
      <c r="F4" s="226"/>
      <c r="G4" s="228"/>
    </row>
    <row r="5" spans="1:13" s="165" customFormat="1" ht="35.450000000000003" customHeight="1">
      <c r="A5" s="388" t="s">
        <v>114</v>
      </c>
      <c r="B5" s="389" t="s">
        <v>446</v>
      </c>
      <c r="C5" s="389"/>
      <c r="D5" s="389"/>
      <c r="E5" s="390" t="s">
        <v>447</v>
      </c>
      <c r="F5" s="390"/>
      <c r="G5" s="390"/>
    </row>
    <row r="6" spans="1:13" ht="18.600000000000001" customHeight="1">
      <c r="A6" s="388"/>
      <c r="B6" s="383" t="s">
        <v>115</v>
      </c>
      <c r="C6" s="383" t="s">
        <v>117</v>
      </c>
      <c r="D6" s="412" t="s">
        <v>116</v>
      </c>
      <c r="E6" s="383" t="s">
        <v>115</v>
      </c>
      <c r="F6" s="383" t="s">
        <v>117</v>
      </c>
      <c r="G6" s="412" t="s">
        <v>116</v>
      </c>
    </row>
    <row r="7" spans="1:13" ht="52.15" customHeight="1">
      <c r="A7" s="388"/>
      <c r="B7" s="383"/>
      <c r="C7" s="383"/>
      <c r="D7" s="412"/>
      <c r="E7" s="383"/>
      <c r="F7" s="383"/>
      <c r="G7" s="412"/>
    </row>
    <row r="8" spans="1:13">
      <c r="A8" s="174" t="s">
        <v>31</v>
      </c>
      <c r="B8" s="175">
        <v>1</v>
      </c>
      <c r="C8" s="175">
        <v>2</v>
      </c>
      <c r="D8" s="175">
        <v>3</v>
      </c>
      <c r="E8" s="175">
        <v>4</v>
      </c>
      <c r="F8" s="175">
        <v>5</v>
      </c>
      <c r="G8" s="175">
        <v>6</v>
      </c>
    </row>
    <row r="9" spans="1:13" ht="38.450000000000003" customHeight="1">
      <c r="A9" s="391" t="s">
        <v>158</v>
      </c>
      <c r="B9" s="392"/>
      <c r="C9" s="392"/>
      <c r="D9" s="392"/>
      <c r="E9" s="392"/>
      <c r="F9" s="392"/>
      <c r="G9" s="411"/>
      <c r="M9" s="176"/>
    </row>
    <row r="10" spans="1:13" ht="32.1" customHeight="1">
      <c r="A10" s="232" t="s">
        <v>267</v>
      </c>
      <c r="B10" s="222">
        <v>250</v>
      </c>
      <c r="C10" s="222">
        <v>0</v>
      </c>
      <c r="D10" s="201">
        <f>C10-B10</f>
        <v>-250</v>
      </c>
      <c r="E10" s="222">
        <v>216</v>
      </c>
      <c r="F10" s="222">
        <v>0</v>
      </c>
      <c r="G10" s="229">
        <f>F10-E10</f>
        <v>-216</v>
      </c>
      <c r="H10" s="202"/>
      <c r="M10" s="176"/>
    </row>
    <row r="11" spans="1:13" ht="16.5" customHeight="1">
      <c r="A11" s="232" t="s">
        <v>160</v>
      </c>
      <c r="B11" s="222">
        <v>232</v>
      </c>
      <c r="C11" s="222">
        <v>27</v>
      </c>
      <c r="D11" s="201">
        <f t="shared" ref="D11:D21" si="0">C11-B11</f>
        <v>-205</v>
      </c>
      <c r="E11" s="222">
        <v>174</v>
      </c>
      <c r="F11" s="222">
        <v>10</v>
      </c>
      <c r="G11" s="229">
        <f t="shared" ref="G11:G21" si="1">F11-E11</f>
        <v>-164</v>
      </c>
    </row>
    <row r="12" spans="1:13" ht="16.5" customHeight="1">
      <c r="A12" s="232" t="s">
        <v>143</v>
      </c>
      <c r="B12" s="222">
        <v>189</v>
      </c>
      <c r="C12" s="222">
        <v>43</v>
      </c>
      <c r="D12" s="201">
        <f t="shared" si="0"/>
        <v>-146</v>
      </c>
      <c r="E12" s="222">
        <v>145</v>
      </c>
      <c r="F12" s="222">
        <v>10</v>
      </c>
      <c r="G12" s="229">
        <f t="shared" si="1"/>
        <v>-135</v>
      </c>
    </row>
    <row r="13" spans="1:13" ht="16.5" customHeight="1">
      <c r="A13" s="232" t="s">
        <v>159</v>
      </c>
      <c r="B13" s="222">
        <v>132</v>
      </c>
      <c r="C13" s="222">
        <v>25</v>
      </c>
      <c r="D13" s="201">
        <f t="shared" si="0"/>
        <v>-107</v>
      </c>
      <c r="E13" s="222">
        <v>96</v>
      </c>
      <c r="F13" s="222">
        <v>5</v>
      </c>
      <c r="G13" s="229">
        <f t="shared" si="1"/>
        <v>-91</v>
      </c>
    </row>
    <row r="14" spans="1:13" ht="48" customHeight="1">
      <c r="A14" s="232" t="s">
        <v>275</v>
      </c>
      <c r="B14" s="222">
        <v>96</v>
      </c>
      <c r="C14" s="222">
        <v>0</v>
      </c>
      <c r="D14" s="201">
        <f t="shared" si="0"/>
        <v>-96</v>
      </c>
      <c r="E14" s="222">
        <v>78</v>
      </c>
      <c r="F14" s="222">
        <v>0</v>
      </c>
      <c r="G14" s="229">
        <f t="shared" si="1"/>
        <v>-78</v>
      </c>
    </row>
    <row r="15" spans="1:13" ht="32.1" customHeight="1">
      <c r="A15" s="232" t="s">
        <v>162</v>
      </c>
      <c r="B15" s="222">
        <v>89</v>
      </c>
      <c r="C15" s="222">
        <v>10</v>
      </c>
      <c r="D15" s="201">
        <f t="shared" si="0"/>
        <v>-79</v>
      </c>
      <c r="E15" s="222">
        <v>67</v>
      </c>
      <c r="F15" s="222">
        <v>1</v>
      </c>
      <c r="G15" s="229">
        <f t="shared" si="1"/>
        <v>-66</v>
      </c>
    </row>
    <row r="16" spans="1:13" ht="16.5" customHeight="1">
      <c r="A16" s="232" t="s">
        <v>271</v>
      </c>
      <c r="B16" s="222">
        <v>81</v>
      </c>
      <c r="C16" s="222">
        <v>7</v>
      </c>
      <c r="D16" s="201">
        <f t="shared" si="0"/>
        <v>-74</v>
      </c>
      <c r="E16" s="222">
        <v>63</v>
      </c>
      <c r="F16" s="222">
        <v>0</v>
      </c>
      <c r="G16" s="229">
        <f t="shared" si="1"/>
        <v>-63</v>
      </c>
    </row>
    <row r="17" spans="1:7" ht="16.5" customHeight="1">
      <c r="A17" s="232" t="s">
        <v>248</v>
      </c>
      <c r="B17" s="222">
        <v>67</v>
      </c>
      <c r="C17" s="222">
        <v>15</v>
      </c>
      <c r="D17" s="201">
        <f t="shared" si="0"/>
        <v>-52</v>
      </c>
      <c r="E17" s="222">
        <v>56</v>
      </c>
      <c r="F17" s="222">
        <v>4</v>
      </c>
      <c r="G17" s="229">
        <f t="shared" si="1"/>
        <v>-52</v>
      </c>
    </row>
    <row r="18" spans="1:7" ht="16.5" customHeight="1">
      <c r="A18" s="232" t="s">
        <v>279</v>
      </c>
      <c r="B18" s="222">
        <v>61</v>
      </c>
      <c r="C18" s="222">
        <v>1</v>
      </c>
      <c r="D18" s="201">
        <f t="shared" si="0"/>
        <v>-60</v>
      </c>
      <c r="E18" s="222">
        <v>56</v>
      </c>
      <c r="F18" s="222">
        <v>0</v>
      </c>
      <c r="G18" s="229">
        <f t="shared" si="1"/>
        <v>-56</v>
      </c>
    </row>
    <row r="19" spans="1:7" ht="16.5" customHeight="1">
      <c r="A19" s="232" t="s">
        <v>276</v>
      </c>
      <c r="B19" s="222">
        <v>58</v>
      </c>
      <c r="C19" s="222">
        <v>4</v>
      </c>
      <c r="D19" s="201">
        <f t="shared" si="0"/>
        <v>-54</v>
      </c>
      <c r="E19" s="222">
        <v>40</v>
      </c>
      <c r="F19" s="222">
        <v>1</v>
      </c>
      <c r="G19" s="229">
        <f t="shared" si="1"/>
        <v>-39</v>
      </c>
    </row>
    <row r="20" spans="1:7" ht="16.5" customHeight="1">
      <c r="A20" s="232" t="s">
        <v>235</v>
      </c>
      <c r="B20" s="222">
        <v>56</v>
      </c>
      <c r="C20" s="222">
        <v>30</v>
      </c>
      <c r="D20" s="201">
        <f t="shared" si="0"/>
        <v>-26</v>
      </c>
      <c r="E20" s="222">
        <v>29</v>
      </c>
      <c r="F20" s="222">
        <v>0</v>
      </c>
      <c r="G20" s="229">
        <f t="shared" si="1"/>
        <v>-29</v>
      </c>
    </row>
    <row r="21" spans="1:7" ht="32.1" customHeight="1">
      <c r="A21" s="232" t="s">
        <v>278</v>
      </c>
      <c r="B21" s="222">
        <v>55</v>
      </c>
      <c r="C21" s="222">
        <v>0</v>
      </c>
      <c r="D21" s="201">
        <f t="shared" si="0"/>
        <v>-55</v>
      </c>
      <c r="E21" s="222">
        <v>32</v>
      </c>
      <c r="F21" s="222">
        <v>0</v>
      </c>
      <c r="G21" s="229">
        <f t="shared" si="1"/>
        <v>-32</v>
      </c>
    </row>
    <row r="22" spans="1:7" ht="38.450000000000003" customHeight="1">
      <c r="A22" s="391" t="s">
        <v>63</v>
      </c>
      <c r="B22" s="392"/>
      <c r="C22" s="392"/>
      <c r="D22" s="392"/>
      <c r="E22" s="392"/>
      <c r="F22" s="392"/>
      <c r="G22" s="411"/>
    </row>
    <row r="23" spans="1:7" ht="31.5">
      <c r="A23" s="232" t="s">
        <v>142</v>
      </c>
      <c r="B23" s="222">
        <v>225</v>
      </c>
      <c r="C23" s="222">
        <v>65</v>
      </c>
      <c r="D23" s="201">
        <f>C23-B23</f>
        <v>-160</v>
      </c>
      <c r="E23" s="222">
        <v>155</v>
      </c>
      <c r="F23" s="222">
        <v>23</v>
      </c>
      <c r="G23" s="229">
        <f>F23-E23</f>
        <v>-132</v>
      </c>
    </row>
    <row r="24" spans="1:7" ht="31.5">
      <c r="A24" s="232" t="s">
        <v>137</v>
      </c>
      <c r="B24" s="222">
        <v>184</v>
      </c>
      <c r="C24" s="222">
        <v>23</v>
      </c>
      <c r="D24" s="201">
        <f t="shared" ref="D24:D73" si="2">C24-B24</f>
        <v>-161</v>
      </c>
      <c r="E24" s="222">
        <v>139</v>
      </c>
      <c r="F24" s="222">
        <v>2</v>
      </c>
      <c r="G24" s="229">
        <f t="shared" ref="G24:G73" si="3">F24-E24</f>
        <v>-137</v>
      </c>
    </row>
    <row r="25" spans="1:7" ht="15.75">
      <c r="A25" s="232" t="s">
        <v>154</v>
      </c>
      <c r="B25" s="222">
        <v>161</v>
      </c>
      <c r="C25" s="222">
        <v>15</v>
      </c>
      <c r="D25" s="201">
        <f t="shared" si="2"/>
        <v>-146</v>
      </c>
      <c r="E25" s="222">
        <v>112</v>
      </c>
      <c r="F25" s="222">
        <v>4</v>
      </c>
      <c r="G25" s="229">
        <f t="shared" si="3"/>
        <v>-108</v>
      </c>
    </row>
    <row r="26" spans="1:7" ht="15.75">
      <c r="A26" s="232" t="s">
        <v>254</v>
      </c>
      <c r="B26" s="222">
        <v>108</v>
      </c>
      <c r="C26" s="222">
        <v>8</v>
      </c>
      <c r="D26" s="201">
        <f t="shared" si="2"/>
        <v>-100</v>
      </c>
      <c r="E26" s="222">
        <v>81</v>
      </c>
      <c r="F26" s="222">
        <v>1</v>
      </c>
      <c r="G26" s="229">
        <f t="shared" si="3"/>
        <v>-80</v>
      </c>
    </row>
    <row r="27" spans="1:7" ht="15.75">
      <c r="A27" s="232" t="s">
        <v>272</v>
      </c>
      <c r="B27" s="222">
        <v>75</v>
      </c>
      <c r="C27" s="222">
        <v>12</v>
      </c>
      <c r="D27" s="201">
        <f t="shared" si="2"/>
        <v>-63</v>
      </c>
      <c r="E27" s="222">
        <v>55</v>
      </c>
      <c r="F27" s="222">
        <v>7</v>
      </c>
      <c r="G27" s="229">
        <f t="shared" si="3"/>
        <v>-48</v>
      </c>
    </row>
    <row r="28" spans="1:7" ht="15.75">
      <c r="A28" s="232" t="s">
        <v>282</v>
      </c>
      <c r="B28" s="222">
        <v>61</v>
      </c>
      <c r="C28" s="222">
        <v>8</v>
      </c>
      <c r="D28" s="201">
        <f t="shared" si="2"/>
        <v>-53</v>
      </c>
      <c r="E28" s="222">
        <v>43</v>
      </c>
      <c r="F28" s="222">
        <v>2</v>
      </c>
      <c r="G28" s="229">
        <f t="shared" si="3"/>
        <v>-41</v>
      </c>
    </row>
    <row r="29" spans="1:7" ht="15.75">
      <c r="A29" s="232" t="s">
        <v>280</v>
      </c>
      <c r="B29" s="222">
        <v>60</v>
      </c>
      <c r="C29" s="222">
        <v>13</v>
      </c>
      <c r="D29" s="201">
        <f t="shared" si="2"/>
        <v>-47</v>
      </c>
      <c r="E29" s="222">
        <v>46</v>
      </c>
      <c r="F29" s="222">
        <v>1</v>
      </c>
      <c r="G29" s="229">
        <f t="shared" si="3"/>
        <v>-45</v>
      </c>
    </row>
    <row r="30" spans="1:7" ht="31.5">
      <c r="A30" s="232" t="s">
        <v>281</v>
      </c>
      <c r="B30" s="222">
        <v>49</v>
      </c>
      <c r="C30" s="222">
        <v>2</v>
      </c>
      <c r="D30" s="201">
        <f t="shared" si="2"/>
        <v>-47</v>
      </c>
      <c r="E30" s="222">
        <v>34</v>
      </c>
      <c r="F30" s="222">
        <v>1</v>
      </c>
      <c r="G30" s="229">
        <f t="shared" si="3"/>
        <v>-33</v>
      </c>
    </row>
    <row r="31" spans="1:7" ht="15.75">
      <c r="A31" s="232" t="s">
        <v>435</v>
      </c>
      <c r="B31" s="222">
        <v>49</v>
      </c>
      <c r="C31" s="222">
        <v>1</v>
      </c>
      <c r="D31" s="201">
        <f t="shared" si="2"/>
        <v>-48</v>
      </c>
      <c r="E31" s="222">
        <v>41</v>
      </c>
      <c r="F31" s="222">
        <v>0</v>
      </c>
      <c r="G31" s="229">
        <f t="shared" si="3"/>
        <v>-41</v>
      </c>
    </row>
    <row r="32" spans="1:7" ht="15.75">
      <c r="A32" s="232" t="s">
        <v>252</v>
      </c>
      <c r="B32" s="222">
        <v>48</v>
      </c>
      <c r="C32" s="222">
        <v>11</v>
      </c>
      <c r="D32" s="201">
        <f t="shared" si="2"/>
        <v>-37</v>
      </c>
      <c r="E32" s="222">
        <v>32</v>
      </c>
      <c r="F32" s="222">
        <v>1</v>
      </c>
      <c r="G32" s="229">
        <f t="shared" si="3"/>
        <v>-31</v>
      </c>
    </row>
    <row r="33" spans="1:7" ht="15.75">
      <c r="A33" s="232" t="s">
        <v>481</v>
      </c>
      <c r="B33" s="222">
        <v>41</v>
      </c>
      <c r="C33" s="222">
        <v>8</v>
      </c>
      <c r="D33" s="201">
        <f t="shared" si="2"/>
        <v>-33</v>
      </c>
      <c r="E33" s="222">
        <v>36</v>
      </c>
      <c r="F33" s="222">
        <v>1</v>
      </c>
      <c r="G33" s="229">
        <f t="shared" si="3"/>
        <v>-35</v>
      </c>
    </row>
    <row r="34" spans="1:7" ht="38.450000000000003" customHeight="1">
      <c r="A34" s="391" t="s">
        <v>64</v>
      </c>
      <c r="B34" s="392"/>
      <c r="C34" s="392"/>
      <c r="D34" s="392"/>
      <c r="E34" s="392"/>
      <c r="F34" s="392"/>
      <c r="G34" s="411"/>
    </row>
    <row r="35" spans="1:7" ht="15.95" customHeight="1">
      <c r="A35" s="233" t="s">
        <v>126</v>
      </c>
      <c r="B35" s="222">
        <v>502</v>
      </c>
      <c r="C35" s="222">
        <v>136</v>
      </c>
      <c r="D35" s="201">
        <f t="shared" si="2"/>
        <v>-366</v>
      </c>
      <c r="E35" s="222">
        <v>360</v>
      </c>
      <c r="F35" s="222">
        <v>29</v>
      </c>
      <c r="G35" s="229">
        <f t="shared" si="3"/>
        <v>-331</v>
      </c>
    </row>
    <row r="36" spans="1:7" ht="15.95" customHeight="1">
      <c r="A36" s="233" t="s">
        <v>133</v>
      </c>
      <c r="B36" s="222">
        <v>265</v>
      </c>
      <c r="C36" s="222">
        <v>33</v>
      </c>
      <c r="D36" s="201">
        <f t="shared" si="2"/>
        <v>-232</v>
      </c>
      <c r="E36" s="222">
        <v>184</v>
      </c>
      <c r="F36" s="222">
        <v>5</v>
      </c>
      <c r="G36" s="229">
        <f t="shared" si="3"/>
        <v>-179</v>
      </c>
    </row>
    <row r="37" spans="1:7" ht="15.95" customHeight="1">
      <c r="A37" s="233" t="s">
        <v>234</v>
      </c>
      <c r="B37" s="222">
        <v>131</v>
      </c>
      <c r="C37" s="222">
        <v>21</v>
      </c>
      <c r="D37" s="201">
        <f t="shared" si="2"/>
        <v>-110</v>
      </c>
      <c r="E37" s="222">
        <v>112</v>
      </c>
      <c r="F37" s="222">
        <v>19</v>
      </c>
      <c r="G37" s="229">
        <f t="shared" si="3"/>
        <v>-93</v>
      </c>
    </row>
    <row r="38" spans="1:7" ht="15.95" customHeight="1">
      <c r="A38" s="233" t="s">
        <v>147</v>
      </c>
      <c r="B38" s="222">
        <v>115</v>
      </c>
      <c r="C38" s="222">
        <v>10</v>
      </c>
      <c r="D38" s="201">
        <f t="shared" si="2"/>
        <v>-105</v>
      </c>
      <c r="E38" s="222">
        <v>99</v>
      </c>
      <c r="F38" s="222">
        <v>4</v>
      </c>
      <c r="G38" s="229">
        <f t="shared" si="3"/>
        <v>-95</v>
      </c>
    </row>
    <row r="39" spans="1:7" ht="15.95" customHeight="1">
      <c r="A39" s="233" t="s">
        <v>274</v>
      </c>
      <c r="B39" s="222">
        <v>105</v>
      </c>
      <c r="C39" s="222">
        <v>0</v>
      </c>
      <c r="D39" s="201">
        <f t="shared" si="2"/>
        <v>-105</v>
      </c>
      <c r="E39" s="222">
        <v>82</v>
      </c>
      <c r="F39" s="222">
        <v>0</v>
      </c>
      <c r="G39" s="229">
        <f t="shared" si="3"/>
        <v>-82</v>
      </c>
    </row>
    <row r="40" spans="1:7" ht="15.95" customHeight="1">
      <c r="A40" s="233" t="s">
        <v>232</v>
      </c>
      <c r="B40" s="222">
        <v>84</v>
      </c>
      <c r="C40" s="222">
        <v>35</v>
      </c>
      <c r="D40" s="201">
        <f t="shared" si="2"/>
        <v>-49</v>
      </c>
      <c r="E40" s="222">
        <v>49</v>
      </c>
      <c r="F40" s="222">
        <v>24</v>
      </c>
      <c r="G40" s="229">
        <f t="shared" si="3"/>
        <v>-25</v>
      </c>
    </row>
    <row r="41" spans="1:7" ht="15.95" customHeight="1">
      <c r="A41" s="233" t="s">
        <v>283</v>
      </c>
      <c r="B41" s="222">
        <v>62</v>
      </c>
      <c r="C41" s="222">
        <v>7</v>
      </c>
      <c r="D41" s="201">
        <f t="shared" si="2"/>
        <v>-55</v>
      </c>
      <c r="E41" s="222">
        <v>47</v>
      </c>
      <c r="F41" s="222">
        <v>7</v>
      </c>
      <c r="G41" s="229">
        <f t="shared" si="3"/>
        <v>-40</v>
      </c>
    </row>
    <row r="42" spans="1:7" ht="15.95" customHeight="1">
      <c r="A42" s="233" t="s">
        <v>136</v>
      </c>
      <c r="B42" s="222">
        <v>61</v>
      </c>
      <c r="C42" s="222">
        <v>9</v>
      </c>
      <c r="D42" s="201">
        <f t="shared" si="2"/>
        <v>-52</v>
      </c>
      <c r="E42" s="222">
        <v>51</v>
      </c>
      <c r="F42" s="222">
        <v>1</v>
      </c>
      <c r="G42" s="229">
        <f t="shared" si="3"/>
        <v>-50</v>
      </c>
    </row>
    <row r="43" spans="1:7" ht="15.95" customHeight="1">
      <c r="A43" s="233" t="s">
        <v>284</v>
      </c>
      <c r="B43" s="222">
        <v>55</v>
      </c>
      <c r="C43" s="222">
        <v>3</v>
      </c>
      <c r="D43" s="201">
        <f t="shared" si="2"/>
        <v>-52</v>
      </c>
      <c r="E43" s="222">
        <v>41</v>
      </c>
      <c r="F43" s="222">
        <v>1</v>
      </c>
      <c r="G43" s="229">
        <f t="shared" si="3"/>
        <v>-40</v>
      </c>
    </row>
    <row r="44" spans="1:7" ht="15.95" customHeight="1">
      <c r="A44" s="233" t="s">
        <v>285</v>
      </c>
      <c r="B44" s="222">
        <v>40</v>
      </c>
      <c r="C44" s="222">
        <v>0</v>
      </c>
      <c r="D44" s="201">
        <f t="shared" si="2"/>
        <v>-40</v>
      </c>
      <c r="E44" s="222">
        <v>34</v>
      </c>
      <c r="F44" s="222">
        <v>0</v>
      </c>
      <c r="G44" s="229">
        <f t="shared" si="3"/>
        <v>-34</v>
      </c>
    </row>
    <row r="45" spans="1:7" ht="15.95" customHeight="1">
      <c r="A45" s="233" t="s">
        <v>242</v>
      </c>
      <c r="B45" s="222">
        <v>39</v>
      </c>
      <c r="C45" s="222">
        <v>10</v>
      </c>
      <c r="D45" s="201">
        <f t="shared" si="2"/>
        <v>-29</v>
      </c>
      <c r="E45" s="222">
        <v>31</v>
      </c>
      <c r="F45" s="222">
        <v>10</v>
      </c>
      <c r="G45" s="229">
        <f t="shared" si="3"/>
        <v>-21</v>
      </c>
    </row>
    <row r="46" spans="1:7" ht="15.95" customHeight="1">
      <c r="A46" s="233" t="s">
        <v>286</v>
      </c>
      <c r="B46" s="222">
        <v>34</v>
      </c>
      <c r="C46" s="222">
        <v>3</v>
      </c>
      <c r="D46" s="201">
        <f t="shared" si="2"/>
        <v>-31</v>
      </c>
      <c r="E46" s="222">
        <v>28</v>
      </c>
      <c r="F46" s="222">
        <v>0</v>
      </c>
      <c r="G46" s="229">
        <f t="shared" si="3"/>
        <v>-28</v>
      </c>
    </row>
    <row r="47" spans="1:7" ht="38.450000000000003" customHeight="1">
      <c r="A47" s="391" t="s">
        <v>65</v>
      </c>
      <c r="B47" s="392"/>
      <c r="C47" s="392"/>
      <c r="D47" s="392"/>
      <c r="E47" s="392"/>
      <c r="F47" s="392"/>
      <c r="G47" s="411"/>
    </row>
    <row r="48" spans="1:7" ht="15.95" customHeight="1">
      <c r="A48" s="232" t="s">
        <v>148</v>
      </c>
      <c r="B48" s="222">
        <v>199</v>
      </c>
      <c r="C48" s="222">
        <v>48</v>
      </c>
      <c r="D48" s="201">
        <f t="shared" si="2"/>
        <v>-151</v>
      </c>
      <c r="E48" s="222">
        <v>143</v>
      </c>
      <c r="F48" s="222">
        <v>16</v>
      </c>
      <c r="G48" s="229">
        <f t="shared" si="3"/>
        <v>-127</v>
      </c>
    </row>
    <row r="49" spans="1:9" ht="15.95" customHeight="1">
      <c r="A49" s="232" t="s">
        <v>141</v>
      </c>
      <c r="B49" s="222">
        <v>178</v>
      </c>
      <c r="C49" s="222">
        <v>43</v>
      </c>
      <c r="D49" s="201">
        <f t="shared" si="2"/>
        <v>-135</v>
      </c>
      <c r="E49" s="222">
        <v>119</v>
      </c>
      <c r="F49" s="222">
        <v>7</v>
      </c>
      <c r="G49" s="229">
        <f t="shared" si="3"/>
        <v>-112</v>
      </c>
    </row>
    <row r="50" spans="1:9" ht="15.95" customHeight="1">
      <c r="A50" s="232" t="s">
        <v>269</v>
      </c>
      <c r="B50" s="222">
        <v>106</v>
      </c>
      <c r="C50" s="222">
        <v>7</v>
      </c>
      <c r="D50" s="201">
        <f t="shared" si="2"/>
        <v>-99</v>
      </c>
      <c r="E50" s="222">
        <v>80</v>
      </c>
      <c r="F50" s="222">
        <v>1</v>
      </c>
      <c r="G50" s="229">
        <f t="shared" si="3"/>
        <v>-79</v>
      </c>
    </row>
    <row r="51" spans="1:9" ht="15.95" customHeight="1">
      <c r="A51" s="232" t="s">
        <v>273</v>
      </c>
      <c r="B51" s="222">
        <v>76</v>
      </c>
      <c r="C51" s="222">
        <v>7</v>
      </c>
      <c r="D51" s="201">
        <f t="shared" si="2"/>
        <v>-69</v>
      </c>
      <c r="E51" s="222">
        <v>63</v>
      </c>
      <c r="F51" s="222">
        <v>3</v>
      </c>
      <c r="G51" s="229">
        <f t="shared" si="3"/>
        <v>-60</v>
      </c>
    </row>
    <row r="52" spans="1:9" ht="15.95" customHeight="1">
      <c r="A52" s="232" t="s">
        <v>233</v>
      </c>
      <c r="B52" s="222">
        <v>71</v>
      </c>
      <c r="C52" s="222">
        <v>37</v>
      </c>
      <c r="D52" s="201">
        <f t="shared" si="2"/>
        <v>-34</v>
      </c>
      <c r="E52" s="222">
        <v>53</v>
      </c>
      <c r="F52" s="222">
        <v>4</v>
      </c>
      <c r="G52" s="229">
        <f t="shared" si="3"/>
        <v>-49</v>
      </c>
    </row>
    <row r="53" spans="1:9" ht="15.95" customHeight="1">
      <c r="A53" s="232" t="s">
        <v>156</v>
      </c>
      <c r="B53" s="222">
        <v>69</v>
      </c>
      <c r="C53" s="222">
        <v>26</v>
      </c>
      <c r="D53" s="201">
        <f t="shared" si="2"/>
        <v>-43</v>
      </c>
      <c r="E53" s="222">
        <v>52</v>
      </c>
      <c r="F53" s="222">
        <v>14</v>
      </c>
      <c r="G53" s="229">
        <f t="shared" si="3"/>
        <v>-38</v>
      </c>
    </row>
    <row r="54" spans="1:9" ht="31.9" customHeight="1">
      <c r="A54" s="232" t="s">
        <v>287</v>
      </c>
      <c r="B54" s="222">
        <v>65</v>
      </c>
      <c r="C54" s="222">
        <v>7</v>
      </c>
      <c r="D54" s="201">
        <f t="shared" si="2"/>
        <v>-58</v>
      </c>
      <c r="E54" s="222">
        <v>50</v>
      </c>
      <c r="F54" s="222">
        <v>0</v>
      </c>
      <c r="G54" s="229">
        <f t="shared" si="3"/>
        <v>-50</v>
      </c>
    </row>
    <row r="55" spans="1:9" ht="15.95" customHeight="1">
      <c r="A55" s="232" t="s">
        <v>169</v>
      </c>
      <c r="B55" s="222">
        <v>42</v>
      </c>
      <c r="C55" s="222">
        <v>24</v>
      </c>
      <c r="D55" s="201">
        <f t="shared" si="2"/>
        <v>-18</v>
      </c>
      <c r="E55" s="222">
        <v>30</v>
      </c>
      <c r="F55" s="222">
        <v>7</v>
      </c>
      <c r="G55" s="229">
        <f t="shared" si="3"/>
        <v>-23</v>
      </c>
    </row>
    <row r="56" spans="1:9" ht="15.95" customHeight="1">
      <c r="A56" s="232" t="s">
        <v>246</v>
      </c>
      <c r="B56" s="222">
        <v>36</v>
      </c>
      <c r="C56" s="222">
        <v>26</v>
      </c>
      <c r="D56" s="201">
        <f t="shared" ref="D56" si="4">C56-B56</f>
        <v>-10</v>
      </c>
      <c r="E56" s="222">
        <v>26</v>
      </c>
      <c r="F56" s="222">
        <v>7</v>
      </c>
      <c r="G56" s="229">
        <f t="shared" ref="G56" si="5">F56-E56</f>
        <v>-19</v>
      </c>
    </row>
    <row r="57" spans="1:9" ht="38.450000000000003" customHeight="1">
      <c r="A57" s="391" t="s">
        <v>66</v>
      </c>
      <c r="B57" s="392"/>
      <c r="C57" s="392"/>
      <c r="D57" s="392"/>
      <c r="E57" s="392"/>
      <c r="F57" s="392"/>
      <c r="G57" s="411"/>
    </row>
    <row r="58" spans="1:9" ht="15.95" customHeight="1">
      <c r="A58" s="232" t="s">
        <v>122</v>
      </c>
      <c r="B58" s="231">
        <v>790</v>
      </c>
      <c r="C58" s="231">
        <v>247</v>
      </c>
      <c r="D58" s="201">
        <f t="shared" si="2"/>
        <v>-543</v>
      </c>
      <c r="E58" s="231">
        <v>577</v>
      </c>
      <c r="F58" s="231">
        <v>110</v>
      </c>
      <c r="G58" s="229">
        <f t="shared" si="3"/>
        <v>-467</v>
      </c>
      <c r="H58" s="202"/>
      <c r="I58" s="202"/>
    </row>
    <row r="59" spans="1:9" ht="15.95" customHeight="1">
      <c r="A59" s="232" t="s">
        <v>124</v>
      </c>
      <c r="B59" s="231">
        <v>478</v>
      </c>
      <c r="C59" s="231">
        <v>176</v>
      </c>
      <c r="D59" s="201">
        <f t="shared" si="2"/>
        <v>-302</v>
      </c>
      <c r="E59" s="231">
        <v>297</v>
      </c>
      <c r="F59" s="231">
        <v>66</v>
      </c>
      <c r="G59" s="229">
        <f t="shared" si="3"/>
        <v>-231</v>
      </c>
    </row>
    <row r="60" spans="1:9" ht="15.95" customHeight="1">
      <c r="A60" s="232" t="s">
        <v>127</v>
      </c>
      <c r="B60" s="231">
        <v>458</v>
      </c>
      <c r="C60" s="231">
        <v>115</v>
      </c>
      <c r="D60" s="201">
        <f t="shared" si="2"/>
        <v>-343</v>
      </c>
      <c r="E60" s="231">
        <v>342</v>
      </c>
      <c r="F60" s="231">
        <v>51</v>
      </c>
      <c r="G60" s="229">
        <f t="shared" si="3"/>
        <v>-291</v>
      </c>
    </row>
    <row r="61" spans="1:9" ht="15.95" customHeight="1">
      <c r="A61" s="232" t="s">
        <v>128</v>
      </c>
      <c r="B61" s="231">
        <v>452</v>
      </c>
      <c r="C61" s="231">
        <v>111</v>
      </c>
      <c r="D61" s="201">
        <f t="shared" si="2"/>
        <v>-341</v>
      </c>
      <c r="E61" s="231">
        <v>336</v>
      </c>
      <c r="F61" s="231">
        <v>61</v>
      </c>
      <c r="G61" s="229">
        <f t="shared" si="3"/>
        <v>-275</v>
      </c>
    </row>
    <row r="62" spans="1:9" ht="80.25" customHeight="1">
      <c r="A62" s="232" t="s">
        <v>168</v>
      </c>
      <c r="B62" s="231">
        <v>250</v>
      </c>
      <c r="C62" s="231">
        <v>4</v>
      </c>
      <c r="D62" s="201">
        <f t="shared" si="2"/>
        <v>-246</v>
      </c>
      <c r="E62" s="231">
        <v>158</v>
      </c>
      <c r="F62" s="231">
        <v>0</v>
      </c>
      <c r="G62" s="229">
        <f t="shared" si="3"/>
        <v>-158</v>
      </c>
    </row>
    <row r="63" spans="1:9" ht="15.95" customHeight="1">
      <c r="A63" s="232" t="s">
        <v>129</v>
      </c>
      <c r="B63" s="231">
        <v>219</v>
      </c>
      <c r="C63" s="231">
        <v>35</v>
      </c>
      <c r="D63" s="201">
        <f t="shared" si="2"/>
        <v>-184</v>
      </c>
      <c r="E63" s="231">
        <v>165</v>
      </c>
      <c r="F63" s="231">
        <v>7</v>
      </c>
      <c r="G63" s="229">
        <f t="shared" si="3"/>
        <v>-158</v>
      </c>
    </row>
    <row r="64" spans="1:9" ht="15.95" customHeight="1">
      <c r="A64" s="232" t="s">
        <v>231</v>
      </c>
      <c r="B64" s="231">
        <v>174</v>
      </c>
      <c r="C64" s="231">
        <v>89</v>
      </c>
      <c r="D64" s="201">
        <f t="shared" si="2"/>
        <v>-85</v>
      </c>
      <c r="E64" s="231">
        <v>121</v>
      </c>
      <c r="F64" s="231">
        <v>1</v>
      </c>
      <c r="G64" s="229">
        <f t="shared" si="3"/>
        <v>-120</v>
      </c>
    </row>
    <row r="65" spans="1:7" ht="15.95" customHeight="1">
      <c r="A65" s="232" t="s">
        <v>151</v>
      </c>
      <c r="B65" s="231">
        <v>118</v>
      </c>
      <c r="C65" s="231">
        <v>29</v>
      </c>
      <c r="D65" s="201">
        <f t="shared" si="2"/>
        <v>-89</v>
      </c>
      <c r="E65" s="231">
        <v>84</v>
      </c>
      <c r="F65" s="231">
        <v>15</v>
      </c>
      <c r="G65" s="229">
        <f t="shared" si="3"/>
        <v>-69</v>
      </c>
    </row>
    <row r="66" spans="1:7" ht="15.95" customHeight="1">
      <c r="A66" s="232" t="s">
        <v>270</v>
      </c>
      <c r="B66" s="231">
        <v>88</v>
      </c>
      <c r="C66" s="231">
        <v>0</v>
      </c>
      <c r="D66" s="201">
        <f t="shared" si="2"/>
        <v>-88</v>
      </c>
      <c r="E66" s="231">
        <v>72</v>
      </c>
      <c r="F66" s="231">
        <v>0</v>
      </c>
      <c r="G66" s="229">
        <f t="shared" si="3"/>
        <v>-72</v>
      </c>
    </row>
    <row r="67" spans="1:7" ht="15.95" customHeight="1">
      <c r="A67" s="232" t="s">
        <v>145</v>
      </c>
      <c r="B67" s="231">
        <v>75</v>
      </c>
      <c r="C67" s="231">
        <v>41</v>
      </c>
      <c r="D67" s="201">
        <f t="shared" si="2"/>
        <v>-34</v>
      </c>
      <c r="E67" s="231">
        <v>51</v>
      </c>
      <c r="F67" s="231">
        <v>24</v>
      </c>
      <c r="G67" s="229">
        <f t="shared" si="3"/>
        <v>-27</v>
      </c>
    </row>
    <row r="68" spans="1:7" ht="15.95" customHeight="1">
      <c r="A68" s="232" t="s">
        <v>256</v>
      </c>
      <c r="B68" s="231">
        <v>74</v>
      </c>
      <c r="C68" s="231">
        <v>11</v>
      </c>
      <c r="D68" s="201">
        <f t="shared" si="2"/>
        <v>-63</v>
      </c>
      <c r="E68" s="231">
        <v>54</v>
      </c>
      <c r="F68" s="231">
        <v>7</v>
      </c>
      <c r="G68" s="229">
        <f t="shared" si="3"/>
        <v>-47</v>
      </c>
    </row>
    <row r="69" spans="1:7" ht="32.1" customHeight="1">
      <c r="A69" s="232" t="s">
        <v>245</v>
      </c>
      <c r="B69" s="231">
        <v>65</v>
      </c>
      <c r="C69" s="231">
        <v>28</v>
      </c>
      <c r="D69" s="201">
        <f t="shared" si="2"/>
        <v>-37</v>
      </c>
      <c r="E69" s="231">
        <v>41</v>
      </c>
      <c r="F69" s="231">
        <v>1</v>
      </c>
      <c r="G69" s="229">
        <f t="shared" si="3"/>
        <v>-40</v>
      </c>
    </row>
    <row r="70" spans="1:7" ht="15.95" customHeight="1">
      <c r="A70" s="232" t="s">
        <v>146</v>
      </c>
      <c r="B70" s="231">
        <v>60</v>
      </c>
      <c r="C70" s="231">
        <v>14</v>
      </c>
      <c r="D70" s="201">
        <f t="shared" si="2"/>
        <v>-46</v>
      </c>
      <c r="E70" s="231">
        <v>49</v>
      </c>
      <c r="F70" s="231">
        <v>2</v>
      </c>
      <c r="G70" s="229">
        <f t="shared" si="3"/>
        <v>-47</v>
      </c>
    </row>
    <row r="71" spans="1:7" ht="15.95" customHeight="1">
      <c r="A71" s="232" t="s">
        <v>288</v>
      </c>
      <c r="B71" s="231">
        <v>58</v>
      </c>
      <c r="C71" s="231">
        <v>11</v>
      </c>
      <c r="D71" s="201">
        <f t="shared" si="2"/>
        <v>-47</v>
      </c>
      <c r="E71" s="231">
        <v>41</v>
      </c>
      <c r="F71" s="231">
        <v>5</v>
      </c>
      <c r="G71" s="229">
        <f t="shared" si="3"/>
        <v>-36</v>
      </c>
    </row>
    <row r="72" spans="1:7" ht="38.450000000000003" customHeight="1">
      <c r="A72" s="391" t="s">
        <v>163</v>
      </c>
      <c r="B72" s="392"/>
      <c r="C72" s="392"/>
      <c r="D72" s="392"/>
      <c r="E72" s="392"/>
      <c r="F72" s="392"/>
      <c r="G72" s="411"/>
    </row>
    <row r="73" spans="1:7" ht="31.9" customHeight="1">
      <c r="A73" s="232" t="s">
        <v>164</v>
      </c>
      <c r="B73" s="231">
        <v>86</v>
      </c>
      <c r="C73" s="231">
        <v>37</v>
      </c>
      <c r="D73" s="201">
        <f t="shared" si="2"/>
        <v>-49</v>
      </c>
      <c r="E73" s="231">
        <v>65</v>
      </c>
      <c r="F73" s="231">
        <v>6</v>
      </c>
      <c r="G73" s="229">
        <f t="shared" si="3"/>
        <v>-59</v>
      </c>
    </row>
    <row r="74" spans="1:7" ht="15.95" customHeight="1">
      <c r="A74" s="232" t="s">
        <v>259</v>
      </c>
      <c r="B74" s="231">
        <v>64</v>
      </c>
      <c r="C74" s="231">
        <v>4</v>
      </c>
      <c r="D74" s="201">
        <f t="shared" ref="D74:D112" si="6">C74-B74</f>
        <v>-60</v>
      </c>
      <c r="E74" s="231">
        <v>55</v>
      </c>
      <c r="F74" s="231">
        <v>0</v>
      </c>
      <c r="G74" s="229">
        <f t="shared" ref="G74:G112" si="7">F74-E74</f>
        <v>-55</v>
      </c>
    </row>
    <row r="75" spans="1:7" ht="31.9" customHeight="1">
      <c r="A75" s="232" t="s">
        <v>170</v>
      </c>
      <c r="B75" s="231">
        <v>56</v>
      </c>
      <c r="C75" s="231">
        <v>3</v>
      </c>
      <c r="D75" s="201">
        <f t="shared" si="6"/>
        <v>-53</v>
      </c>
      <c r="E75" s="231">
        <v>42</v>
      </c>
      <c r="F75" s="231">
        <v>0</v>
      </c>
      <c r="G75" s="229">
        <f t="shared" si="7"/>
        <v>-42</v>
      </c>
    </row>
    <row r="76" spans="1:7" ht="15.95" customHeight="1">
      <c r="A76" s="232" t="s">
        <v>258</v>
      </c>
      <c r="B76" s="231">
        <v>39</v>
      </c>
      <c r="C76" s="231">
        <v>22</v>
      </c>
      <c r="D76" s="201">
        <f t="shared" si="6"/>
        <v>-17</v>
      </c>
      <c r="E76" s="231">
        <v>30</v>
      </c>
      <c r="F76" s="231">
        <v>9</v>
      </c>
      <c r="G76" s="229">
        <f t="shared" si="7"/>
        <v>-21</v>
      </c>
    </row>
    <row r="77" spans="1:7" ht="32.1" customHeight="1">
      <c r="A77" s="232" t="s">
        <v>291</v>
      </c>
      <c r="B77" s="231">
        <v>38</v>
      </c>
      <c r="C77" s="231">
        <v>1</v>
      </c>
      <c r="D77" s="201">
        <f t="shared" si="6"/>
        <v>-37</v>
      </c>
      <c r="E77" s="231">
        <v>35</v>
      </c>
      <c r="F77" s="231">
        <v>0</v>
      </c>
      <c r="G77" s="229">
        <f t="shared" si="7"/>
        <v>-35</v>
      </c>
    </row>
    <row r="78" spans="1:7" ht="38.450000000000003" customHeight="1">
      <c r="A78" s="391" t="s">
        <v>68</v>
      </c>
      <c r="B78" s="392"/>
      <c r="C78" s="392"/>
      <c r="D78" s="392"/>
      <c r="E78" s="392"/>
      <c r="F78" s="392"/>
      <c r="G78" s="411"/>
    </row>
    <row r="79" spans="1:7" ht="32.450000000000003" customHeight="1">
      <c r="A79" s="232" t="s">
        <v>268</v>
      </c>
      <c r="B79" s="231">
        <v>206</v>
      </c>
      <c r="C79" s="231">
        <v>7</v>
      </c>
      <c r="D79" s="201">
        <f t="shared" si="6"/>
        <v>-199</v>
      </c>
      <c r="E79" s="231">
        <v>158</v>
      </c>
      <c r="F79" s="231">
        <v>1</v>
      </c>
      <c r="G79" s="229">
        <f t="shared" si="7"/>
        <v>-157</v>
      </c>
    </row>
    <row r="80" spans="1:7" ht="15.95" customHeight="1">
      <c r="A80" s="232" t="s">
        <v>130</v>
      </c>
      <c r="B80" s="231">
        <v>129</v>
      </c>
      <c r="C80" s="231">
        <v>37</v>
      </c>
      <c r="D80" s="201">
        <f t="shared" si="6"/>
        <v>-92</v>
      </c>
      <c r="E80" s="231">
        <v>105</v>
      </c>
      <c r="F80" s="231">
        <v>28</v>
      </c>
      <c r="G80" s="229">
        <f t="shared" si="7"/>
        <v>-77</v>
      </c>
    </row>
    <row r="81" spans="1:7" ht="15.95" customHeight="1">
      <c r="A81" s="232" t="s">
        <v>155</v>
      </c>
      <c r="B81" s="231">
        <v>112</v>
      </c>
      <c r="C81" s="231">
        <v>40</v>
      </c>
      <c r="D81" s="201">
        <f t="shared" si="6"/>
        <v>-72</v>
      </c>
      <c r="E81" s="231">
        <v>85</v>
      </c>
      <c r="F81" s="231">
        <v>18</v>
      </c>
      <c r="G81" s="229">
        <f t="shared" si="7"/>
        <v>-67</v>
      </c>
    </row>
    <row r="82" spans="1:7" ht="15.95" customHeight="1">
      <c r="A82" s="232" t="s">
        <v>134</v>
      </c>
      <c r="B82" s="231">
        <v>83</v>
      </c>
      <c r="C82" s="231">
        <v>21</v>
      </c>
      <c r="D82" s="201">
        <f t="shared" si="6"/>
        <v>-62</v>
      </c>
      <c r="E82" s="231">
        <v>59</v>
      </c>
      <c r="F82" s="231">
        <v>6</v>
      </c>
      <c r="G82" s="229">
        <f t="shared" si="7"/>
        <v>-53</v>
      </c>
    </row>
    <row r="83" spans="1:7" ht="15.95" customHeight="1">
      <c r="A83" s="232" t="s">
        <v>239</v>
      </c>
      <c r="B83" s="231">
        <v>51</v>
      </c>
      <c r="C83" s="231">
        <v>27</v>
      </c>
      <c r="D83" s="201">
        <f t="shared" si="6"/>
        <v>-24</v>
      </c>
      <c r="E83" s="231">
        <v>35</v>
      </c>
      <c r="F83" s="231">
        <v>9</v>
      </c>
      <c r="G83" s="229">
        <f t="shared" si="7"/>
        <v>-26</v>
      </c>
    </row>
    <row r="84" spans="1:7" ht="15.95" customHeight="1">
      <c r="A84" s="232" t="s">
        <v>260</v>
      </c>
      <c r="B84" s="231">
        <v>49</v>
      </c>
      <c r="C84" s="231">
        <v>16</v>
      </c>
      <c r="D84" s="201">
        <f t="shared" si="6"/>
        <v>-33</v>
      </c>
      <c r="E84" s="231">
        <v>34</v>
      </c>
      <c r="F84" s="231">
        <v>10</v>
      </c>
      <c r="G84" s="229">
        <f t="shared" si="7"/>
        <v>-24</v>
      </c>
    </row>
    <row r="85" spans="1:7" ht="15.95" customHeight="1">
      <c r="A85" s="232" t="s">
        <v>290</v>
      </c>
      <c r="B85" s="231">
        <v>46</v>
      </c>
      <c r="C85" s="231">
        <v>11</v>
      </c>
      <c r="D85" s="201">
        <f t="shared" si="6"/>
        <v>-35</v>
      </c>
      <c r="E85" s="231">
        <v>36</v>
      </c>
      <c r="F85" s="231">
        <v>7</v>
      </c>
      <c r="G85" s="229">
        <f t="shared" si="7"/>
        <v>-29</v>
      </c>
    </row>
    <row r="86" spans="1:7" ht="15.95" customHeight="1">
      <c r="A86" s="232" t="s">
        <v>238</v>
      </c>
      <c r="B86" s="231">
        <v>45</v>
      </c>
      <c r="C86" s="231">
        <v>15</v>
      </c>
      <c r="D86" s="201">
        <f t="shared" si="6"/>
        <v>-30</v>
      </c>
      <c r="E86" s="231">
        <v>31</v>
      </c>
      <c r="F86" s="231">
        <v>1</v>
      </c>
      <c r="G86" s="229">
        <f t="shared" si="7"/>
        <v>-30</v>
      </c>
    </row>
    <row r="87" spans="1:7" ht="15.95" customHeight="1">
      <c r="A87" s="232" t="s">
        <v>292</v>
      </c>
      <c r="B87" s="231">
        <v>43</v>
      </c>
      <c r="C87" s="231">
        <v>6</v>
      </c>
      <c r="D87" s="201">
        <f t="shared" si="6"/>
        <v>-37</v>
      </c>
      <c r="E87" s="231">
        <v>31</v>
      </c>
      <c r="F87" s="231">
        <v>2</v>
      </c>
      <c r="G87" s="229">
        <f t="shared" si="7"/>
        <v>-29</v>
      </c>
    </row>
    <row r="88" spans="1:7" ht="15.95" customHeight="1">
      <c r="A88" s="232" t="s">
        <v>289</v>
      </c>
      <c r="B88" s="231">
        <v>40</v>
      </c>
      <c r="C88" s="231">
        <v>1</v>
      </c>
      <c r="D88" s="201">
        <f t="shared" si="6"/>
        <v>-39</v>
      </c>
      <c r="E88" s="231">
        <v>27</v>
      </c>
      <c r="F88" s="231">
        <v>1</v>
      </c>
      <c r="G88" s="229">
        <f t="shared" si="7"/>
        <v>-26</v>
      </c>
    </row>
    <row r="89" spans="1:7" ht="15.95" customHeight="1">
      <c r="A89" s="232" t="s">
        <v>262</v>
      </c>
      <c r="B89" s="231">
        <v>40</v>
      </c>
      <c r="C89" s="231">
        <v>10</v>
      </c>
      <c r="D89" s="201">
        <f t="shared" ref="D89" si="8">C89-B89</f>
        <v>-30</v>
      </c>
      <c r="E89" s="231">
        <v>30</v>
      </c>
      <c r="F89" s="231">
        <v>4</v>
      </c>
      <c r="G89" s="229">
        <f t="shared" ref="G89" si="9">F89-E89</f>
        <v>-26</v>
      </c>
    </row>
    <row r="90" spans="1:7" ht="38.450000000000003" customHeight="1">
      <c r="A90" s="391" t="s">
        <v>165</v>
      </c>
      <c r="B90" s="392"/>
      <c r="C90" s="392"/>
      <c r="D90" s="392"/>
      <c r="E90" s="392"/>
      <c r="F90" s="392"/>
      <c r="G90" s="411"/>
    </row>
    <row r="91" spans="1:7" ht="15.95" customHeight="1">
      <c r="A91" s="232" t="s">
        <v>120</v>
      </c>
      <c r="B91" s="231">
        <v>489</v>
      </c>
      <c r="C91" s="231">
        <v>197</v>
      </c>
      <c r="D91" s="201">
        <f t="shared" si="6"/>
        <v>-292</v>
      </c>
      <c r="E91" s="231">
        <v>353</v>
      </c>
      <c r="F91" s="231">
        <v>89</v>
      </c>
      <c r="G91" s="229">
        <f t="shared" si="7"/>
        <v>-264</v>
      </c>
    </row>
    <row r="92" spans="1:7" ht="15.95" customHeight="1">
      <c r="A92" s="232" t="s">
        <v>150</v>
      </c>
      <c r="B92" s="231">
        <v>108</v>
      </c>
      <c r="C92" s="231">
        <v>8</v>
      </c>
      <c r="D92" s="201">
        <f t="shared" si="6"/>
        <v>-100</v>
      </c>
      <c r="E92" s="231">
        <v>83</v>
      </c>
      <c r="F92" s="231">
        <v>2</v>
      </c>
      <c r="G92" s="229">
        <f t="shared" si="7"/>
        <v>-81</v>
      </c>
    </row>
    <row r="93" spans="1:7" ht="15.95" customHeight="1">
      <c r="A93" s="232" t="s">
        <v>131</v>
      </c>
      <c r="B93" s="231">
        <v>88</v>
      </c>
      <c r="C93" s="231">
        <v>14</v>
      </c>
      <c r="D93" s="201">
        <f t="shared" si="6"/>
        <v>-74</v>
      </c>
      <c r="E93" s="231">
        <v>75</v>
      </c>
      <c r="F93" s="231">
        <v>1</v>
      </c>
      <c r="G93" s="229">
        <f t="shared" si="7"/>
        <v>-74</v>
      </c>
    </row>
    <row r="94" spans="1:7" ht="15.95" customHeight="1">
      <c r="A94" s="232" t="s">
        <v>293</v>
      </c>
      <c r="B94" s="231">
        <v>57</v>
      </c>
      <c r="C94" s="231">
        <v>8</v>
      </c>
      <c r="D94" s="201">
        <f t="shared" si="6"/>
        <v>-49</v>
      </c>
      <c r="E94" s="231">
        <v>48</v>
      </c>
      <c r="F94" s="231">
        <v>1</v>
      </c>
      <c r="G94" s="229">
        <f t="shared" si="7"/>
        <v>-47</v>
      </c>
    </row>
    <row r="95" spans="1:7" ht="15.95" customHeight="1">
      <c r="A95" s="232" t="s">
        <v>123</v>
      </c>
      <c r="B95" s="231">
        <v>53</v>
      </c>
      <c r="C95" s="231">
        <v>17</v>
      </c>
      <c r="D95" s="201">
        <f t="shared" si="6"/>
        <v>-36</v>
      </c>
      <c r="E95" s="231">
        <v>39</v>
      </c>
      <c r="F95" s="231">
        <v>0</v>
      </c>
      <c r="G95" s="229">
        <f t="shared" si="7"/>
        <v>-39</v>
      </c>
    </row>
    <row r="96" spans="1:7" ht="31.9" customHeight="1">
      <c r="A96" s="232" t="s">
        <v>294</v>
      </c>
      <c r="B96" s="231">
        <v>50</v>
      </c>
      <c r="C96" s="231">
        <v>2</v>
      </c>
      <c r="D96" s="201">
        <f t="shared" si="6"/>
        <v>-48</v>
      </c>
      <c r="E96" s="231">
        <v>32</v>
      </c>
      <c r="F96" s="231">
        <v>0</v>
      </c>
      <c r="G96" s="229">
        <f t="shared" si="7"/>
        <v>-32</v>
      </c>
    </row>
    <row r="97" spans="1:7" ht="15.95" customHeight="1">
      <c r="A97" s="232" t="s">
        <v>265</v>
      </c>
      <c r="B97" s="231">
        <v>39</v>
      </c>
      <c r="C97" s="231">
        <v>10</v>
      </c>
      <c r="D97" s="201">
        <f t="shared" si="6"/>
        <v>-29</v>
      </c>
      <c r="E97" s="231">
        <v>32</v>
      </c>
      <c r="F97" s="231">
        <v>5</v>
      </c>
      <c r="G97" s="229">
        <f t="shared" si="7"/>
        <v>-27</v>
      </c>
    </row>
    <row r="98" spans="1:7" ht="48.75" customHeight="1">
      <c r="A98" s="232" t="s">
        <v>379</v>
      </c>
      <c r="B98" s="231">
        <v>30</v>
      </c>
      <c r="C98" s="231">
        <v>0</v>
      </c>
      <c r="D98" s="201">
        <f t="shared" si="6"/>
        <v>-30</v>
      </c>
      <c r="E98" s="231">
        <v>28</v>
      </c>
      <c r="F98" s="231">
        <v>0</v>
      </c>
      <c r="G98" s="229">
        <f t="shared" si="7"/>
        <v>-28</v>
      </c>
    </row>
    <row r="99" spans="1:7" ht="15.95" customHeight="1">
      <c r="A99" s="232" t="s">
        <v>295</v>
      </c>
      <c r="B99" s="231">
        <v>29</v>
      </c>
      <c r="C99" s="231">
        <v>3</v>
      </c>
      <c r="D99" s="201">
        <f t="shared" si="6"/>
        <v>-26</v>
      </c>
      <c r="E99" s="231">
        <v>27</v>
      </c>
      <c r="F99" s="231">
        <v>2</v>
      </c>
      <c r="G99" s="229">
        <f t="shared" si="7"/>
        <v>-25</v>
      </c>
    </row>
    <row r="100" spans="1:7" ht="15.95" customHeight="1">
      <c r="A100" s="232" t="s">
        <v>296</v>
      </c>
      <c r="B100" s="231">
        <v>28</v>
      </c>
      <c r="C100" s="231">
        <v>0</v>
      </c>
      <c r="D100" s="201">
        <f t="shared" si="6"/>
        <v>-28</v>
      </c>
      <c r="E100" s="231">
        <v>28</v>
      </c>
      <c r="F100" s="231">
        <v>0</v>
      </c>
      <c r="G100" s="229">
        <f t="shared" si="7"/>
        <v>-28</v>
      </c>
    </row>
    <row r="101" spans="1:7" ht="15.95" customHeight="1">
      <c r="A101" s="232" t="s">
        <v>264</v>
      </c>
      <c r="B101" s="231">
        <v>27</v>
      </c>
      <c r="C101" s="231">
        <v>9</v>
      </c>
      <c r="D101" s="201">
        <f t="shared" ref="D101" si="10">C101-B101</f>
        <v>-18</v>
      </c>
      <c r="E101" s="231">
        <v>22</v>
      </c>
      <c r="F101" s="231">
        <v>7</v>
      </c>
      <c r="G101" s="229">
        <f t="shared" ref="G101" si="11">F101-E101</f>
        <v>-15</v>
      </c>
    </row>
    <row r="102" spans="1:7" ht="38.450000000000003" customHeight="1">
      <c r="A102" s="391" t="s">
        <v>166</v>
      </c>
      <c r="B102" s="392"/>
      <c r="C102" s="392"/>
      <c r="D102" s="392"/>
      <c r="E102" s="392"/>
      <c r="F102" s="392"/>
      <c r="G102" s="411"/>
    </row>
    <row r="103" spans="1:7" ht="15.95" customHeight="1">
      <c r="A103" s="233" t="s">
        <v>125</v>
      </c>
      <c r="B103" s="222">
        <v>387</v>
      </c>
      <c r="C103" s="222">
        <v>41</v>
      </c>
      <c r="D103" s="201">
        <f t="shared" si="6"/>
        <v>-346</v>
      </c>
      <c r="E103" s="222">
        <v>307</v>
      </c>
      <c r="F103" s="222">
        <v>12</v>
      </c>
      <c r="G103" s="229">
        <f t="shared" si="7"/>
        <v>-295</v>
      </c>
    </row>
    <row r="104" spans="1:7" ht="15.95" customHeight="1">
      <c r="A104" s="233" t="s">
        <v>121</v>
      </c>
      <c r="B104" s="222">
        <v>317</v>
      </c>
      <c r="C104" s="222">
        <v>77</v>
      </c>
      <c r="D104" s="201">
        <f t="shared" si="6"/>
        <v>-240</v>
      </c>
      <c r="E104" s="222">
        <v>241</v>
      </c>
      <c r="F104" s="222">
        <v>15</v>
      </c>
      <c r="G104" s="229">
        <f t="shared" si="7"/>
        <v>-226</v>
      </c>
    </row>
    <row r="105" spans="1:7" ht="15.95" customHeight="1">
      <c r="A105" s="233" t="s">
        <v>149</v>
      </c>
      <c r="B105" s="222">
        <v>97</v>
      </c>
      <c r="C105" s="222">
        <v>17</v>
      </c>
      <c r="D105" s="201">
        <f t="shared" si="6"/>
        <v>-80</v>
      </c>
      <c r="E105" s="222">
        <v>67</v>
      </c>
      <c r="F105" s="222">
        <v>1</v>
      </c>
      <c r="G105" s="229">
        <f t="shared" si="7"/>
        <v>-66</v>
      </c>
    </row>
    <row r="106" spans="1:7" ht="15.95" customHeight="1">
      <c r="A106" s="233" t="s">
        <v>132</v>
      </c>
      <c r="B106" s="222">
        <v>92</v>
      </c>
      <c r="C106" s="222">
        <v>40</v>
      </c>
      <c r="D106" s="201">
        <f t="shared" si="6"/>
        <v>-52</v>
      </c>
      <c r="E106" s="222">
        <v>66</v>
      </c>
      <c r="F106" s="222">
        <v>14</v>
      </c>
      <c r="G106" s="229">
        <f t="shared" si="7"/>
        <v>-52</v>
      </c>
    </row>
    <row r="107" spans="1:7" ht="15.95" customHeight="1">
      <c r="A107" s="233" t="s">
        <v>135</v>
      </c>
      <c r="B107" s="222">
        <v>88</v>
      </c>
      <c r="C107" s="222">
        <v>11</v>
      </c>
      <c r="D107" s="201">
        <f t="shared" si="6"/>
        <v>-77</v>
      </c>
      <c r="E107" s="222">
        <v>75</v>
      </c>
      <c r="F107" s="222">
        <v>4</v>
      </c>
      <c r="G107" s="229">
        <f t="shared" si="7"/>
        <v>-71</v>
      </c>
    </row>
    <row r="108" spans="1:7" ht="15.95" customHeight="1">
      <c r="A108" s="233" t="s">
        <v>144</v>
      </c>
      <c r="B108" s="222">
        <v>87</v>
      </c>
      <c r="C108" s="222">
        <v>12</v>
      </c>
      <c r="D108" s="201">
        <f t="shared" si="6"/>
        <v>-75</v>
      </c>
      <c r="E108" s="222">
        <v>69</v>
      </c>
      <c r="F108" s="222">
        <v>5</v>
      </c>
      <c r="G108" s="229">
        <f t="shared" si="7"/>
        <v>-64</v>
      </c>
    </row>
    <row r="109" spans="1:7" ht="15.95" customHeight="1">
      <c r="A109" s="233" t="s">
        <v>138</v>
      </c>
      <c r="B109" s="222">
        <v>67</v>
      </c>
      <c r="C109" s="222">
        <v>19</v>
      </c>
      <c r="D109" s="201">
        <f t="shared" si="6"/>
        <v>-48</v>
      </c>
      <c r="E109" s="222">
        <v>53</v>
      </c>
      <c r="F109" s="222">
        <v>2</v>
      </c>
      <c r="G109" s="229">
        <f t="shared" si="7"/>
        <v>-51</v>
      </c>
    </row>
    <row r="110" spans="1:7" ht="15.95" customHeight="1">
      <c r="A110" s="233" t="s">
        <v>297</v>
      </c>
      <c r="B110" s="222">
        <v>56</v>
      </c>
      <c r="C110" s="222">
        <v>9</v>
      </c>
      <c r="D110" s="201">
        <f t="shared" si="6"/>
        <v>-47</v>
      </c>
      <c r="E110" s="222">
        <v>48</v>
      </c>
      <c r="F110" s="222">
        <v>4</v>
      </c>
      <c r="G110" s="229">
        <f t="shared" si="7"/>
        <v>-44</v>
      </c>
    </row>
    <row r="111" spans="1:7" ht="15.95" customHeight="1">
      <c r="A111" s="233" t="s">
        <v>153</v>
      </c>
      <c r="B111" s="222">
        <v>40</v>
      </c>
      <c r="C111" s="222">
        <v>37</v>
      </c>
      <c r="D111" s="201">
        <f t="shared" si="6"/>
        <v>-3</v>
      </c>
      <c r="E111" s="222">
        <v>30</v>
      </c>
      <c r="F111" s="222">
        <v>21</v>
      </c>
      <c r="G111" s="229">
        <f t="shared" si="7"/>
        <v>-9</v>
      </c>
    </row>
    <row r="112" spans="1:7" ht="15.95" customHeight="1">
      <c r="A112" s="233" t="s">
        <v>298</v>
      </c>
      <c r="B112" s="222">
        <v>38</v>
      </c>
      <c r="C112" s="222">
        <v>3</v>
      </c>
      <c r="D112" s="201">
        <f t="shared" si="6"/>
        <v>-35</v>
      </c>
      <c r="E112" s="222">
        <v>32</v>
      </c>
      <c r="F112" s="222">
        <v>1</v>
      </c>
      <c r="G112" s="229">
        <f t="shared" si="7"/>
        <v>-31</v>
      </c>
    </row>
    <row r="113" spans="1:7" ht="15.75">
      <c r="A113" s="164"/>
      <c r="B113" s="177"/>
      <c r="C113" s="177"/>
      <c r="D113" s="178"/>
      <c r="E113" s="177"/>
      <c r="F113" s="177"/>
      <c r="G113" s="178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72:G72"/>
    <mergeCell ref="A78:G78"/>
    <mergeCell ref="A90:G90"/>
    <mergeCell ref="A102:G102"/>
    <mergeCell ref="G6:G7"/>
    <mergeCell ref="A9:G9"/>
    <mergeCell ref="A22:G22"/>
    <mergeCell ref="A34:G34"/>
    <mergeCell ref="A47:G47"/>
    <mergeCell ref="A57:G57"/>
  </mergeCells>
  <printOptions horizontalCentered="1"/>
  <pageMargins left="0" right="0" top="0.59055118110236227" bottom="0.59055118110236227" header="0.15748031496062992" footer="0.35433070866141736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0"/>
  <sheetViews>
    <sheetView view="pageBreakPreview" topLeftCell="B1" zoomScale="80" zoomScaleNormal="55" zoomScaleSheetLayoutView="80" workbookViewId="0">
      <selection activeCell="B26" sqref="B26"/>
    </sheetView>
  </sheetViews>
  <sheetFormatPr defaultRowHeight="18.75"/>
  <cols>
    <col min="1" max="1" width="1.28515625" style="91" hidden="1" customWidth="1"/>
    <col min="2" max="2" width="87.28515625" style="91" customWidth="1"/>
    <col min="3" max="6" width="11.7109375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7.28515625" style="91" customWidth="1"/>
    <col min="259" max="262" width="11.7109375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7.28515625" style="91" customWidth="1"/>
    <col min="515" max="518" width="11.7109375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7.28515625" style="91" customWidth="1"/>
    <col min="771" max="774" width="11.7109375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7.28515625" style="91" customWidth="1"/>
    <col min="1027" max="1030" width="11.7109375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7.28515625" style="91" customWidth="1"/>
    <col min="1283" max="1286" width="11.7109375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7.28515625" style="91" customWidth="1"/>
    <col min="1539" max="1542" width="11.7109375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7.28515625" style="91" customWidth="1"/>
    <col min="1795" max="1798" width="11.7109375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7.28515625" style="91" customWidth="1"/>
    <col min="2051" max="2054" width="11.7109375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7.28515625" style="91" customWidth="1"/>
    <col min="2307" max="2310" width="11.7109375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7.28515625" style="91" customWidth="1"/>
    <col min="2563" max="2566" width="11.7109375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7.28515625" style="91" customWidth="1"/>
    <col min="2819" max="2822" width="11.7109375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7.28515625" style="91" customWidth="1"/>
    <col min="3075" max="3078" width="11.7109375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7.28515625" style="91" customWidth="1"/>
    <col min="3331" max="3334" width="11.7109375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7.28515625" style="91" customWidth="1"/>
    <col min="3587" max="3590" width="11.7109375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7.28515625" style="91" customWidth="1"/>
    <col min="3843" max="3846" width="11.7109375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7.28515625" style="91" customWidth="1"/>
    <col min="4099" max="4102" width="11.7109375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7.28515625" style="91" customWidth="1"/>
    <col min="4355" max="4358" width="11.7109375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7.28515625" style="91" customWidth="1"/>
    <col min="4611" max="4614" width="11.7109375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7.28515625" style="91" customWidth="1"/>
    <col min="4867" max="4870" width="11.7109375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7.28515625" style="91" customWidth="1"/>
    <col min="5123" max="5126" width="11.7109375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7.28515625" style="91" customWidth="1"/>
    <col min="5379" max="5382" width="11.7109375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7.28515625" style="91" customWidth="1"/>
    <col min="5635" max="5638" width="11.7109375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7.28515625" style="91" customWidth="1"/>
    <col min="5891" max="5894" width="11.7109375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7.28515625" style="91" customWidth="1"/>
    <col min="6147" max="6150" width="11.7109375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7.28515625" style="91" customWidth="1"/>
    <col min="6403" max="6406" width="11.7109375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7.28515625" style="91" customWidth="1"/>
    <col min="6659" max="6662" width="11.7109375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7.28515625" style="91" customWidth="1"/>
    <col min="6915" max="6918" width="11.7109375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7.28515625" style="91" customWidth="1"/>
    <col min="7171" max="7174" width="11.7109375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7.28515625" style="91" customWidth="1"/>
    <col min="7427" max="7430" width="11.7109375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7.28515625" style="91" customWidth="1"/>
    <col min="7683" max="7686" width="11.7109375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7.28515625" style="91" customWidth="1"/>
    <col min="7939" max="7942" width="11.7109375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7.28515625" style="91" customWidth="1"/>
    <col min="8195" max="8198" width="11.7109375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7.28515625" style="91" customWidth="1"/>
    <col min="8451" max="8454" width="11.7109375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7.28515625" style="91" customWidth="1"/>
    <col min="8707" max="8710" width="11.7109375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7.28515625" style="91" customWidth="1"/>
    <col min="8963" max="8966" width="11.7109375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7.28515625" style="91" customWidth="1"/>
    <col min="9219" max="9222" width="11.7109375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7.28515625" style="91" customWidth="1"/>
    <col min="9475" max="9478" width="11.7109375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7.28515625" style="91" customWidth="1"/>
    <col min="9731" max="9734" width="11.7109375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7.28515625" style="91" customWidth="1"/>
    <col min="9987" max="9990" width="11.7109375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7.28515625" style="91" customWidth="1"/>
    <col min="10243" max="10246" width="11.7109375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7.28515625" style="91" customWidth="1"/>
    <col min="10499" max="10502" width="11.7109375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7.28515625" style="91" customWidth="1"/>
    <col min="10755" max="10758" width="11.7109375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7.28515625" style="91" customWidth="1"/>
    <col min="11011" max="11014" width="11.7109375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7.28515625" style="91" customWidth="1"/>
    <col min="11267" max="11270" width="11.7109375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7.28515625" style="91" customWidth="1"/>
    <col min="11523" max="11526" width="11.7109375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7.28515625" style="91" customWidth="1"/>
    <col min="11779" max="11782" width="11.7109375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7.28515625" style="91" customWidth="1"/>
    <col min="12035" max="12038" width="11.7109375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7.28515625" style="91" customWidth="1"/>
    <col min="12291" max="12294" width="11.7109375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7.28515625" style="91" customWidth="1"/>
    <col min="12547" max="12550" width="11.7109375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7.28515625" style="91" customWidth="1"/>
    <col min="12803" max="12806" width="11.7109375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7.28515625" style="91" customWidth="1"/>
    <col min="13059" max="13062" width="11.7109375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7.28515625" style="91" customWidth="1"/>
    <col min="13315" max="13318" width="11.7109375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7.28515625" style="91" customWidth="1"/>
    <col min="13571" max="13574" width="11.7109375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7.28515625" style="91" customWidth="1"/>
    <col min="13827" max="13830" width="11.7109375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7.28515625" style="91" customWidth="1"/>
    <col min="14083" max="14086" width="11.7109375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7.28515625" style="91" customWidth="1"/>
    <col min="14339" max="14342" width="11.7109375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7.28515625" style="91" customWidth="1"/>
    <col min="14595" max="14598" width="11.7109375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7.28515625" style="91" customWidth="1"/>
    <col min="14851" max="14854" width="11.7109375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7.28515625" style="91" customWidth="1"/>
    <col min="15107" max="15110" width="11.7109375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7.28515625" style="91" customWidth="1"/>
    <col min="15363" max="15366" width="11.7109375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7.28515625" style="91" customWidth="1"/>
    <col min="15619" max="15622" width="11.7109375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7.28515625" style="91" customWidth="1"/>
    <col min="15875" max="15878" width="11.7109375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7.28515625" style="91" customWidth="1"/>
    <col min="16131" max="16134" width="11.7109375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0.25">
      <c r="A1" s="376" t="s">
        <v>38</v>
      </c>
      <c r="B1" s="376"/>
      <c r="C1" s="376"/>
      <c r="D1" s="376"/>
      <c r="E1" s="376"/>
      <c r="F1" s="376"/>
    </row>
    <row r="2" spans="1:14" s="78" customFormat="1" ht="20.25">
      <c r="A2" s="213"/>
      <c r="B2" s="376" t="s">
        <v>175</v>
      </c>
      <c r="C2" s="376"/>
      <c r="D2" s="376"/>
      <c r="E2" s="376"/>
      <c r="F2" s="376"/>
    </row>
    <row r="3" spans="1:14" s="78" customFormat="1" ht="20.25">
      <c r="A3" s="79"/>
      <c r="B3" s="375" t="s">
        <v>39</v>
      </c>
      <c r="C3" s="376"/>
      <c r="D3" s="376"/>
      <c r="E3" s="376"/>
      <c r="F3" s="376"/>
    </row>
    <row r="4" spans="1:14" s="61" customFormat="1" ht="15.6" customHeight="1">
      <c r="A4" s="63"/>
      <c r="B4" s="377" t="s">
        <v>34</v>
      </c>
      <c r="C4" s="378"/>
      <c r="D4" s="378"/>
      <c r="E4" s="378"/>
      <c r="F4" s="378"/>
    </row>
    <row r="5" spans="1:14" s="61" customFormat="1" ht="15.6" customHeight="1">
      <c r="A5" s="63"/>
      <c r="B5" s="377" t="s">
        <v>35</v>
      </c>
      <c r="C5" s="378"/>
      <c r="D5" s="378"/>
      <c r="E5" s="378"/>
      <c r="F5" s="378"/>
    </row>
    <row r="6" spans="1:14" s="82" customFormat="1">
      <c r="A6" s="80"/>
      <c r="B6" s="80"/>
      <c r="C6" s="80"/>
      <c r="D6" s="80"/>
      <c r="E6" s="80"/>
      <c r="F6" s="81" t="s">
        <v>167</v>
      </c>
    </row>
    <row r="7" spans="1:14" s="66" customFormat="1" ht="28.15" customHeight="1">
      <c r="A7" s="65"/>
      <c r="B7" s="371"/>
      <c r="C7" s="372" t="s">
        <v>442</v>
      </c>
      <c r="D7" s="372" t="s">
        <v>443</v>
      </c>
      <c r="E7" s="373" t="s">
        <v>37</v>
      </c>
      <c r="F7" s="373"/>
    </row>
    <row r="8" spans="1:14" s="66" customFormat="1" ht="24.6" customHeight="1">
      <c r="A8" s="65"/>
      <c r="B8" s="371"/>
      <c r="C8" s="372"/>
      <c r="D8" s="372"/>
      <c r="E8" s="181" t="s">
        <v>3</v>
      </c>
      <c r="F8" s="181" t="s">
        <v>28</v>
      </c>
    </row>
    <row r="9" spans="1:14" s="83" customFormat="1" ht="22.15" customHeight="1">
      <c r="B9" s="84" t="s">
        <v>27</v>
      </c>
      <c r="C9" s="85">
        <f>SUM(C11:C29)</f>
        <v>3938</v>
      </c>
      <c r="D9" s="85">
        <f>SUM(D11:D29)</f>
        <v>2358</v>
      </c>
      <c r="E9" s="86">
        <f>ROUND(D9/C9*100,1)</f>
        <v>59.9</v>
      </c>
      <c r="F9" s="85">
        <f>D9-C9</f>
        <v>-1580</v>
      </c>
      <c r="H9" s="70"/>
      <c r="I9" s="70"/>
      <c r="J9" s="87"/>
      <c r="L9" s="88"/>
      <c r="N9" s="88"/>
    </row>
    <row r="10" spans="1:14" s="83" customFormat="1" ht="22.15" customHeight="1">
      <c r="B10" s="89" t="s">
        <v>40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>
      <c r="B11" s="90" t="s">
        <v>41</v>
      </c>
      <c r="C11" s="220">
        <v>85</v>
      </c>
      <c r="D11" s="73">
        <v>8</v>
      </c>
      <c r="E11" s="74">
        <f>ROUND(D11/C11*100,1)</f>
        <v>9.4</v>
      </c>
      <c r="F11" s="73">
        <f t="shared" ref="F11:F29" si="0">D11-C11</f>
        <v>-77</v>
      </c>
      <c r="H11" s="70"/>
      <c r="I11" s="70"/>
      <c r="J11" s="87"/>
      <c r="K11" s="76"/>
      <c r="L11" s="88"/>
      <c r="N11" s="88"/>
    </row>
    <row r="12" spans="1:14" s="72" customFormat="1">
      <c r="B12" s="90" t="s">
        <v>42</v>
      </c>
      <c r="C12" s="220">
        <v>0</v>
      </c>
      <c r="D12" s="73">
        <v>0</v>
      </c>
      <c r="E12" s="74" t="s">
        <v>109</v>
      </c>
      <c r="F12" s="73">
        <f t="shared" si="0"/>
        <v>0</v>
      </c>
      <c r="H12" s="70"/>
      <c r="I12" s="70"/>
      <c r="J12" s="87"/>
      <c r="K12" s="76"/>
      <c r="L12" s="88"/>
      <c r="N12" s="88"/>
    </row>
    <row r="13" spans="1:14" s="72" customFormat="1">
      <c r="B13" s="90" t="s">
        <v>43</v>
      </c>
      <c r="C13" s="220">
        <v>82</v>
      </c>
      <c r="D13" s="73">
        <v>18</v>
      </c>
      <c r="E13" s="74">
        <f>ROUND(D13/C13*100,1)</f>
        <v>22</v>
      </c>
      <c r="F13" s="73">
        <f t="shared" si="0"/>
        <v>-64</v>
      </c>
      <c r="H13" s="70"/>
      <c r="I13" s="70"/>
      <c r="J13" s="87"/>
      <c r="K13" s="76"/>
      <c r="L13" s="88"/>
      <c r="N13" s="88"/>
    </row>
    <row r="14" spans="1:14" s="72" customFormat="1">
      <c r="B14" s="90" t="s">
        <v>44</v>
      </c>
      <c r="C14" s="220">
        <v>19</v>
      </c>
      <c r="D14" s="73">
        <v>305</v>
      </c>
      <c r="E14" s="74" t="s">
        <v>479</v>
      </c>
      <c r="F14" s="73">
        <f t="shared" si="0"/>
        <v>286</v>
      </c>
      <c r="H14" s="70"/>
      <c r="I14" s="70"/>
      <c r="J14" s="87"/>
      <c r="K14" s="76"/>
      <c r="L14" s="88"/>
      <c r="N14" s="88"/>
    </row>
    <row r="15" spans="1:14" s="72" customFormat="1">
      <c r="B15" s="90" t="s">
        <v>45</v>
      </c>
      <c r="C15" s="220">
        <v>16</v>
      </c>
      <c r="D15" s="73">
        <v>3</v>
      </c>
      <c r="E15" s="74">
        <f>ROUND(D15/C15*100,1)</f>
        <v>18.8</v>
      </c>
      <c r="F15" s="73">
        <f t="shared" si="0"/>
        <v>-13</v>
      </c>
      <c r="H15" s="70"/>
      <c r="I15" s="70"/>
      <c r="J15" s="87"/>
      <c r="K15" s="76"/>
      <c r="L15" s="88"/>
      <c r="N15" s="88"/>
    </row>
    <row r="16" spans="1:14" s="72" customFormat="1">
      <c r="B16" s="90" t="s">
        <v>46</v>
      </c>
      <c r="C16" s="220">
        <v>0</v>
      </c>
      <c r="D16" s="73">
        <v>8</v>
      </c>
      <c r="E16" s="74" t="s">
        <v>109</v>
      </c>
      <c r="F16" s="73">
        <f t="shared" si="0"/>
        <v>8</v>
      </c>
      <c r="H16" s="70"/>
      <c r="I16" s="70"/>
      <c r="J16" s="87"/>
      <c r="K16" s="76"/>
      <c r="L16" s="88"/>
      <c r="N16" s="88"/>
    </row>
    <row r="17" spans="2:14" s="72" customFormat="1" ht="36" customHeight="1">
      <c r="B17" s="90" t="s">
        <v>47</v>
      </c>
      <c r="C17" s="220">
        <v>108</v>
      </c>
      <c r="D17" s="73">
        <v>5</v>
      </c>
      <c r="E17" s="74">
        <f>ROUND(D17/C17*100,1)</f>
        <v>4.5999999999999996</v>
      </c>
      <c r="F17" s="73">
        <f t="shared" si="0"/>
        <v>-103</v>
      </c>
      <c r="H17" s="70"/>
      <c r="I17" s="70"/>
      <c r="J17" s="87"/>
      <c r="K17" s="76"/>
      <c r="L17" s="88"/>
      <c r="N17" s="88"/>
    </row>
    <row r="18" spans="2:14" s="72" customFormat="1">
      <c r="B18" s="90" t="s">
        <v>48</v>
      </c>
      <c r="C18" s="220">
        <v>100</v>
      </c>
      <c r="D18" s="73">
        <v>0</v>
      </c>
      <c r="E18" s="74">
        <f>ROUND(D18/C18*100,1)</f>
        <v>0</v>
      </c>
      <c r="F18" s="73">
        <f t="shared" si="0"/>
        <v>-100</v>
      </c>
      <c r="H18" s="70"/>
      <c r="I18" s="70"/>
      <c r="J18" s="87"/>
      <c r="K18" s="76"/>
      <c r="L18" s="88"/>
      <c r="N18" s="88"/>
    </row>
    <row r="19" spans="2:14" s="72" customFormat="1">
      <c r="B19" s="90" t="s">
        <v>49</v>
      </c>
      <c r="C19" s="220">
        <v>0</v>
      </c>
      <c r="D19" s="73">
        <v>0</v>
      </c>
      <c r="E19" s="74" t="s">
        <v>109</v>
      </c>
      <c r="F19" s="73">
        <f t="shared" si="0"/>
        <v>0</v>
      </c>
      <c r="H19" s="70"/>
      <c r="I19" s="70"/>
      <c r="J19" s="87"/>
      <c r="K19" s="76"/>
      <c r="L19" s="88"/>
      <c r="N19" s="88"/>
    </row>
    <row r="20" spans="2:14" s="72" customFormat="1">
      <c r="B20" s="90" t="s">
        <v>50</v>
      </c>
      <c r="C20" s="220">
        <v>0</v>
      </c>
      <c r="D20" s="73">
        <v>0</v>
      </c>
      <c r="E20" s="74" t="s">
        <v>109</v>
      </c>
      <c r="F20" s="73">
        <f t="shared" si="0"/>
        <v>0</v>
      </c>
      <c r="H20" s="70"/>
      <c r="I20" s="70"/>
      <c r="J20" s="87"/>
      <c r="K20" s="76"/>
      <c r="L20" s="88"/>
      <c r="N20" s="88"/>
    </row>
    <row r="21" spans="2:14" s="72" customFormat="1">
      <c r="B21" s="90" t="s">
        <v>51</v>
      </c>
      <c r="C21" s="220">
        <v>0</v>
      </c>
      <c r="D21" s="73">
        <v>0</v>
      </c>
      <c r="E21" s="74" t="s">
        <v>109</v>
      </c>
      <c r="F21" s="73">
        <f t="shared" si="0"/>
        <v>0</v>
      </c>
      <c r="H21" s="70"/>
      <c r="I21" s="70"/>
      <c r="J21" s="87"/>
      <c r="K21" s="76"/>
      <c r="L21" s="88"/>
      <c r="N21" s="88"/>
    </row>
    <row r="22" spans="2:14" s="72" customFormat="1">
      <c r="B22" s="90" t="s">
        <v>52</v>
      </c>
      <c r="C22" s="220">
        <v>0</v>
      </c>
      <c r="D22" s="73">
        <v>0</v>
      </c>
      <c r="E22" s="74" t="s">
        <v>109</v>
      </c>
      <c r="F22" s="73">
        <f t="shared" si="0"/>
        <v>0</v>
      </c>
      <c r="H22" s="70"/>
      <c r="I22" s="70"/>
      <c r="J22" s="87"/>
      <c r="K22" s="76"/>
      <c r="L22" s="88"/>
      <c r="N22" s="88"/>
    </row>
    <row r="23" spans="2:14" s="72" customFormat="1">
      <c r="B23" s="90" t="s">
        <v>53</v>
      </c>
      <c r="C23" s="220">
        <v>50</v>
      </c>
      <c r="D23" s="73">
        <v>63</v>
      </c>
      <c r="E23" s="74">
        <f t="shared" ref="E23:E28" si="1">ROUND(D23/C23*100,1)</f>
        <v>126</v>
      </c>
      <c r="F23" s="73">
        <f t="shared" si="0"/>
        <v>13</v>
      </c>
      <c r="H23" s="70"/>
      <c r="I23" s="70"/>
      <c r="J23" s="87"/>
      <c r="K23" s="76"/>
      <c r="L23" s="88"/>
      <c r="N23" s="88"/>
    </row>
    <row r="24" spans="2:14" s="72" customFormat="1">
      <c r="B24" s="90" t="s">
        <v>54</v>
      </c>
      <c r="C24" s="220">
        <v>100</v>
      </c>
      <c r="D24" s="73">
        <v>51</v>
      </c>
      <c r="E24" s="74">
        <f t="shared" si="1"/>
        <v>51</v>
      </c>
      <c r="F24" s="73">
        <f t="shared" si="0"/>
        <v>-49</v>
      </c>
      <c r="H24" s="70"/>
      <c r="I24" s="70"/>
      <c r="J24" s="87"/>
      <c r="K24" s="76"/>
      <c r="L24" s="88"/>
      <c r="N24" s="88"/>
    </row>
    <row r="25" spans="2:14" s="72" customFormat="1">
      <c r="B25" s="90" t="s">
        <v>55</v>
      </c>
      <c r="C25" s="220">
        <v>517</v>
      </c>
      <c r="D25" s="73">
        <v>1261</v>
      </c>
      <c r="E25" s="74" t="s">
        <v>478</v>
      </c>
      <c r="F25" s="73">
        <f t="shared" si="0"/>
        <v>744</v>
      </c>
      <c r="H25" s="70"/>
      <c r="I25" s="70"/>
      <c r="J25" s="87"/>
      <c r="K25" s="76"/>
      <c r="L25" s="88"/>
      <c r="N25" s="88"/>
    </row>
    <row r="26" spans="2:14" s="72" customFormat="1">
      <c r="B26" s="90" t="s">
        <v>56</v>
      </c>
      <c r="C26" s="220">
        <v>66</v>
      </c>
      <c r="D26" s="73">
        <v>60</v>
      </c>
      <c r="E26" s="74">
        <f t="shared" si="1"/>
        <v>90.9</v>
      </c>
      <c r="F26" s="73">
        <f t="shared" si="0"/>
        <v>-6</v>
      </c>
      <c r="H26" s="70"/>
      <c r="I26" s="70"/>
      <c r="J26" s="87"/>
      <c r="K26" s="76"/>
      <c r="L26" s="88"/>
      <c r="N26" s="88"/>
    </row>
    <row r="27" spans="2:14" s="72" customFormat="1">
      <c r="B27" s="90" t="s">
        <v>57</v>
      </c>
      <c r="C27" s="220">
        <v>2736</v>
      </c>
      <c r="D27" s="73">
        <v>553</v>
      </c>
      <c r="E27" s="74">
        <f t="shared" si="1"/>
        <v>20.2</v>
      </c>
      <c r="F27" s="73">
        <f t="shared" si="0"/>
        <v>-2183</v>
      </c>
      <c r="H27" s="70"/>
      <c r="I27" s="70"/>
      <c r="J27" s="87"/>
      <c r="K27" s="76"/>
      <c r="L27" s="88"/>
      <c r="N27" s="88"/>
    </row>
    <row r="28" spans="2:14" s="72" customFormat="1">
      <c r="B28" s="90" t="s">
        <v>58</v>
      </c>
      <c r="C28" s="220">
        <v>59</v>
      </c>
      <c r="D28" s="73">
        <v>23</v>
      </c>
      <c r="E28" s="74">
        <f t="shared" si="1"/>
        <v>39</v>
      </c>
      <c r="F28" s="73">
        <f t="shared" si="0"/>
        <v>-36</v>
      </c>
      <c r="H28" s="70"/>
      <c r="I28" s="70"/>
      <c r="J28" s="87"/>
      <c r="K28" s="76"/>
      <c r="L28" s="88"/>
      <c r="N28" s="88"/>
    </row>
    <row r="29" spans="2:14" s="72" customFormat="1">
      <c r="B29" s="90" t="s">
        <v>59</v>
      </c>
      <c r="C29" s="220">
        <v>0</v>
      </c>
      <c r="D29" s="73">
        <v>0</v>
      </c>
      <c r="E29" s="74" t="s">
        <v>109</v>
      </c>
      <c r="F29" s="73">
        <f t="shared" si="0"/>
        <v>0</v>
      </c>
      <c r="H29" s="70"/>
      <c r="I29" s="70"/>
      <c r="J29" s="87"/>
      <c r="K29" s="76"/>
      <c r="L29" s="88"/>
      <c r="N29" s="88"/>
    </row>
    <row r="30" spans="2:14">
      <c r="H30" s="70"/>
      <c r="I3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2" style="169" customWidth="1"/>
    <col min="3" max="3" width="22.140625" style="164" customWidth="1"/>
    <col min="4" max="4" width="26.42578125" style="164" customWidth="1"/>
    <col min="5" max="16384" width="9.140625" style="164"/>
  </cols>
  <sheetData>
    <row r="1" spans="1:6" ht="19.899999999999999" customHeight="1">
      <c r="B1" s="384" t="s">
        <v>368</v>
      </c>
      <c r="C1" s="384"/>
      <c r="D1" s="384"/>
    </row>
    <row r="2" spans="1:6" ht="19.899999999999999" customHeight="1">
      <c r="B2" s="384" t="s">
        <v>175</v>
      </c>
      <c r="C2" s="384"/>
      <c r="D2" s="384"/>
    </row>
    <row r="3" spans="1:6" ht="20.25" customHeight="1">
      <c r="B3" s="384" t="s">
        <v>113</v>
      </c>
      <c r="C3" s="384"/>
      <c r="D3" s="384"/>
    </row>
    <row r="4" spans="1:6" ht="12.6" customHeight="1"/>
    <row r="5" spans="1:6" s="165" customFormat="1" ht="35.450000000000003" customHeight="1">
      <c r="A5" s="274"/>
      <c r="B5" s="275" t="s">
        <v>114</v>
      </c>
      <c r="C5" s="276" t="s">
        <v>452</v>
      </c>
      <c r="D5" s="277" t="s">
        <v>450</v>
      </c>
    </row>
    <row r="6" spans="1:6">
      <c r="A6" s="166">
        <v>1</v>
      </c>
      <c r="B6" s="232" t="s">
        <v>122</v>
      </c>
      <c r="C6" s="222">
        <v>756</v>
      </c>
      <c r="D6" s="222">
        <v>557</v>
      </c>
      <c r="F6" s="177"/>
    </row>
    <row r="7" spans="1:6">
      <c r="A7" s="166">
        <v>2</v>
      </c>
      <c r="B7" s="232" t="s">
        <v>126</v>
      </c>
      <c r="C7" s="222">
        <v>486</v>
      </c>
      <c r="D7" s="222">
        <v>349</v>
      </c>
      <c r="F7" s="177"/>
    </row>
    <row r="8" spans="1:6">
      <c r="A8" s="166">
        <v>3</v>
      </c>
      <c r="B8" s="232" t="s">
        <v>124</v>
      </c>
      <c r="C8" s="222">
        <v>441</v>
      </c>
      <c r="D8" s="222">
        <v>272</v>
      </c>
      <c r="F8" s="177"/>
    </row>
    <row r="9" spans="1:6" s="168" customFormat="1">
      <c r="A9" s="166">
        <v>4</v>
      </c>
      <c r="B9" s="232" t="s">
        <v>127</v>
      </c>
      <c r="C9" s="222">
        <v>403</v>
      </c>
      <c r="D9" s="222">
        <v>304</v>
      </c>
      <c r="F9" s="177"/>
    </row>
    <row r="10" spans="1:6" s="168" customFormat="1">
      <c r="A10" s="166">
        <v>5</v>
      </c>
      <c r="B10" s="232" t="s">
        <v>128</v>
      </c>
      <c r="C10" s="222">
        <v>402</v>
      </c>
      <c r="D10" s="222">
        <v>297</v>
      </c>
      <c r="F10" s="177"/>
    </row>
    <row r="11" spans="1:6" s="168" customFormat="1">
      <c r="A11" s="166">
        <v>6</v>
      </c>
      <c r="B11" s="232" t="s">
        <v>125</v>
      </c>
      <c r="C11" s="222">
        <v>369</v>
      </c>
      <c r="D11" s="222">
        <v>292</v>
      </c>
      <c r="F11" s="177"/>
    </row>
    <row r="12" spans="1:6" s="168" customFormat="1">
      <c r="A12" s="166">
        <v>7</v>
      </c>
      <c r="B12" s="232" t="s">
        <v>133</v>
      </c>
      <c r="C12" s="222">
        <v>260</v>
      </c>
      <c r="D12" s="222">
        <v>179</v>
      </c>
      <c r="F12" s="177"/>
    </row>
    <row r="13" spans="1:6" s="168" customFormat="1" ht="78.75">
      <c r="A13" s="166">
        <v>8</v>
      </c>
      <c r="B13" s="232" t="s">
        <v>168</v>
      </c>
      <c r="C13" s="222">
        <v>246</v>
      </c>
      <c r="D13" s="222">
        <v>157</v>
      </c>
      <c r="F13" s="177"/>
    </row>
    <row r="14" spans="1:6" s="168" customFormat="1">
      <c r="A14" s="166">
        <v>9</v>
      </c>
      <c r="B14" s="232" t="s">
        <v>148</v>
      </c>
      <c r="C14" s="222">
        <v>176</v>
      </c>
      <c r="D14" s="222">
        <v>126</v>
      </c>
      <c r="F14" s="177"/>
    </row>
    <row r="15" spans="1:6" s="168" customFormat="1">
      <c r="A15" s="166">
        <v>10</v>
      </c>
      <c r="B15" s="232" t="s">
        <v>160</v>
      </c>
      <c r="C15" s="222">
        <v>167</v>
      </c>
      <c r="D15" s="222">
        <v>124</v>
      </c>
      <c r="F15" s="177"/>
    </row>
    <row r="16" spans="1:6" s="168" customFormat="1" ht="31.5">
      <c r="A16" s="166">
        <v>11</v>
      </c>
      <c r="B16" s="232" t="s">
        <v>267</v>
      </c>
      <c r="C16" s="222">
        <v>167</v>
      </c>
      <c r="D16" s="222">
        <v>143</v>
      </c>
      <c r="F16" s="177"/>
    </row>
    <row r="17" spans="1:6" s="168" customFormat="1">
      <c r="A17" s="166">
        <v>12</v>
      </c>
      <c r="B17" s="232" t="s">
        <v>231</v>
      </c>
      <c r="C17" s="222">
        <v>167</v>
      </c>
      <c r="D17" s="222">
        <v>114</v>
      </c>
      <c r="F17" s="177"/>
    </row>
    <row r="18" spans="1:6" s="168" customFormat="1" ht="15" customHeight="1">
      <c r="A18" s="166">
        <v>13</v>
      </c>
      <c r="B18" s="232" t="s">
        <v>142</v>
      </c>
      <c r="C18" s="222">
        <v>163</v>
      </c>
      <c r="D18" s="222">
        <v>105</v>
      </c>
      <c r="F18" s="177"/>
    </row>
    <row r="19" spans="1:6" s="168" customFormat="1">
      <c r="A19" s="166">
        <v>14</v>
      </c>
      <c r="B19" s="232" t="s">
        <v>141</v>
      </c>
      <c r="C19" s="222">
        <v>155</v>
      </c>
      <c r="D19" s="222">
        <v>107</v>
      </c>
      <c r="F19" s="177"/>
    </row>
    <row r="20" spans="1:6" s="168" customFormat="1" ht="15.95" customHeight="1">
      <c r="A20" s="166">
        <v>15</v>
      </c>
      <c r="B20" s="232" t="s">
        <v>137</v>
      </c>
      <c r="C20" s="222">
        <v>148</v>
      </c>
      <c r="D20" s="222">
        <v>113</v>
      </c>
      <c r="F20" s="177"/>
    </row>
    <row r="21" spans="1:6" s="168" customFormat="1" ht="31.5">
      <c r="A21" s="166">
        <v>16</v>
      </c>
      <c r="B21" s="232" t="s">
        <v>268</v>
      </c>
      <c r="C21" s="222">
        <v>148</v>
      </c>
      <c r="D21" s="222">
        <v>112</v>
      </c>
      <c r="F21" s="177"/>
    </row>
    <row r="22" spans="1:6" s="168" customFormat="1">
      <c r="A22" s="166">
        <v>17</v>
      </c>
      <c r="B22" s="232" t="s">
        <v>154</v>
      </c>
      <c r="C22" s="222">
        <v>145</v>
      </c>
      <c r="D22" s="222">
        <v>98</v>
      </c>
      <c r="F22" s="177"/>
    </row>
    <row r="23" spans="1:6" s="168" customFormat="1">
      <c r="A23" s="166">
        <v>18</v>
      </c>
      <c r="B23" s="232" t="s">
        <v>121</v>
      </c>
      <c r="C23" s="222">
        <v>136</v>
      </c>
      <c r="D23" s="222">
        <v>95</v>
      </c>
      <c r="F23" s="177"/>
    </row>
    <row r="24" spans="1:6" s="168" customFormat="1">
      <c r="A24" s="166">
        <v>19</v>
      </c>
      <c r="B24" s="232" t="s">
        <v>130</v>
      </c>
      <c r="C24" s="222">
        <v>129</v>
      </c>
      <c r="D24" s="222">
        <v>105</v>
      </c>
      <c r="F24" s="177"/>
    </row>
    <row r="25" spans="1:6" s="168" customFormat="1">
      <c r="A25" s="166">
        <v>20</v>
      </c>
      <c r="B25" s="232" t="s">
        <v>159</v>
      </c>
      <c r="C25" s="222">
        <v>123</v>
      </c>
      <c r="D25" s="222">
        <v>91</v>
      </c>
      <c r="F25" s="177"/>
    </row>
    <row r="26" spans="1:6" s="168" customFormat="1">
      <c r="A26" s="166">
        <v>21</v>
      </c>
      <c r="B26" s="232" t="s">
        <v>143</v>
      </c>
      <c r="C26" s="222">
        <v>113</v>
      </c>
      <c r="D26" s="222">
        <v>89</v>
      </c>
      <c r="F26" s="177"/>
    </row>
    <row r="27" spans="1:6" s="168" customFormat="1">
      <c r="A27" s="166">
        <v>22</v>
      </c>
      <c r="B27" s="232" t="s">
        <v>147</v>
      </c>
      <c r="C27" s="222">
        <v>112</v>
      </c>
      <c r="D27" s="222">
        <v>96</v>
      </c>
      <c r="F27" s="177"/>
    </row>
    <row r="28" spans="1:6" s="168" customFormat="1">
      <c r="A28" s="166">
        <v>23</v>
      </c>
      <c r="B28" s="232" t="s">
        <v>155</v>
      </c>
      <c r="C28" s="222">
        <v>107</v>
      </c>
      <c r="D28" s="222">
        <v>80</v>
      </c>
      <c r="F28" s="177"/>
    </row>
    <row r="29" spans="1:6" s="168" customFormat="1">
      <c r="A29" s="166">
        <v>24</v>
      </c>
      <c r="B29" s="232" t="s">
        <v>234</v>
      </c>
      <c r="C29" s="222">
        <v>98</v>
      </c>
      <c r="D29" s="222">
        <v>85</v>
      </c>
      <c r="F29" s="177"/>
    </row>
    <row r="30" spans="1:6" s="168" customFormat="1">
      <c r="A30" s="166">
        <v>25</v>
      </c>
      <c r="B30" s="232" t="s">
        <v>149</v>
      </c>
      <c r="C30" s="222">
        <v>96</v>
      </c>
      <c r="D30" s="222">
        <v>67</v>
      </c>
      <c r="F30" s="177"/>
    </row>
    <row r="31" spans="1:6" s="168" customFormat="1">
      <c r="A31" s="166">
        <v>26</v>
      </c>
      <c r="B31" s="232" t="s">
        <v>269</v>
      </c>
      <c r="C31" s="222">
        <v>91</v>
      </c>
      <c r="D31" s="222">
        <v>68</v>
      </c>
      <c r="F31" s="177"/>
    </row>
    <row r="32" spans="1:6" s="168" customFormat="1">
      <c r="A32" s="166">
        <v>27</v>
      </c>
      <c r="B32" s="232" t="s">
        <v>274</v>
      </c>
      <c r="C32" s="222">
        <v>87</v>
      </c>
      <c r="D32" s="222">
        <v>70</v>
      </c>
      <c r="F32" s="177"/>
    </row>
    <row r="33" spans="1:6" s="168" customFormat="1">
      <c r="A33" s="166">
        <v>28</v>
      </c>
      <c r="B33" s="232" t="s">
        <v>151</v>
      </c>
      <c r="C33" s="222">
        <v>87</v>
      </c>
      <c r="D33" s="222">
        <v>65</v>
      </c>
      <c r="F33" s="177"/>
    </row>
    <row r="34" spans="1:6" s="168" customFormat="1" ht="15" customHeight="1">
      <c r="A34" s="166">
        <v>29</v>
      </c>
      <c r="B34" s="232" t="s">
        <v>232</v>
      </c>
      <c r="C34" s="222">
        <v>81</v>
      </c>
      <c r="D34" s="222">
        <v>47</v>
      </c>
      <c r="F34" s="177"/>
    </row>
    <row r="35" spans="1:6" s="168" customFormat="1">
      <c r="A35" s="166">
        <v>30</v>
      </c>
      <c r="B35" s="232" t="s">
        <v>256</v>
      </c>
      <c r="C35" s="222">
        <v>72</v>
      </c>
      <c r="D35" s="222">
        <v>53</v>
      </c>
      <c r="F35" s="177"/>
    </row>
    <row r="36" spans="1:6" s="168" customFormat="1">
      <c r="A36" s="166">
        <v>31</v>
      </c>
      <c r="B36" s="232" t="s">
        <v>254</v>
      </c>
      <c r="C36" s="222">
        <v>71</v>
      </c>
      <c r="D36" s="222">
        <v>54</v>
      </c>
      <c r="F36" s="177"/>
    </row>
    <row r="37" spans="1:6" s="168" customFormat="1">
      <c r="A37" s="166">
        <v>32</v>
      </c>
      <c r="B37" s="232" t="s">
        <v>233</v>
      </c>
      <c r="C37" s="222">
        <v>66</v>
      </c>
      <c r="D37" s="222">
        <v>49</v>
      </c>
      <c r="F37" s="177"/>
    </row>
    <row r="38" spans="1:6" s="168" customFormat="1">
      <c r="A38" s="166">
        <v>33</v>
      </c>
      <c r="B38" s="232" t="s">
        <v>164</v>
      </c>
      <c r="C38" s="222">
        <v>65</v>
      </c>
      <c r="D38" s="222">
        <v>50</v>
      </c>
      <c r="F38" s="177"/>
    </row>
    <row r="39" spans="1:6" s="168" customFormat="1" ht="31.5">
      <c r="A39" s="166">
        <v>34</v>
      </c>
      <c r="B39" s="232" t="s">
        <v>245</v>
      </c>
      <c r="C39" s="222">
        <v>64</v>
      </c>
      <c r="D39" s="222">
        <v>40</v>
      </c>
      <c r="F39" s="177"/>
    </row>
    <row r="40" spans="1:6" s="168" customFormat="1">
      <c r="A40" s="166">
        <v>35</v>
      </c>
      <c r="B40" s="232" t="s">
        <v>273</v>
      </c>
      <c r="C40" s="222">
        <v>62</v>
      </c>
      <c r="D40" s="222">
        <v>53</v>
      </c>
      <c r="F40" s="177"/>
    </row>
    <row r="41" spans="1:6" s="168" customFormat="1">
      <c r="A41" s="166">
        <v>36</v>
      </c>
      <c r="B41" s="232" t="s">
        <v>259</v>
      </c>
      <c r="C41" s="222">
        <v>62</v>
      </c>
      <c r="D41" s="222">
        <v>53</v>
      </c>
      <c r="F41" s="177"/>
    </row>
    <row r="42" spans="1:6">
      <c r="A42" s="166">
        <v>37</v>
      </c>
      <c r="B42" s="232" t="s">
        <v>282</v>
      </c>
      <c r="C42" s="222">
        <v>61</v>
      </c>
      <c r="D42" s="222">
        <v>43</v>
      </c>
      <c r="F42" s="177"/>
    </row>
    <row r="43" spans="1:6">
      <c r="A43" s="166">
        <v>38</v>
      </c>
      <c r="B43" s="232" t="s">
        <v>145</v>
      </c>
      <c r="C43" s="222">
        <v>61</v>
      </c>
      <c r="D43" s="222">
        <v>43</v>
      </c>
      <c r="F43" s="177"/>
    </row>
    <row r="44" spans="1:6">
      <c r="A44" s="166">
        <v>39</v>
      </c>
      <c r="B44" s="232" t="s">
        <v>146</v>
      </c>
      <c r="C44" s="222">
        <v>60</v>
      </c>
      <c r="D44" s="222">
        <v>49</v>
      </c>
      <c r="F44" s="177"/>
    </row>
    <row r="45" spans="1:6">
      <c r="A45" s="166">
        <v>40</v>
      </c>
      <c r="B45" s="232" t="s">
        <v>156</v>
      </c>
      <c r="C45" s="222">
        <v>59</v>
      </c>
      <c r="D45" s="222">
        <v>43</v>
      </c>
      <c r="F45" s="177"/>
    </row>
    <row r="46" spans="1:6" ht="31.5">
      <c r="A46" s="166">
        <v>41</v>
      </c>
      <c r="B46" s="232" t="s">
        <v>287</v>
      </c>
      <c r="C46" s="222">
        <v>59</v>
      </c>
      <c r="D46" s="222">
        <v>47</v>
      </c>
      <c r="F46" s="177"/>
    </row>
    <row r="47" spans="1:6">
      <c r="A47" s="166">
        <v>42</v>
      </c>
      <c r="B47" s="232" t="s">
        <v>288</v>
      </c>
      <c r="C47" s="222">
        <v>58</v>
      </c>
      <c r="D47" s="222">
        <v>41</v>
      </c>
      <c r="F47" s="177"/>
    </row>
    <row r="48" spans="1:6">
      <c r="A48" s="166">
        <v>43</v>
      </c>
      <c r="B48" s="232" t="s">
        <v>276</v>
      </c>
      <c r="C48" s="222">
        <v>55</v>
      </c>
      <c r="D48" s="222">
        <v>38</v>
      </c>
      <c r="F48" s="177"/>
    </row>
    <row r="49" spans="1:6">
      <c r="A49" s="166">
        <v>44</v>
      </c>
      <c r="B49" s="232" t="s">
        <v>280</v>
      </c>
      <c r="C49" s="222">
        <v>51</v>
      </c>
      <c r="D49" s="222">
        <v>39</v>
      </c>
      <c r="F49" s="177"/>
    </row>
    <row r="50" spans="1:6">
      <c r="A50" s="166">
        <v>45</v>
      </c>
      <c r="B50" s="232" t="s">
        <v>279</v>
      </c>
      <c r="C50" s="222">
        <v>50</v>
      </c>
      <c r="D50" s="222">
        <v>46</v>
      </c>
      <c r="F50" s="177"/>
    </row>
    <row r="51" spans="1:6" ht="31.5">
      <c r="A51" s="166">
        <v>46</v>
      </c>
      <c r="B51" s="232" t="s">
        <v>281</v>
      </c>
      <c r="C51" s="222">
        <v>49</v>
      </c>
      <c r="D51" s="222">
        <v>34</v>
      </c>
      <c r="F51" s="177"/>
    </row>
    <row r="52" spans="1:6">
      <c r="A52" s="166">
        <v>47</v>
      </c>
      <c r="B52" s="232" t="s">
        <v>422</v>
      </c>
      <c r="C52" s="222">
        <v>48</v>
      </c>
      <c r="D52" s="222">
        <v>33</v>
      </c>
      <c r="F52" s="177"/>
    </row>
    <row r="53" spans="1:6">
      <c r="A53" s="166">
        <v>48</v>
      </c>
      <c r="B53" s="232" t="s">
        <v>272</v>
      </c>
      <c r="C53" s="222">
        <v>48</v>
      </c>
      <c r="D53" s="222">
        <v>38</v>
      </c>
      <c r="F53" s="177"/>
    </row>
    <row r="54" spans="1:6">
      <c r="A54" s="166">
        <v>49</v>
      </c>
      <c r="B54" s="232" t="s">
        <v>136</v>
      </c>
      <c r="C54" s="222">
        <v>48</v>
      </c>
      <c r="D54" s="222">
        <v>40</v>
      </c>
      <c r="F54" s="177"/>
    </row>
    <row r="55" spans="1:6">
      <c r="A55" s="166">
        <v>50</v>
      </c>
      <c r="B55" s="232" t="s">
        <v>271</v>
      </c>
      <c r="C55" s="222">
        <v>47</v>
      </c>
      <c r="D55" s="222">
        <v>40</v>
      </c>
      <c r="F55" s="177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9"/>
  <sheetViews>
    <sheetView view="pageBreakPreview" zoomScale="90" zoomScaleNormal="90" zoomScaleSheetLayoutView="90" workbookViewId="0">
      <selection activeCell="B26" sqref="B26"/>
    </sheetView>
  </sheetViews>
  <sheetFormatPr defaultColWidth="8.85546875" defaultRowHeight="12.75"/>
  <cols>
    <col min="1" max="1" width="43.28515625" style="173" customWidth="1"/>
    <col min="2" max="3" width="20.28515625" style="179" customWidth="1"/>
    <col min="4" max="4" width="8.85546875" style="173"/>
    <col min="5" max="5" width="64" style="173" customWidth="1"/>
    <col min="6" max="16384" width="8.85546875" style="173"/>
  </cols>
  <sheetData>
    <row r="1" spans="1:9" s="171" customFormat="1" ht="44.25" customHeight="1">
      <c r="A1" s="384" t="s">
        <v>423</v>
      </c>
      <c r="B1" s="384"/>
      <c r="C1" s="384"/>
    </row>
    <row r="2" spans="1:9" s="171" customFormat="1" ht="20.25">
      <c r="A2" s="394" t="s">
        <v>157</v>
      </c>
      <c r="B2" s="394"/>
      <c r="C2" s="394"/>
    </row>
    <row r="4" spans="1:9" s="165" customFormat="1" ht="35.450000000000003" customHeight="1">
      <c r="A4" s="275" t="s">
        <v>114</v>
      </c>
      <c r="B4" s="276" t="s">
        <v>449</v>
      </c>
      <c r="C4" s="277" t="s">
        <v>450</v>
      </c>
    </row>
    <row r="5" spans="1:9" ht="38.450000000000003" customHeight="1">
      <c r="A5" s="422" t="s">
        <v>158</v>
      </c>
      <c r="B5" s="422"/>
      <c r="C5" s="422"/>
      <c r="I5" s="176"/>
    </row>
    <row r="6" spans="1:9" ht="15.95" customHeight="1">
      <c r="A6" s="232" t="s">
        <v>160</v>
      </c>
      <c r="B6" s="222">
        <v>167</v>
      </c>
      <c r="C6" s="222">
        <v>124</v>
      </c>
      <c r="D6" s="202"/>
      <c r="I6" s="176"/>
    </row>
    <row r="7" spans="1:9" ht="32.1" customHeight="1">
      <c r="A7" s="232" t="s">
        <v>267</v>
      </c>
      <c r="B7" s="222">
        <v>167</v>
      </c>
      <c r="C7" s="222">
        <v>143</v>
      </c>
    </row>
    <row r="8" spans="1:9" ht="15.95" customHeight="1">
      <c r="A8" s="232" t="s">
        <v>159</v>
      </c>
      <c r="B8" s="222">
        <v>123</v>
      </c>
      <c r="C8" s="222">
        <v>91</v>
      </c>
      <c r="D8" s="202"/>
    </row>
    <row r="9" spans="1:9" ht="15.95" customHeight="1">
      <c r="A9" s="232" t="s">
        <v>143</v>
      </c>
      <c r="B9" s="222">
        <v>113</v>
      </c>
      <c r="C9" s="222">
        <v>89</v>
      </c>
    </row>
    <row r="10" spans="1:9" ht="15.95" customHeight="1">
      <c r="A10" s="232" t="s">
        <v>276</v>
      </c>
      <c r="B10" s="222">
        <v>55</v>
      </c>
      <c r="C10" s="222">
        <v>38</v>
      </c>
      <c r="D10" s="202"/>
    </row>
    <row r="11" spans="1:9" ht="15.95" customHeight="1">
      <c r="A11" s="232" t="s">
        <v>279</v>
      </c>
      <c r="B11" s="222">
        <v>50</v>
      </c>
      <c r="C11" s="222">
        <v>46</v>
      </c>
    </row>
    <row r="12" spans="1:9" ht="15.95" customHeight="1">
      <c r="A12" s="232" t="s">
        <v>422</v>
      </c>
      <c r="B12" s="222">
        <v>48</v>
      </c>
      <c r="C12" s="222">
        <v>33</v>
      </c>
      <c r="D12" s="202"/>
    </row>
    <row r="13" spans="1:9" ht="15.95" customHeight="1">
      <c r="A13" s="232" t="s">
        <v>271</v>
      </c>
      <c r="B13" s="222">
        <v>47</v>
      </c>
      <c r="C13" s="222">
        <v>40</v>
      </c>
    </row>
    <row r="14" spans="1:9" ht="15.95" customHeight="1">
      <c r="A14" s="232" t="s">
        <v>235</v>
      </c>
      <c r="B14" s="222">
        <v>46</v>
      </c>
      <c r="C14" s="222">
        <v>23</v>
      </c>
      <c r="D14" s="202"/>
    </row>
    <row r="15" spans="1:9" ht="32.1" customHeight="1">
      <c r="A15" s="232" t="s">
        <v>278</v>
      </c>
      <c r="B15" s="222">
        <v>43</v>
      </c>
      <c r="C15" s="222">
        <v>25</v>
      </c>
    </row>
    <row r="16" spans="1:9" ht="15.95" customHeight="1">
      <c r="A16" s="232" t="s">
        <v>162</v>
      </c>
      <c r="B16" s="222">
        <v>38</v>
      </c>
      <c r="C16" s="222">
        <v>26</v>
      </c>
      <c r="D16" s="202"/>
    </row>
    <row r="17" spans="1:4" ht="15.95" customHeight="1">
      <c r="A17" s="232" t="s">
        <v>248</v>
      </c>
      <c r="B17" s="222">
        <v>35</v>
      </c>
      <c r="C17" s="222">
        <v>27</v>
      </c>
    </row>
    <row r="18" spans="1:4" ht="38.450000000000003" customHeight="1">
      <c r="A18" s="422" t="s">
        <v>63</v>
      </c>
      <c r="B18" s="422"/>
      <c r="C18" s="422"/>
    </row>
    <row r="19" spans="1:4" ht="31.5">
      <c r="A19" s="232" t="s">
        <v>142</v>
      </c>
      <c r="B19" s="222">
        <v>163</v>
      </c>
      <c r="C19" s="222">
        <v>105</v>
      </c>
      <c r="D19" s="202"/>
    </row>
    <row r="20" spans="1:4" ht="15" customHeight="1">
      <c r="A20" s="232" t="s">
        <v>137</v>
      </c>
      <c r="B20" s="222">
        <v>148</v>
      </c>
      <c r="C20" s="222">
        <v>113</v>
      </c>
    </row>
    <row r="21" spans="1:4" ht="15.6" customHeight="1">
      <c r="A21" s="232" t="s">
        <v>154</v>
      </c>
      <c r="B21" s="222">
        <v>145</v>
      </c>
      <c r="C21" s="222">
        <v>98</v>
      </c>
      <c r="D21" s="202"/>
    </row>
    <row r="22" spans="1:4" ht="15.75">
      <c r="A22" s="232" t="s">
        <v>254</v>
      </c>
      <c r="B22" s="222">
        <v>71</v>
      </c>
      <c r="C22" s="222">
        <v>54</v>
      </c>
    </row>
    <row r="23" spans="1:4" ht="15.75">
      <c r="A23" s="232" t="s">
        <v>282</v>
      </c>
      <c r="B23" s="222">
        <v>61</v>
      </c>
      <c r="C23" s="222">
        <v>43</v>
      </c>
      <c r="D23" s="202"/>
    </row>
    <row r="24" spans="1:4" ht="15.75">
      <c r="A24" s="232" t="s">
        <v>280</v>
      </c>
      <c r="B24" s="222">
        <v>51</v>
      </c>
      <c r="C24" s="222">
        <v>39</v>
      </c>
    </row>
    <row r="25" spans="1:4" ht="31.5">
      <c r="A25" s="232" t="s">
        <v>281</v>
      </c>
      <c r="B25" s="222">
        <v>49</v>
      </c>
      <c r="C25" s="222">
        <v>34</v>
      </c>
      <c r="D25" s="202"/>
    </row>
    <row r="26" spans="1:4" ht="15.75">
      <c r="A26" s="232" t="s">
        <v>272</v>
      </c>
      <c r="B26" s="222">
        <v>48</v>
      </c>
      <c r="C26" s="222">
        <v>38</v>
      </c>
    </row>
    <row r="27" spans="1:4" ht="15.75">
      <c r="A27" s="232" t="s">
        <v>435</v>
      </c>
      <c r="B27" s="222">
        <v>40</v>
      </c>
      <c r="C27" s="222">
        <v>34</v>
      </c>
      <c r="D27" s="202"/>
    </row>
    <row r="28" spans="1:4" ht="15.75">
      <c r="A28" s="232" t="s">
        <v>481</v>
      </c>
      <c r="B28" s="222">
        <v>40</v>
      </c>
      <c r="C28" s="222">
        <v>35</v>
      </c>
    </row>
    <row r="29" spans="1:4" ht="38.450000000000003" customHeight="1">
      <c r="A29" s="422" t="s">
        <v>64</v>
      </c>
      <c r="B29" s="422"/>
      <c r="C29" s="422"/>
    </row>
    <row r="30" spans="1:4" ht="15.6" customHeight="1">
      <c r="A30" s="233" t="s">
        <v>126</v>
      </c>
      <c r="B30" s="222">
        <v>486</v>
      </c>
      <c r="C30" s="291">
        <v>349</v>
      </c>
      <c r="D30" s="202"/>
    </row>
    <row r="31" spans="1:4" ht="15.6" customHeight="1">
      <c r="A31" s="233" t="s">
        <v>133</v>
      </c>
      <c r="B31" s="222">
        <v>260</v>
      </c>
      <c r="C31" s="291">
        <v>179</v>
      </c>
    </row>
    <row r="32" spans="1:4" ht="15.6" customHeight="1">
      <c r="A32" s="233" t="s">
        <v>147</v>
      </c>
      <c r="B32" s="222">
        <v>112</v>
      </c>
      <c r="C32" s="291">
        <v>96</v>
      </c>
      <c r="D32" s="202"/>
    </row>
    <row r="33" spans="1:4" ht="15.6" customHeight="1">
      <c r="A33" s="233" t="s">
        <v>234</v>
      </c>
      <c r="B33" s="222">
        <v>98</v>
      </c>
      <c r="C33" s="291">
        <v>85</v>
      </c>
    </row>
    <row r="34" spans="1:4" ht="15.6" customHeight="1">
      <c r="A34" s="233" t="s">
        <v>274</v>
      </c>
      <c r="B34" s="222">
        <v>87</v>
      </c>
      <c r="C34" s="291">
        <v>70</v>
      </c>
      <c r="D34" s="202"/>
    </row>
    <row r="35" spans="1:4" ht="15.6" customHeight="1">
      <c r="A35" s="233" t="s">
        <v>232</v>
      </c>
      <c r="B35" s="222">
        <v>81</v>
      </c>
      <c r="C35" s="291">
        <v>47</v>
      </c>
    </row>
    <row r="36" spans="1:4" ht="15.6" customHeight="1">
      <c r="A36" s="233" t="s">
        <v>136</v>
      </c>
      <c r="B36" s="222">
        <v>48</v>
      </c>
      <c r="C36" s="291">
        <v>40</v>
      </c>
      <c r="D36" s="202"/>
    </row>
    <row r="37" spans="1:4" ht="15.6" customHeight="1">
      <c r="A37" s="233" t="s">
        <v>371</v>
      </c>
      <c r="B37" s="222">
        <v>29</v>
      </c>
      <c r="C37" s="291">
        <v>25</v>
      </c>
    </row>
    <row r="38" spans="1:4" ht="15.6" customHeight="1">
      <c r="A38" s="233" t="s">
        <v>283</v>
      </c>
      <c r="B38" s="222">
        <v>24</v>
      </c>
      <c r="C38" s="291">
        <v>17</v>
      </c>
      <c r="D38" s="202"/>
    </row>
    <row r="39" spans="1:4" ht="38.450000000000003" customHeight="1">
      <c r="A39" s="422" t="s">
        <v>65</v>
      </c>
      <c r="B39" s="422"/>
      <c r="C39" s="422"/>
    </row>
    <row r="40" spans="1:4" ht="15.6" customHeight="1">
      <c r="A40" s="233" t="s">
        <v>148</v>
      </c>
      <c r="B40" s="222">
        <v>176</v>
      </c>
      <c r="C40" s="222">
        <v>126</v>
      </c>
      <c r="D40" s="202"/>
    </row>
    <row r="41" spans="1:4" ht="15.6" customHeight="1">
      <c r="A41" s="233" t="s">
        <v>141</v>
      </c>
      <c r="B41" s="222">
        <v>155</v>
      </c>
      <c r="C41" s="222">
        <v>107</v>
      </c>
    </row>
    <row r="42" spans="1:4" ht="15.6" customHeight="1">
      <c r="A42" s="233" t="s">
        <v>269</v>
      </c>
      <c r="B42" s="222">
        <v>91</v>
      </c>
      <c r="C42" s="222">
        <v>68</v>
      </c>
      <c r="D42" s="202"/>
    </row>
    <row r="43" spans="1:4" ht="15.6" customHeight="1">
      <c r="A43" s="233" t="s">
        <v>233</v>
      </c>
      <c r="B43" s="222">
        <v>66</v>
      </c>
      <c r="C43" s="222">
        <v>49</v>
      </c>
    </row>
    <row r="44" spans="1:4" ht="15.6" customHeight="1">
      <c r="A44" s="233" t="s">
        <v>273</v>
      </c>
      <c r="B44" s="222">
        <v>62</v>
      </c>
      <c r="C44" s="222">
        <v>53</v>
      </c>
      <c r="D44" s="202"/>
    </row>
    <row r="45" spans="1:4" ht="15.6" customHeight="1">
      <c r="A45" s="233" t="s">
        <v>156</v>
      </c>
      <c r="B45" s="222">
        <v>59</v>
      </c>
      <c r="C45" s="222">
        <v>43</v>
      </c>
    </row>
    <row r="46" spans="1:4" ht="31.9" customHeight="1">
      <c r="A46" s="232" t="s">
        <v>287</v>
      </c>
      <c r="B46" s="222">
        <v>59</v>
      </c>
      <c r="C46" s="222">
        <v>47</v>
      </c>
      <c r="D46" s="202"/>
    </row>
    <row r="47" spans="1:4" ht="15.6" customHeight="1">
      <c r="A47" s="233" t="s">
        <v>169</v>
      </c>
      <c r="B47" s="222">
        <v>37</v>
      </c>
      <c r="C47" s="222">
        <v>27</v>
      </c>
    </row>
    <row r="48" spans="1:4" ht="15.6" customHeight="1">
      <c r="A48" s="233" t="s">
        <v>246</v>
      </c>
      <c r="B48" s="222">
        <v>35</v>
      </c>
      <c r="C48" s="222">
        <v>26</v>
      </c>
      <c r="D48" s="202"/>
    </row>
    <row r="49" spans="1:4" ht="15.6" customHeight="1">
      <c r="A49" s="233" t="s">
        <v>369</v>
      </c>
      <c r="B49" s="222">
        <v>29</v>
      </c>
      <c r="C49" s="222">
        <v>25</v>
      </c>
    </row>
    <row r="50" spans="1:4" ht="15.6" customHeight="1">
      <c r="A50" s="233" t="s">
        <v>372</v>
      </c>
      <c r="B50" s="222">
        <v>27</v>
      </c>
      <c r="C50" s="222">
        <v>23</v>
      </c>
      <c r="D50" s="202"/>
    </row>
    <row r="51" spans="1:4" ht="15.6" customHeight="1">
      <c r="A51" s="233" t="s">
        <v>237</v>
      </c>
      <c r="B51" s="222">
        <v>24</v>
      </c>
      <c r="C51" s="222">
        <v>24</v>
      </c>
    </row>
    <row r="52" spans="1:4" ht="38.450000000000003" customHeight="1">
      <c r="A52" s="422" t="s">
        <v>66</v>
      </c>
      <c r="B52" s="422"/>
      <c r="C52" s="422"/>
    </row>
    <row r="53" spans="1:4" ht="15.75">
      <c r="A53" s="232" t="s">
        <v>122</v>
      </c>
      <c r="B53" s="222">
        <v>756</v>
      </c>
      <c r="C53" s="222">
        <v>557</v>
      </c>
      <c r="D53" s="202"/>
    </row>
    <row r="54" spans="1:4" ht="15.75">
      <c r="A54" s="232" t="s">
        <v>124</v>
      </c>
      <c r="B54" s="222">
        <v>441</v>
      </c>
      <c r="C54" s="222">
        <v>272</v>
      </c>
    </row>
    <row r="55" spans="1:4" ht="15.75">
      <c r="A55" s="232" t="s">
        <v>127</v>
      </c>
      <c r="B55" s="222">
        <v>403</v>
      </c>
      <c r="C55" s="222">
        <v>304</v>
      </c>
      <c r="D55" s="202"/>
    </row>
    <row r="56" spans="1:4" ht="15.75">
      <c r="A56" s="232" t="s">
        <v>128</v>
      </c>
      <c r="B56" s="222">
        <v>402</v>
      </c>
      <c r="C56" s="222">
        <v>297</v>
      </c>
    </row>
    <row r="57" spans="1:4" ht="78.75">
      <c r="A57" s="232" t="s">
        <v>168</v>
      </c>
      <c r="B57" s="222">
        <v>246</v>
      </c>
      <c r="C57" s="222">
        <v>157</v>
      </c>
      <c r="D57" s="202"/>
    </row>
    <row r="58" spans="1:4" ht="15.75">
      <c r="A58" s="232" t="s">
        <v>231</v>
      </c>
      <c r="B58" s="222">
        <v>167</v>
      </c>
      <c r="C58" s="222">
        <v>114</v>
      </c>
    </row>
    <row r="59" spans="1:4" ht="15.75">
      <c r="A59" s="232" t="s">
        <v>151</v>
      </c>
      <c r="B59" s="222">
        <v>87</v>
      </c>
      <c r="C59" s="222">
        <v>65</v>
      </c>
      <c r="D59" s="202"/>
    </row>
    <row r="60" spans="1:4" ht="15.75">
      <c r="A60" s="232" t="s">
        <v>256</v>
      </c>
      <c r="B60" s="222">
        <v>72</v>
      </c>
      <c r="C60" s="222">
        <v>53</v>
      </c>
    </row>
    <row r="61" spans="1:4" ht="31.5">
      <c r="A61" s="232" t="s">
        <v>245</v>
      </c>
      <c r="B61" s="222">
        <v>64</v>
      </c>
      <c r="C61" s="222">
        <v>40</v>
      </c>
      <c r="D61" s="202"/>
    </row>
    <row r="62" spans="1:4" ht="15.75">
      <c r="A62" s="232" t="s">
        <v>145</v>
      </c>
      <c r="B62" s="222">
        <v>61</v>
      </c>
      <c r="C62" s="222">
        <v>43</v>
      </c>
    </row>
    <row r="63" spans="1:4" ht="15.75">
      <c r="A63" s="232" t="s">
        <v>146</v>
      </c>
      <c r="B63" s="222">
        <v>60</v>
      </c>
      <c r="C63" s="222">
        <v>49</v>
      </c>
      <c r="D63" s="202"/>
    </row>
    <row r="64" spans="1:4" ht="15.75">
      <c r="A64" s="232" t="s">
        <v>288</v>
      </c>
      <c r="B64" s="222">
        <v>58</v>
      </c>
      <c r="C64" s="222">
        <v>41</v>
      </c>
    </row>
    <row r="65" spans="1:4" ht="38.450000000000003" customHeight="1">
      <c r="A65" s="422" t="s">
        <v>163</v>
      </c>
      <c r="B65" s="422"/>
      <c r="C65" s="422"/>
    </row>
    <row r="66" spans="1:4" ht="15.6" customHeight="1">
      <c r="A66" s="233" t="s">
        <v>164</v>
      </c>
      <c r="B66" s="222">
        <v>65</v>
      </c>
      <c r="C66" s="222">
        <v>50</v>
      </c>
      <c r="D66" s="202"/>
    </row>
    <row r="67" spans="1:4" ht="15.6" customHeight="1">
      <c r="A67" s="233" t="s">
        <v>259</v>
      </c>
      <c r="B67" s="222">
        <v>62</v>
      </c>
      <c r="C67" s="222">
        <v>53</v>
      </c>
    </row>
    <row r="68" spans="1:4" ht="31.9" customHeight="1">
      <c r="A68" s="232" t="s">
        <v>170</v>
      </c>
      <c r="B68" s="222">
        <v>42</v>
      </c>
      <c r="C68" s="222">
        <v>31</v>
      </c>
      <c r="D68" s="202"/>
    </row>
    <row r="69" spans="1:4" ht="15.6" customHeight="1">
      <c r="A69" s="233" t="s">
        <v>374</v>
      </c>
      <c r="B69" s="222">
        <v>13</v>
      </c>
      <c r="C69" s="222">
        <v>5</v>
      </c>
    </row>
    <row r="70" spans="1:4" ht="15.6" customHeight="1">
      <c r="A70" s="233" t="s">
        <v>373</v>
      </c>
      <c r="B70" s="222">
        <v>12</v>
      </c>
      <c r="C70" s="222">
        <v>10</v>
      </c>
      <c r="D70" s="202"/>
    </row>
    <row r="71" spans="1:4" ht="38.450000000000003" customHeight="1">
      <c r="A71" s="422" t="s">
        <v>68</v>
      </c>
      <c r="B71" s="422"/>
      <c r="C71" s="422"/>
    </row>
    <row r="72" spans="1:4" ht="31.9" customHeight="1">
      <c r="A72" s="232" t="s">
        <v>268</v>
      </c>
      <c r="B72" s="222">
        <v>148</v>
      </c>
      <c r="C72" s="222">
        <v>112</v>
      </c>
      <c r="D72" s="202"/>
    </row>
    <row r="73" spans="1:4" ht="15.6" customHeight="1">
      <c r="A73" s="232" t="s">
        <v>130</v>
      </c>
      <c r="B73" s="222">
        <v>129</v>
      </c>
      <c r="C73" s="222">
        <v>105</v>
      </c>
    </row>
    <row r="74" spans="1:4" ht="15.6" customHeight="1">
      <c r="A74" s="232" t="s">
        <v>155</v>
      </c>
      <c r="B74" s="222">
        <v>107</v>
      </c>
      <c r="C74" s="222">
        <v>80</v>
      </c>
      <c r="D74" s="202"/>
    </row>
    <row r="75" spans="1:4" ht="15.6" customHeight="1">
      <c r="A75" s="232" t="s">
        <v>262</v>
      </c>
      <c r="B75" s="222">
        <v>38</v>
      </c>
      <c r="C75" s="222">
        <v>28</v>
      </c>
    </row>
    <row r="76" spans="1:4" ht="15.6" customHeight="1">
      <c r="A76" s="232" t="s">
        <v>238</v>
      </c>
      <c r="B76" s="222">
        <v>31</v>
      </c>
      <c r="C76" s="222">
        <v>23</v>
      </c>
      <c r="D76" s="202"/>
    </row>
    <row r="77" spans="1:4" ht="15.6" customHeight="1">
      <c r="A77" s="232" t="s">
        <v>376</v>
      </c>
      <c r="B77" s="222">
        <v>22</v>
      </c>
      <c r="C77" s="222">
        <v>15</v>
      </c>
    </row>
    <row r="78" spans="1:4" ht="31.9" customHeight="1">
      <c r="A78" s="232" t="s">
        <v>424</v>
      </c>
      <c r="B78" s="222">
        <v>20</v>
      </c>
      <c r="C78" s="222">
        <v>13</v>
      </c>
      <c r="D78" s="202"/>
    </row>
    <row r="79" spans="1:4" ht="15.6" customHeight="1">
      <c r="A79" s="232" t="s">
        <v>249</v>
      </c>
      <c r="B79" s="222">
        <v>16</v>
      </c>
      <c r="C79" s="222">
        <v>12</v>
      </c>
    </row>
    <row r="80" spans="1:4" ht="63.75" customHeight="1">
      <c r="A80" s="422" t="s">
        <v>69</v>
      </c>
      <c r="B80" s="422"/>
      <c r="C80" s="422"/>
    </row>
    <row r="81" spans="1:4" ht="15.6" customHeight="1">
      <c r="A81" s="232" t="s">
        <v>150</v>
      </c>
      <c r="B81" s="222">
        <v>46</v>
      </c>
      <c r="C81" s="222">
        <v>37</v>
      </c>
      <c r="D81" s="202"/>
    </row>
    <row r="82" spans="1:4" ht="31.9" customHeight="1">
      <c r="A82" s="232" t="s">
        <v>294</v>
      </c>
      <c r="B82" s="222">
        <v>33</v>
      </c>
      <c r="C82" s="222">
        <v>20</v>
      </c>
    </row>
    <row r="83" spans="1:4" ht="15.6" customHeight="1">
      <c r="A83" s="232" t="s">
        <v>296</v>
      </c>
      <c r="B83" s="222">
        <v>22</v>
      </c>
      <c r="C83" s="222">
        <v>22</v>
      </c>
      <c r="D83" s="202"/>
    </row>
    <row r="84" spans="1:4" ht="15.6" customHeight="1">
      <c r="A84" s="232" t="s">
        <v>377</v>
      </c>
      <c r="B84" s="222">
        <v>14</v>
      </c>
      <c r="C84" s="222">
        <v>9</v>
      </c>
    </row>
    <row r="85" spans="1:4" ht="15.6" customHeight="1">
      <c r="A85" s="232" t="s">
        <v>378</v>
      </c>
      <c r="B85" s="222">
        <v>13</v>
      </c>
      <c r="C85" s="222">
        <v>11</v>
      </c>
      <c r="D85" s="202"/>
    </row>
    <row r="86" spans="1:4" ht="15.6" customHeight="1">
      <c r="A86" s="232" t="s">
        <v>295</v>
      </c>
      <c r="B86" s="222">
        <v>11</v>
      </c>
      <c r="C86" s="222">
        <v>10</v>
      </c>
    </row>
    <row r="87" spans="1:4" ht="38.450000000000003" customHeight="1">
      <c r="A87" s="422" t="s">
        <v>166</v>
      </c>
      <c r="B87" s="422"/>
      <c r="C87" s="422"/>
    </row>
    <row r="88" spans="1:4" ht="15.6" customHeight="1">
      <c r="A88" s="233" t="s">
        <v>125</v>
      </c>
      <c r="B88" s="222">
        <v>369</v>
      </c>
      <c r="C88" s="291">
        <v>292</v>
      </c>
      <c r="D88" s="202"/>
    </row>
    <row r="89" spans="1:4" ht="15.6" customHeight="1">
      <c r="A89" s="233" t="s">
        <v>121</v>
      </c>
      <c r="B89" s="222">
        <v>136</v>
      </c>
      <c r="C89" s="291">
        <v>95</v>
      </c>
    </row>
    <row r="90" spans="1:4" ht="15.6" customHeight="1">
      <c r="A90" s="233" t="s">
        <v>149</v>
      </c>
      <c r="B90" s="222">
        <v>96</v>
      </c>
      <c r="C90" s="291">
        <v>67</v>
      </c>
      <c r="D90" s="202"/>
    </row>
    <row r="91" spans="1:4" ht="15.6" customHeight="1">
      <c r="A91" s="233" t="s">
        <v>138</v>
      </c>
      <c r="B91" s="222">
        <v>42</v>
      </c>
      <c r="C91" s="291">
        <v>33</v>
      </c>
    </row>
    <row r="92" spans="1:4" ht="15.6" customHeight="1">
      <c r="A92" s="233" t="s">
        <v>144</v>
      </c>
      <c r="B92" s="222">
        <v>37</v>
      </c>
      <c r="C92" s="291">
        <v>29</v>
      </c>
      <c r="D92" s="202"/>
    </row>
    <row r="93" spans="1:4" ht="15.6" customHeight="1">
      <c r="A93" s="233" t="s">
        <v>298</v>
      </c>
      <c r="B93" s="222">
        <v>35</v>
      </c>
      <c r="C93" s="291">
        <v>29</v>
      </c>
    </row>
    <row r="94" spans="1:4" ht="15.6" customHeight="1">
      <c r="A94" s="233" t="s">
        <v>299</v>
      </c>
      <c r="B94" s="222">
        <v>31</v>
      </c>
      <c r="C94" s="291">
        <v>17</v>
      </c>
      <c r="D94" s="202"/>
    </row>
    <row r="95" spans="1:4" ht="15.6" customHeight="1">
      <c r="A95" s="233" t="s">
        <v>297</v>
      </c>
      <c r="B95" s="222">
        <v>31</v>
      </c>
      <c r="C95" s="291">
        <v>27</v>
      </c>
    </row>
    <row r="96" spans="1:4" ht="15.6" customHeight="1">
      <c r="A96" s="233" t="s">
        <v>266</v>
      </c>
      <c r="B96" s="222">
        <v>27</v>
      </c>
      <c r="C96" s="291">
        <v>19</v>
      </c>
      <c r="D96" s="202"/>
    </row>
    <row r="97" spans="1:4" ht="15.6" customHeight="1">
      <c r="A97" s="233" t="s">
        <v>135</v>
      </c>
      <c r="B97" s="222">
        <v>22</v>
      </c>
      <c r="C97" s="291">
        <v>20</v>
      </c>
    </row>
    <row r="98" spans="1:4" ht="15.6" customHeight="1">
      <c r="A98" s="233" t="s">
        <v>482</v>
      </c>
      <c r="B98" s="222">
        <v>14</v>
      </c>
      <c r="C98" s="291">
        <v>9</v>
      </c>
      <c r="D98" s="202"/>
    </row>
    <row r="99" spans="1:4" ht="15.75">
      <c r="A99" s="164"/>
      <c r="B99" s="177"/>
      <c r="C99" s="177"/>
    </row>
  </sheetData>
  <mergeCells count="11">
    <mergeCell ref="A39:C39"/>
    <mergeCell ref="A1:C1"/>
    <mergeCell ref="A2:C2"/>
    <mergeCell ref="A5:C5"/>
    <mergeCell ref="A18:C18"/>
    <mergeCell ref="A29:C29"/>
    <mergeCell ref="A52:C52"/>
    <mergeCell ref="A65:C65"/>
    <mergeCell ref="A71:C71"/>
    <mergeCell ref="A80:C80"/>
    <mergeCell ref="A87:C87"/>
  </mergeCells>
  <printOptions horizontalCentered="1"/>
  <pageMargins left="0" right="0" top="0.59055118110236227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2" style="169" customWidth="1"/>
    <col min="3" max="3" width="23.7109375" style="164" customWidth="1"/>
    <col min="4" max="4" width="26.42578125" style="164" customWidth="1"/>
    <col min="5" max="16384" width="9.140625" style="164"/>
  </cols>
  <sheetData>
    <row r="1" spans="1:6" ht="45" customHeight="1">
      <c r="B1" s="384" t="s">
        <v>437</v>
      </c>
      <c r="C1" s="384"/>
      <c r="D1" s="384"/>
    </row>
    <row r="2" spans="1:6" ht="20.25" customHeight="1">
      <c r="B2" s="384" t="s">
        <v>113</v>
      </c>
      <c r="C2" s="384"/>
      <c r="D2" s="384"/>
    </row>
    <row r="3" spans="1:6" ht="13.9" customHeight="1"/>
    <row r="4" spans="1:6" s="165" customFormat="1" ht="35.450000000000003" customHeight="1">
      <c r="A4" s="274"/>
      <c r="B4" s="275" t="s">
        <v>114</v>
      </c>
      <c r="C4" s="276" t="s">
        <v>449</v>
      </c>
      <c r="D4" s="277" t="s">
        <v>450</v>
      </c>
    </row>
    <row r="5" spans="1:6">
      <c r="A5" s="166">
        <v>1</v>
      </c>
      <c r="B5" s="316" t="s">
        <v>120</v>
      </c>
      <c r="C5" s="346">
        <v>485</v>
      </c>
      <c r="D5" s="313">
        <v>349</v>
      </c>
      <c r="F5" s="177"/>
    </row>
    <row r="6" spans="1:6">
      <c r="A6" s="166">
        <v>2</v>
      </c>
      <c r="B6" s="316" t="s">
        <v>129</v>
      </c>
      <c r="C6" s="346">
        <v>202</v>
      </c>
      <c r="D6" s="313">
        <v>153</v>
      </c>
      <c r="F6" s="177"/>
    </row>
    <row r="7" spans="1:6">
      <c r="A7" s="166">
        <v>3</v>
      </c>
      <c r="B7" s="316" t="s">
        <v>121</v>
      </c>
      <c r="C7" s="346">
        <v>181</v>
      </c>
      <c r="D7" s="313">
        <v>146</v>
      </c>
      <c r="F7" s="177"/>
    </row>
    <row r="8" spans="1:6" s="168" customFormat="1">
      <c r="A8" s="166">
        <v>4</v>
      </c>
      <c r="B8" s="316" t="s">
        <v>270</v>
      </c>
      <c r="C8" s="346">
        <v>88</v>
      </c>
      <c r="D8" s="313">
        <v>72</v>
      </c>
      <c r="F8" s="177"/>
    </row>
    <row r="9" spans="1:6" s="168" customFormat="1">
      <c r="A9" s="166">
        <v>5</v>
      </c>
      <c r="B9" s="316" t="s">
        <v>131</v>
      </c>
      <c r="C9" s="346">
        <v>88</v>
      </c>
      <c r="D9" s="313">
        <v>75</v>
      </c>
      <c r="F9" s="177"/>
    </row>
    <row r="10" spans="1:6" s="168" customFormat="1">
      <c r="A10" s="166">
        <v>6</v>
      </c>
      <c r="B10" s="316" t="s">
        <v>132</v>
      </c>
      <c r="C10" s="346">
        <v>87</v>
      </c>
      <c r="D10" s="313">
        <v>62</v>
      </c>
      <c r="F10" s="177"/>
    </row>
    <row r="11" spans="1:6" s="168" customFormat="1" ht="35.25" customHeight="1">
      <c r="A11" s="166">
        <v>7</v>
      </c>
      <c r="B11" s="316" t="s">
        <v>275</v>
      </c>
      <c r="C11" s="346">
        <v>85</v>
      </c>
      <c r="D11" s="313">
        <v>70</v>
      </c>
      <c r="F11" s="177"/>
    </row>
    <row r="12" spans="1:6" s="168" customFormat="1" ht="31.5">
      <c r="A12" s="166">
        <v>8</v>
      </c>
      <c r="B12" s="316" t="s">
        <v>267</v>
      </c>
      <c r="C12" s="346">
        <v>83</v>
      </c>
      <c r="D12" s="313">
        <v>73</v>
      </c>
      <c r="F12" s="177"/>
    </row>
    <row r="13" spans="1:6" s="168" customFormat="1">
      <c r="A13" s="166">
        <v>9</v>
      </c>
      <c r="B13" s="316" t="s">
        <v>134</v>
      </c>
      <c r="C13" s="346">
        <v>83</v>
      </c>
      <c r="D13" s="313">
        <v>59</v>
      </c>
      <c r="F13" s="177"/>
    </row>
    <row r="14" spans="1:6" s="168" customFormat="1" ht="15" customHeight="1">
      <c r="A14" s="166">
        <v>10</v>
      </c>
      <c r="B14" s="316" t="s">
        <v>143</v>
      </c>
      <c r="C14" s="346">
        <v>76</v>
      </c>
      <c r="D14" s="313">
        <v>56</v>
      </c>
      <c r="F14" s="177"/>
    </row>
    <row r="15" spans="1:6" s="168" customFormat="1">
      <c r="A15" s="166">
        <v>11</v>
      </c>
      <c r="B15" s="316" t="s">
        <v>135</v>
      </c>
      <c r="C15" s="346">
        <v>66</v>
      </c>
      <c r="D15" s="313">
        <v>55</v>
      </c>
      <c r="F15" s="177"/>
    </row>
    <row r="16" spans="1:6" s="168" customFormat="1">
      <c r="A16" s="166">
        <v>12</v>
      </c>
      <c r="B16" s="316" t="s">
        <v>160</v>
      </c>
      <c r="C16" s="346">
        <v>65</v>
      </c>
      <c r="D16" s="313">
        <v>50</v>
      </c>
      <c r="F16" s="177"/>
    </row>
    <row r="17" spans="1:6" s="168" customFormat="1" ht="31.5">
      <c r="A17" s="166">
        <v>13</v>
      </c>
      <c r="B17" s="316" t="s">
        <v>142</v>
      </c>
      <c r="C17" s="346">
        <v>62</v>
      </c>
      <c r="D17" s="313">
        <v>50</v>
      </c>
      <c r="F17" s="177"/>
    </row>
    <row r="18" spans="1:6" s="168" customFormat="1">
      <c r="A18" s="166">
        <v>14</v>
      </c>
      <c r="B18" s="316" t="s">
        <v>150</v>
      </c>
      <c r="C18" s="346">
        <v>62</v>
      </c>
      <c r="D18" s="313">
        <v>46</v>
      </c>
      <c r="F18" s="177"/>
    </row>
    <row r="19" spans="1:6" s="168" customFormat="1" ht="31.5">
      <c r="A19" s="166">
        <v>15</v>
      </c>
      <c r="B19" s="316" t="s">
        <v>268</v>
      </c>
      <c r="C19" s="346">
        <v>58</v>
      </c>
      <c r="D19" s="313">
        <v>46</v>
      </c>
      <c r="F19" s="177"/>
    </row>
    <row r="20" spans="1:6" s="168" customFormat="1">
      <c r="A20" s="166">
        <v>16</v>
      </c>
      <c r="B20" s="316" t="s">
        <v>127</v>
      </c>
      <c r="C20" s="346">
        <v>55</v>
      </c>
      <c r="D20" s="313">
        <v>38</v>
      </c>
      <c r="F20" s="177"/>
    </row>
    <row r="21" spans="1:6" s="168" customFormat="1" ht="31.5">
      <c r="A21" s="166">
        <v>17</v>
      </c>
      <c r="B21" s="316" t="s">
        <v>162</v>
      </c>
      <c r="C21" s="346">
        <v>51</v>
      </c>
      <c r="D21" s="313">
        <v>41</v>
      </c>
      <c r="F21" s="177"/>
    </row>
    <row r="22" spans="1:6" s="168" customFormat="1">
      <c r="A22" s="166">
        <v>18</v>
      </c>
      <c r="B22" s="316" t="s">
        <v>128</v>
      </c>
      <c r="C22" s="346">
        <v>50</v>
      </c>
      <c r="D22" s="313">
        <v>39</v>
      </c>
      <c r="F22" s="177"/>
    </row>
    <row r="23" spans="1:6" s="168" customFormat="1">
      <c r="A23" s="166">
        <v>19</v>
      </c>
      <c r="B23" s="316" t="s">
        <v>144</v>
      </c>
      <c r="C23" s="346">
        <v>50</v>
      </c>
      <c r="D23" s="313">
        <v>40</v>
      </c>
      <c r="F23" s="177"/>
    </row>
    <row r="24" spans="1:6" s="168" customFormat="1">
      <c r="A24" s="166">
        <v>20</v>
      </c>
      <c r="B24" s="316" t="s">
        <v>284</v>
      </c>
      <c r="C24" s="346">
        <v>49</v>
      </c>
      <c r="D24" s="313">
        <v>37</v>
      </c>
      <c r="F24" s="177"/>
    </row>
    <row r="25" spans="1:6" s="168" customFormat="1">
      <c r="A25" s="166">
        <v>21</v>
      </c>
      <c r="B25" s="316" t="s">
        <v>260</v>
      </c>
      <c r="C25" s="346">
        <v>48</v>
      </c>
      <c r="D25" s="313">
        <v>33</v>
      </c>
      <c r="F25" s="177"/>
    </row>
    <row r="26" spans="1:6" s="168" customFormat="1">
      <c r="A26" s="166">
        <v>22</v>
      </c>
      <c r="B26" s="316" t="s">
        <v>293</v>
      </c>
      <c r="C26" s="346">
        <v>48</v>
      </c>
      <c r="D26" s="313">
        <v>40</v>
      </c>
      <c r="F26" s="177"/>
    </row>
    <row r="27" spans="1:6" s="168" customFormat="1">
      <c r="A27" s="166">
        <v>23</v>
      </c>
      <c r="B27" s="316" t="s">
        <v>290</v>
      </c>
      <c r="C27" s="346">
        <v>46</v>
      </c>
      <c r="D27" s="313">
        <v>36</v>
      </c>
      <c r="F27" s="177"/>
    </row>
    <row r="28" spans="1:6" s="168" customFormat="1">
      <c r="A28" s="166">
        <v>24</v>
      </c>
      <c r="B28" s="316" t="s">
        <v>123</v>
      </c>
      <c r="C28" s="346">
        <v>46</v>
      </c>
      <c r="D28" s="313">
        <v>34</v>
      </c>
      <c r="F28" s="177"/>
    </row>
    <row r="29" spans="1:6" s="168" customFormat="1">
      <c r="A29" s="166">
        <v>25</v>
      </c>
      <c r="B29" s="316" t="s">
        <v>277</v>
      </c>
      <c r="C29" s="346">
        <v>45</v>
      </c>
      <c r="D29" s="313">
        <v>40</v>
      </c>
      <c r="F29" s="177"/>
    </row>
    <row r="30" spans="1:6" s="168" customFormat="1">
      <c r="A30" s="166">
        <v>26</v>
      </c>
      <c r="B30" s="316" t="s">
        <v>292</v>
      </c>
      <c r="C30" s="346">
        <v>43</v>
      </c>
      <c r="D30" s="313">
        <v>31</v>
      </c>
      <c r="F30" s="177"/>
    </row>
    <row r="31" spans="1:6" s="168" customFormat="1">
      <c r="A31" s="166">
        <v>27</v>
      </c>
      <c r="B31" s="316" t="s">
        <v>239</v>
      </c>
      <c r="C31" s="346">
        <v>43</v>
      </c>
      <c r="D31" s="313">
        <v>29</v>
      </c>
      <c r="F31" s="177"/>
    </row>
    <row r="32" spans="1:6" s="168" customFormat="1">
      <c r="A32" s="166">
        <v>28</v>
      </c>
      <c r="B32" s="316" t="s">
        <v>289</v>
      </c>
      <c r="C32" s="346">
        <v>40</v>
      </c>
      <c r="D32" s="313">
        <v>27</v>
      </c>
      <c r="F32" s="177"/>
    </row>
    <row r="33" spans="1:6" s="168" customFormat="1">
      <c r="A33" s="166">
        <v>29</v>
      </c>
      <c r="B33" s="316" t="s">
        <v>258</v>
      </c>
      <c r="C33" s="346">
        <v>39</v>
      </c>
      <c r="D33" s="313">
        <v>30</v>
      </c>
      <c r="F33" s="177"/>
    </row>
    <row r="34" spans="1:6" s="168" customFormat="1">
      <c r="A34" s="166">
        <v>30</v>
      </c>
      <c r="B34" s="316" t="s">
        <v>265</v>
      </c>
      <c r="C34" s="346">
        <v>39</v>
      </c>
      <c r="D34" s="313">
        <v>32</v>
      </c>
      <c r="F34" s="177"/>
    </row>
    <row r="35" spans="1:6" s="168" customFormat="1">
      <c r="A35" s="166">
        <v>31</v>
      </c>
      <c r="B35" s="316" t="s">
        <v>283</v>
      </c>
      <c r="C35" s="346">
        <v>38</v>
      </c>
      <c r="D35" s="313">
        <v>30</v>
      </c>
      <c r="F35" s="177"/>
    </row>
    <row r="36" spans="1:6" s="168" customFormat="1">
      <c r="A36" s="166">
        <v>32</v>
      </c>
      <c r="B36" s="316" t="s">
        <v>254</v>
      </c>
      <c r="C36" s="346">
        <v>37</v>
      </c>
      <c r="D36" s="313">
        <v>27</v>
      </c>
      <c r="F36" s="177"/>
    </row>
    <row r="37" spans="1:6" s="168" customFormat="1">
      <c r="A37" s="166">
        <v>33</v>
      </c>
      <c r="B37" s="316" t="s">
        <v>124</v>
      </c>
      <c r="C37" s="346">
        <v>37</v>
      </c>
      <c r="D37" s="313">
        <v>25</v>
      </c>
      <c r="F37" s="177"/>
    </row>
    <row r="38" spans="1:6" s="168" customFormat="1" ht="15.95" customHeight="1">
      <c r="A38" s="166">
        <v>34</v>
      </c>
      <c r="B38" s="316" t="s">
        <v>137</v>
      </c>
      <c r="C38" s="346">
        <v>36</v>
      </c>
      <c r="D38" s="313">
        <v>26</v>
      </c>
      <c r="F38" s="177"/>
    </row>
    <row r="39" spans="1:6" s="168" customFormat="1" ht="31.5">
      <c r="A39" s="166">
        <v>35</v>
      </c>
      <c r="B39" s="316" t="s">
        <v>291</v>
      </c>
      <c r="C39" s="346">
        <v>35</v>
      </c>
      <c r="D39" s="313">
        <v>32</v>
      </c>
      <c r="F39" s="177"/>
    </row>
    <row r="40" spans="1:6" s="168" customFormat="1" ht="31.5">
      <c r="A40" s="166">
        <v>36</v>
      </c>
      <c r="B40" s="316" t="s">
        <v>140</v>
      </c>
      <c r="C40" s="346">
        <v>35</v>
      </c>
      <c r="D40" s="313">
        <v>27</v>
      </c>
      <c r="F40" s="177"/>
    </row>
    <row r="41" spans="1:6">
      <c r="A41" s="166">
        <v>37</v>
      </c>
      <c r="B41" s="316" t="s">
        <v>271</v>
      </c>
      <c r="C41" s="346">
        <v>34</v>
      </c>
      <c r="D41" s="313">
        <v>23</v>
      </c>
      <c r="F41" s="177"/>
    </row>
    <row r="42" spans="1:6">
      <c r="A42" s="166">
        <v>38</v>
      </c>
      <c r="B42" s="316" t="s">
        <v>122</v>
      </c>
      <c r="C42" s="346">
        <v>34</v>
      </c>
      <c r="D42" s="313">
        <v>20</v>
      </c>
      <c r="F42" s="177"/>
    </row>
    <row r="43" spans="1:6">
      <c r="A43" s="166">
        <v>39</v>
      </c>
      <c r="B43" s="316" t="s">
        <v>234</v>
      </c>
      <c r="C43" s="346">
        <v>33</v>
      </c>
      <c r="D43" s="313">
        <v>27</v>
      </c>
      <c r="F43" s="177"/>
    </row>
    <row r="44" spans="1:6">
      <c r="A44" s="166">
        <v>40</v>
      </c>
      <c r="B44" s="316" t="s">
        <v>248</v>
      </c>
      <c r="C44" s="346">
        <v>32</v>
      </c>
      <c r="D44" s="313">
        <v>29</v>
      </c>
      <c r="F44" s="177"/>
    </row>
    <row r="45" spans="1:6">
      <c r="A45" s="166">
        <v>41</v>
      </c>
      <c r="B45" s="316" t="s">
        <v>381</v>
      </c>
      <c r="C45" s="346">
        <v>32</v>
      </c>
      <c r="D45" s="313">
        <v>24</v>
      </c>
      <c r="F45" s="177"/>
    </row>
    <row r="46" spans="1:6" ht="31.5">
      <c r="A46" s="166">
        <v>42</v>
      </c>
      <c r="B46" s="316" t="s">
        <v>152</v>
      </c>
      <c r="C46" s="346">
        <v>32</v>
      </c>
      <c r="D46" s="313">
        <v>22</v>
      </c>
      <c r="F46" s="177"/>
    </row>
    <row r="47" spans="1:6">
      <c r="A47" s="166">
        <v>43</v>
      </c>
      <c r="B47" s="316" t="s">
        <v>252</v>
      </c>
      <c r="C47" s="346">
        <v>31</v>
      </c>
      <c r="D47" s="313">
        <v>21</v>
      </c>
      <c r="F47" s="177"/>
    </row>
    <row r="48" spans="1:6">
      <c r="A48" s="166">
        <v>44</v>
      </c>
      <c r="B48" s="316" t="s">
        <v>151</v>
      </c>
      <c r="C48" s="346">
        <v>31</v>
      </c>
      <c r="D48" s="313">
        <v>19</v>
      </c>
      <c r="F48" s="177"/>
    </row>
    <row r="49" spans="1:6">
      <c r="A49" s="166">
        <v>45</v>
      </c>
      <c r="B49" s="316" t="s">
        <v>303</v>
      </c>
      <c r="C49" s="346">
        <v>30</v>
      </c>
      <c r="D49" s="313">
        <v>25</v>
      </c>
      <c r="F49" s="177"/>
    </row>
    <row r="50" spans="1:6" ht="47.25">
      <c r="A50" s="166">
        <v>46</v>
      </c>
      <c r="B50" s="316" t="s">
        <v>379</v>
      </c>
      <c r="C50" s="346">
        <v>30</v>
      </c>
      <c r="D50" s="313">
        <v>28</v>
      </c>
      <c r="F50" s="177"/>
    </row>
    <row r="51" spans="1:6">
      <c r="A51" s="166">
        <v>47</v>
      </c>
      <c r="B51" s="316" t="s">
        <v>161</v>
      </c>
      <c r="C51" s="346">
        <v>29</v>
      </c>
      <c r="D51" s="313">
        <v>23</v>
      </c>
      <c r="F51" s="177"/>
    </row>
    <row r="52" spans="1:6">
      <c r="A52" s="166">
        <v>48</v>
      </c>
      <c r="B52" s="316" t="s">
        <v>153</v>
      </c>
      <c r="C52" s="346">
        <v>29</v>
      </c>
      <c r="D52" s="313">
        <v>22</v>
      </c>
      <c r="F52" s="177"/>
    </row>
    <row r="53" spans="1:6">
      <c r="A53" s="166">
        <v>49</v>
      </c>
      <c r="B53" s="316" t="s">
        <v>285</v>
      </c>
      <c r="C53" s="346">
        <v>28</v>
      </c>
      <c r="D53" s="313">
        <v>25</v>
      </c>
      <c r="F53" s="177"/>
    </row>
    <row r="54" spans="1:6">
      <c r="A54" s="166">
        <v>50</v>
      </c>
      <c r="B54" s="316" t="s">
        <v>242</v>
      </c>
      <c r="C54" s="346">
        <v>28</v>
      </c>
      <c r="D54" s="313">
        <v>22</v>
      </c>
      <c r="F54" s="177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92"/>
  <sheetViews>
    <sheetView view="pageBreakPreview" zoomScale="90" zoomScaleNormal="90" zoomScaleSheetLayoutView="90" workbookViewId="0">
      <selection activeCell="B26" sqref="B26"/>
    </sheetView>
  </sheetViews>
  <sheetFormatPr defaultColWidth="8.85546875" defaultRowHeight="12.75"/>
  <cols>
    <col min="1" max="1" width="50.42578125" style="173" customWidth="1"/>
    <col min="2" max="2" width="18.140625" style="179" customWidth="1"/>
    <col min="3" max="3" width="17.140625" style="179" customWidth="1"/>
    <col min="4" max="4" width="8.85546875" style="173"/>
    <col min="5" max="5" width="64" style="173" customWidth="1"/>
    <col min="6" max="16384" width="8.85546875" style="173"/>
  </cols>
  <sheetData>
    <row r="1" spans="1:9" s="171" customFormat="1" ht="44.25" customHeight="1">
      <c r="A1" s="384" t="s">
        <v>382</v>
      </c>
      <c r="B1" s="384"/>
      <c r="C1" s="384"/>
    </row>
    <row r="2" spans="1:9" s="171" customFormat="1" ht="20.25">
      <c r="A2" s="394" t="s">
        <v>157</v>
      </c>
      <c r="B2" s="394"/>
      <c r="C2" s="394"/>
    </row>
    <row r="3" spans="1:9" ht="8.25" customHeight="1"/>
    <row r="4" spans="1:9" s="165" customFormat="1" ht="35.450000000000003" customHeight="1">
      <c r="A4" s="275" t="s">
        <v>114</v>
      </c>
      <c r="B4" s="276" t="s">
        <v>449</v>
      </c>
      <c r="C4" s="277" t="s">
        <v>450</v>
      </c>
    </row>
    <row r="5" spans="1:9" ht="38.450000000000003" customHeight="1">
      <c r="A5" s="422" t="s">
        <v>158</v>
      </c>
      <c r="B5" s="422"/>
      <c r="C5" s="422"/>
      <c r="I5" s="176"/>
    </row>
    <row r="6" spans="1:9" ht="34.5" customHeight="1">
      <c r="A6" s="316" t="s">
        <v>275</v>
      </c>
      <c r="B6" s="346">
        <v>85</v>
      </c>
      <c r="C6" s="313">
        <v>70</v>
      </c>
      <c r="D6" s="202"/>
      <c r="I6" s="176"/>
    </row>
    <row r="7" spans="1:9" ht="15.95" customHeight="1">
      <c r="A7" s="316" t="s">
        <v>267</v>
      </c>
      <c r="B7" s="346">
        <v>83</v>
      </c>
      <c r="C7" s="313">
        <v>73</v>
      </c>
    </row>
    <row r="8" spans="1:9" ht="15.6" customHeight="1">
      <c r="A8" s="316" t="s">
        <v>143</v>
      </c>
      <c r="B8" s="346">
        <v>76</v>
      </c>
      <c r="C8" s="313">
        <v>56</v>
      </c>
      <c r="D8" s="202"/>
    </row>
    <row r="9" spans="1:9" ht="15.6" customHeight="1">
      <c r="A9" s="316" t="s">
        <v>160</v>
      </c>
      <c r="B9" s="346">
        <v>65</v>
      </c>
      <c r="C9" s="313">
        <v>50</v>
      </c>
    </row>
    <row r="10" spans="1:9" ht="15.95" customHeight="1">
      <c r="A10" s="316" t="s">
        <v>162</v>
      </c>
      <c r="B10" s="346">
        <v>51</v>
      </c>
      <c r="C10" s="313">
        <v>41</v>
      </c>
      <c r="D10" s="202"/>
    </row>
    <row r="11" spans="1:9" ht="15.6" customHeight="1">
      <c r="A11" s="316" t="s">
        <v>277</v>
      </c>
      <c r="B11" s="346">
        <v>45</v>
      </c>
      <c r="C11" s="313">
        <v>40</v>
      </c>
    </row>
    <row r="12" spans="1:9" ht="15.6" customHeight="1">
      <c r="A12" s="316" t="s">
        <v>271</v>
      </c>
      <c r="B12" s="346">
        <v>34</v>
      </c>
      <c r="C12" s="313">
        <v>23</v>
      </c>
      <c r="D12" s="202"/>
    </row>
    <row r="13" spans="1:9" ht="15.6" customHeight="1">
      <c r="A13" s="316" t="s">
        <v>248</v>
      </c>
      <c r="B13" s="346">
        <v>32</v>
      </c>
      <c r="C13" s="313">
        <v>29</v>
      </c>
    </row>
    <row r="14" spans="1:9" ht="15.6" customHeight="1">
      <c r="A14" s="316" t="s">
        <v>303</v>
      </c>
      <c r="B14" s="346">
        <v>30</v>
      </c>
      <c r="C14" s="313">
        <v>25</v>
      </c>
      <c r="D14" s="202"/>
    </row>
    <row r="15" spans="1:9" ht="15.6" customHeight="1">
      <c r="A15" s="316" t="s">
        <v>161</v>
      </c>
      <c r="B15" s="346">
        <v>29</v>
      </c>
      <c r="C15" s="313">
        <v>23</v>
      </c>
    </row>
    <row r="16" spans="1:9" ht="15.6" customHeight="1">
      <c r="A16" s="316" t="s">
        <v>250</v>
      </c>
      <c r="B16" s="346">
        <v>27</v>
      </c>
      <c r="C16" s="313">
        <v>22</v>
      </c>
      <c r="D16" s="202"/>
    </row>
    <row r="17" spans="1:4" ht="15.6" customHeight="1">
      <c r="A17" s="316" t="s">
        <v>244</v>
      </c>
      <c r="B17" s="346">
        <v>26</v>
      </c>
      <c r="C17" s="313">
        <v>25</v>
      </c>
    </row>
    <row r="18" spans="1:4" ht="38.450000000000003" customHeight="1">
      <c r="A18" s="422" t="s">
        <v>63</v>
      </c>
      <c r="B18" s="422"/>
      <c r="C18" s="422"/>
    </row>
    <row r="19" spans="1:4" ht="31.9" customHeight="1">
      <c r="A19" s="316" t="s">
        <v>142</v>
      </c>
      <c r="B19" s="346">
        <v>62</v>
      </c>
      <c r="C19" s="313">
        <v>50</v>
      </c>
      <c r="D19" s="202"/>
    </row>
    <row r="20" spans="1:4" ht="15.6" customHeight="1">
      <c r="A20" s="316" t="s">
        <v>254</v>
      </c>
      <c r="B20" s="346">
        <v>37</v>
      </c>
      <c r="C20" s="313">
        <v>27</v>
      </c>
    </row>
    <row r="21" spans="1:4" ht="15.6" customHeight="1">
      <c r="A21" s="316" t="s">
        <v>137</v>
      </c>
      <c r="B21" s="346">
        <v>36</v>
      </c>
      <c r="C21" s="313">
        <v>26</v>
      </c>
      <c r="D21" s="202"/>
    </row>
    <row r="22" spans="1:4" ht="15.6" customHeight="1">
      <c r="A22" s="316" t="s">
        <v>252</v>
      </c>
      <c r="B22" s="346">
        <v>31</v>
      </c>
      <c r="C22" s="313">
        <v>21</v>
      </c>
    </row>
    <row r="23" spans="1:4" ht="15.6" customHeight="1">
      <c r="A23" s="316" t="s">
        <v>272</v>
      </c>
      <c r="B23" s="346">
        <v>27</v>
      </c>
      <c r="C23" s="313">
        <v>17</v>
      </c>
      <c r="D23" s="202"/>
    </row>
    <row r="24" spans="1:4" ht="15.6" customHeight="1">
      <c r="A24" s="316" t="s">
        <v>370</v>
      </c>
      <c r="B24" s="346">
        <v>18</v>
      </c>
      <c r="C24" s="313">
        <v>10</v>
      </c>
    </row>
    <row r="25" spans="1:4" ht="38.450000000000003" customHeight="1">
      <c r="A25" s="422" t="s">
        <v>64</v>
      </c>
      <c r="B25" s="422"/>
      <c r="C25" s="422"/>
    </row>
    <row r="26" spans="1:4" ht="15.6" customHeight="1">
      <c r="A26" s="362" t="s">
        <v>284</v>
      </c>
      <c r="B26" s="346">
        <v>49</v>
      </c>
      <c r="C26" s="313">
        <v>37</v>
      </c>
      <c r="D26" s="202"/>
    </row>
    <row r="27" spans="1:4" ht="15.6" customHeight="1">
      <c r="A27" s="362" t="s">
        <v>283</v>
      </c>
      <c r="B27" s="346">
        <v>38</v>
      </c>
      <c r="C27" s="313">
        <v>30</v>
      </c>
    </row>
    <row r="28" spans="1:4" ht="15.6" customHeight="1">
      <c r="A28" s="362" t="s">
        <v>234</v>
      </c>
      <c r="B28" s="346">
        <v>33</v>
      </c>
      <c r="C28" s="313">
        <v>27</v>
      </c>
      <c r="D28" s="202"/>
    </row>
    <row r="29" spans="1:4" ht="15.6" customHeight="1">
      <c r="A29" s="362" t="s">
        <v>381</v>
      </c>
      <c r="B29" s="346">
        <v>32</v>
      </c>
      <c r="C29" s="313">
        <v>24</v>
      </c>
    </row>
    <row r="30" spans="1:4" ht="15.6" customHeight="1">
      <c r="A30" s="362" t="s">
        <v>285</v>
      </c>
      <c r="B30" s="346">
        <v>28</v>
      </c>
      <c r="C30" s="313">
        <v>25</v>
      </c>
      <c r="D30" s="202"/>
    </row>
    <row r="31" spans="1:4" ht="15.6" customHeight="1">
      <c r="A31" s="362" t="s">
        <v>242</v>
      </c>
      <c r="B31" s="346">
        <v>28</v>
      </c>
      <c r="C31" s="313">
        <v>22</v>
      </c>
    </row>
    <row r="32" spans="1:4" ht="15.6" customHeight="1">
      <c r="A32" s="362" t="s">
        <v>274</v>
      </c>
      <c r="B32" s="346">
        <v>18</v>
      </c>
      <c r="C32" s="313">
        <v>12</v>
      </c>
      <c r="D32" s="202"/>
    </row>
    <row r="33" spans="1:5" ht="38.450000000000003" customHeight="1">
      <c r="A33" s="422" t="s">
        <v>65</v>
      </c>
      <c r="B33" s="422"/>
      <c r="C33" s="422"/>
    </row>
    <row r="34" spans="1:5" ht="15.6" customHeight="1">
      <c r="A34" s="362" t="s">
        <v>141</v>
      </c>
      <c r="B34" s="346">
        <v>23</v>
      </c>
      <c r="C34" s="313">
        <v>12</v>
      </c>
      <c r="D34" s="202"/>
    </row>
    <row r="35" spans="1:5" ht="15.6" customHeight="1">
      <c r="A35" s="362" t="s">
        <v>148</v>
      </c>
      <c r="B35" s="346">
        <v>23</v>
      </c>
      <c r="C35" s="313">
        <v>17</v>
      </c>
    </row>
    <row r="36" spans="1:5" ht="15.6" customHeight="1">
      <c r="A36" s="362" t="s">
        <v>269</v>
      </c>
      <c r="B36" s="346">
        <v>15</v>
      </c>
      <c r="C36" s="313">
        <v>12</v>
      </c>
      <c r="D36" s="202"/>
    </row>
    <row r="37" spans="1:5" ht="15.6" customHeight="1">
      <c r="A37" s="362" t="s">
        <v>273</v>
      </c>
      <c r="B37" s="346">
        <v>14</v>
      </c>
      <c r="C37" s="313">
        <v>10</v>
      </c>
    </row>
    <row r="38" spans="1:5" ht="15.6" customHeight="1">
      <c r="A38" s="362" t="s">
        <v>383</v>
      </c>
      <c r="B38" s="346">
        <v>11</v>
      </c>
      <c r="C38" s="313">
        <v>9</v>
      </c>
      <c r="D38" s="202"/>
    </row>
    <row r="39" spans="1:5" ht="15.6" customHeight="1">
      <c r="A39" s="362" t="s">
        <v>156</v>
      </c>
      <c r="B39" s="346">
        <v>10</v>
      </c>
      <c r="C39" s="313">
        <v>9</v>
      </c>
    </row>
    <row r="40" spans="1:5" ht="38.450000000000003" customHeight="1">
      <c r="A40" s="422" t="s">
        <v>66</v>
      </c>
      <c r="B40" s="422"/>
      <c r="C40" s="422"/>
    </row>
    <row r="41" spans="1:5" ht="15.6" customHeight="1">
      <c r="A41" s="362" t="s">
        <v>129</v>
      </c>
      <c r="B41" s="346">
        <v>202</v>
      </c>
      <c r="C41" s="313">
        <v>153</v>
      </c>
      <c r="D41" s="202"/>
      <c r="E41" s="202"/>
    </row>
    <row r="42" spans="1:5" ht="15.6" customHeight="1">
      <c r="A42" s="362" t="s">
        <v>270</v>
      </c>
      <c r="B42" s="346">
        <v>88</v>
      </c>
      <c r="C42" s="313">
        <v>72</v>
      </c>
      <c r="D42" s="202"/>
      <c r="E42" s="202"/>
    </row>
    <row r="43" spans="1:5" ht="15.6" customHeight="1">
      <c r="A43" s="362" t="s">
        <v>127</v>
      </c>
      <c r="B43" s="346">
        <v>55</v>
      </c>
      <c r="C43" s="313">
        <v>38</v>
      </c>
      <c r="D43" s="202"/>
      <c r="E43" s="202"/>
    </row>
    <row r="44" spans="1:5" ht="15.6" customHeight="1">
      <c r="A44" s="362" t="s">
        <v>128</v>
      </c>
      <c r="B44" s="346">
        <v>50</v>
      </c>
      <c r="C44" s="313">
        <v>39</v>
      </c>
      <c r="D44" s="202"/>
      <c r="E44" s="202"/>
    </row>
    <row r="45" spans="1:5" ht="15.6" customHeight="1">
      <c r="A45" s="362" t="s">
        <v>124</v>
      </c>
      <c r="B45" s="346">
        <v>37</v>
      </c>
      <c r="C45" s="313">
        <v>25</v>
      </c>
      <c r="D45" s="202"/>
      <c r="E45" s="202"/>
    </row>
    <row r="46" spans="1:5" ht="15.6" customHeight="1">
      <c r="A46" s="362" t="s">
        <v>122</v>
      </c>
      <c r="B46" s="346">
        <v>34</v>
      </c>
      <c r="C46" s="313">
        <v>20</v>
      </c>
      <c r="D46" s="202"/>
      <c r="E46" s="202"/>
    </row>
    <row r="47" spans="1:5" ht="15.6" customHeight="1">
      <c r="A47" s="362" t="s">
        <v>151</v>
      </c>
      <c r="B47" s="346">
        <v>31</v>
      </c>
      <c r="C47" s="313">
        <v>19</v>
      </c>
      <c r="D47" s="202"/>
      <c r="E47" s="202"/>
    </row>
    <row r="48" spans="1:5" ht="15.6" customHeight="1">
      <c r="A48" s="362" t="s">
        <v>425</v>
      </c>
      <c r="B48" s="346">
        <v>24</v>
      </c>
      <c r="C48" s="313">
        <v>16</v>
      </c>
    </row>
    <row r="49" spans="1:4" ht="15.6" customHeight="1">
      <c r="A49" s="362" t="s">
        <v>145</v>
      </c>
      <c r="B49" s="346">
        <v>14</v>
      </c>
      <c r="C49" s="313">
        <v>8</v>
      </c>
      <c r="D49" s="202"/>
    </row>
    <row r="50" spans="1:4" ht="15.6" customHeight="1">
      <c r="A50" s="362" t="s">
        <v>257</v>
      </c>
      <c r="B50" s="346">
        <v>11</v>
      </c>
      <c r="C50" s="313">
        <v>7</v>
      </c>
    </row>
    <row r="51" spans="1:4" ht="38.450000000000003" customHeight="1">
      <c r="A51" s="422" t="s">
        <v>163</v>
      </c>
      <c r="B51" s="422"/>
      <c r="C51" s="422"/>
    </row>
    <row r="52" spans="1:4" ht="15.95" customHeight="1">
      <c r="A52" s="316" t="s">
        <v>258</v>
      </c>
      <c r="B52" s="346">
        <v>39</v>
      </c>
      <c r="C52" s="313">
        <v>30</v>
      </c>
      <c r="D52" s="202"/>
    </row>
    <row r="53" spans="1:4" ht="15.95" customHeight="1">
      <c r="A53" s="316" t="s">
        <v>291</v>
      </c>
      <c r="B53" s="346">
        <v>35</v>
      </c>
      <c r="C53" s="313">
        <v>32</v>
      </c>
    </row>
    <row r="54" spans="1:4" ht="15.6" customHeight="1">
      <c r="A54" s="316" t="s">
        <v>164</v>
      </c>
      <c r="B54" s="346">
        <v>21</v>
      </c>
      <c r="C54" s="313">
        <v>15</v>
      </c>
      <c r="D54" s="202"/>
    </row>
    <row r="55" spans="1:4" ht="31.9" customHeight="1">
      <c r="A55" s="316" t="s">
        <v>170</v>
      </c>
      <c r="B55" s="346">
        <v>14</v>
      </c>
      <c r="C55" s="313">
        <v>11</v>
      </c>
    </row>
    <row r="56" spans="1:4" ht="31.9" customHeight="1">
      <c r="A56" s="316" t="s">
        <v>380</v>
      </c>
      <c r="B56" s="346">
        <v>9</v>
      </c>
      <c r="C56" s="313">
        <v>6</v>
      </c>
      <c r="D56" s="202"/>
    </row>
    <row r="57" spans="1:4" ht="38.450000000000003" customHeight="1">
      <c r="A57" s="422" t="s">
        <v>68</v>
      </c>
      <c r="B57" s="422"/>
      <c r="C57" s="422"/>
    </row>
    <row r="58" spans="1:4" ht="15.6" customHeight="1">
      <c r="A58" s="316" t="s">
        <v>134</v>
      </c>
      <c r="B58" s="346">
        <v>83</v>
      </c>
      <c r="C58" s="313">
        <v>59</v>
      </c>
      <c r="D58" s="202"/>
    </row>
    <row r="59" spans="1:4" ht="15.95" customHeight="1">
      <c r="A59" s="316" t="s">
        <v>268</v>
      </c>
      <c r="B59" s="346">
        <v>58</v>
      </c>
      <c r="C59" s="313">
        <v>46</v>
      </c>
    </row>
    <row r="60" spans="1:4" ht="15.6" customHeight="1">
      <c r="A60" s="316" t="s">
        <v>260</v>
      </c>
      <c r="B60" s="346">
        <v>48</v>
      </c>
      <c r="C60" s="313">
        <v>33</v>
      </c>
      <c r="D60" s="202"/>
    </row>
    <row r="61" spans="1:4" ht="15.6" customHeight="1">
      <c r="A61" s="316" t="s">
        <v>290</v>
      </c>
      <c r="B61" s="346">
        <v>46</v>
      </c>
      <c r="C61" s="313">
        <v>36</v>
      </c>
    </row>
    <row r="62" spans="1:4" ht="15.6" customHeight="1">
      <c r="A62" s="316" t="s">
        <v>292</v>
      </c>
      <c r="B62" s="346">
        <v>43</v>
      </c>
      <c r="C62" s="313">
        <v>31</v>
      </c>
      <c r="D62" s="202"/>
    </row>
    <row r="63" spans="1:4" ht="15.6" customHeight="1">
      <c r="A63" s="316" t="s">
        <v>239</v>
      </c>
      <c r="B63" s="346">
        <v>43</v>
      </c>
      <c r="C63" s="313">
        <v>29</v>
      </c>
    </row>
    <row r="64" spans="1:4" ht="15.95" customHeight="1">
      <c r="A64" s="316" t="s">
        <v>289</v>
      </c>
      <c r="B64" s="346">
        <v>40</v>
      </c>
      <c r="C64" s="313">
        <v>27</v>
      </c>
      <c r="D64" s="202"/>
    </row>
    <row r="65" spans="1:4" ht="32.1" customHeight="1">
      <c r="A65" s="316" t="s">
        <v>140</v>
      </c>
      <c r="B65" s="346">
        <v>35</v>
      </c>
      <c r="C65" s="313">
        <v>27</v>
      </c>
    </row>
    <row r="66" spans="1:4" ht="15.95" customHeight="1">
      <c r="A66" s="316" t="s">
        <v>152</v>
      </c>
      <c r="B66" s="346">
        <v>32</v>
      </c>
      <c r="C66" s="313">
        <v>22</v>
      </c>
      <c r="D66" s="202"/>
    </row>
    <row r="67" spans="1:4" ht="15.95" customHeight="1">
      <c r="A67" s="316" t="s">
        <v>139</v>
      </c>
      <c r="B67" s="346">
        <v>25</v>
      </c>
      <c r="C67" s="313">
        <v>21</v>
      </c>
    </row>
    <row r="68" spans="1:4" ht="32.1" customHeight="1">
      <c r="A68" s="316" t="s">
        <v>375</v>
      </c>
      <c r="B68" s="346">
        <v>23</v>
      </c>
      <c r="C68" s="313">
        <v>19</v>
      </c>
      <c r="D68" s="202"/>
    </row>
    <row r="69" spans="1:4" ht="63.75" customHeight="1">
      <c r="A69" s="422" t="s">
        <v>69</v>
      </c>
      <c r="B69" s="422"/>
      <c r="C69" s="422"/>
    </row>
    <row r="70" spans="1:4" ht="15.95" customHeight="1">
      <c r="A70" s="316" t="s">
        <v>120</v>
      </c>
      <c r="B70" s="346">
        <v>485</v>
      </c>
      <c r="C70" s="313">
        <v>349</v>
      </c>
      <c r="D70" s="202"/>
    </row>
    <row r="71" spans="1:4" ht="15.95" customHeight="1">
      <c r="A71" s="316" t="s">
        <v>131</v>
      </c>
      <c r="B71" s="346">
        <v>88</v>
      </c>
      <c r="C71" s="313">
        <v>75</v>
      </c>
    </row>
    <row r="72" spans="1:4" ht="15.95" customHeight="1">
      <c r="A72" s="316" t="s">
        <v>150</v>
      </c>
      <c r="B72" s="346">
        <v>62</v>
      </c>
      <c r="C72" s="313">
        <v>46</v>
      </c>
      <c r="D72" s="202"/>
    </row>
    <row r="73" spans="1:4" ht="15.95" customHeight="1">
      <c r="A73" s="316" t="s">
        <v>293</v>
      </c>
      <c r="B73" s="346">
        <v>48</v>
      </c>
      <c r="C73" s="313">
        <v>40</v>
      </c>
    </row>
    <row r="74" spans="1:4" ht="15.95" customHeight="1">
      <c r="A74" s="316" t="s">
        <v>123</v>
      </c>
      <c r="B74" s="346">
        <v>46</v>
      </c>
      <c r="C74" s="313">
        <v>34</v>
      </c>
      <c r="D74" s="202"/>
    </row>
    <row r="75" spans="1:4" ht="15.95" customHeight="1">
      <c r="A75" s="316" t="s">
        <v>265</v>
      </c>
      <c r="B75" s="346">
        <v>39</v>
      </c>
      <c r="C75" s="313">
        <v>32</v>
      </c>
    </row>
    <row r="76" spans="1:4" ht="38.25" customHeight="1">
      <c r="A76" s="316" t="s">
        <v>379</v>
      </c>
      <c r="B76" s="346">
        <v>30</v>
      </c>
      <c r="C76" s="313">
        <v>28</v>
      </c>
      <c r="D76" s="202"/>
    </row>
    <row r="77" spans="1:4" ht="15.95" customHeight="1">
      <c r="A77" s="316" t="s">
        <v>264</v>
      </c>
      <c r="B77" s="346">
        <v>27</v>
      </c>
      <c r="C77" s="313">
        <v>22</v>
      </c>
    </row>
    <row r="78" spans="1:4" ht="15.95" customHeight="1">
      <c r="A78" s="316" t="s">
        <v>426</v>
      </c>
      <c r="B78" s="346">
        <v>24</v>
      </c>
      <c r="C78" s="313">
        <v>23</v>
      </c>
      <c r="D78" s="202"/>
    </row>
    <row r="79" spans="1:4" ht="15.95" customHeight="1">
      <c r="A79" s="316" t="s">
        <v>295</v>
      </c>
      <c r="B79" s="346">
        <v>18</v>
      </c>
      <c r="C79" s="313">
        <v>17</v>
      </c>
    </row>
    <row r="80" spans="1:4" ht="15.95" customHeight="1">
      <c r="A80" s="316" t="s">
        <v>294</v>
      </c>
      <c r="B80" s="346">
        <v>17</v>
      </c>
      <c r="C80" s="313">
        <v>12</v>
      </c>
      <c r="D80" s="202"/>
    </row>
    <row r="81" spans="1:4" ht="15.95" customHeight="1">
      <c r="A81" s="316" t="s">
        <v>263</v>
      </c>
      <c r="B81" s="346">
        <v>16</v>
      </c>
      <c r="C81" s="313">
        <v>9</v>
      </c>
    </row>
    <row r="82" spans="1:4" ht="38.450000000000003" customHeight="1">
      <c r="A82" s="422" t="s">
        <v>166</v>
      </c>
      <c r="B82" s="422"/>
      <c r="C82" s="422"/>
    </row>
    <row r="83" spans="1:4" ht="15.6" customHeight="1">
      <c r="A83" s="362" t="s">
        <v>121</v>
      </c>
      <c r="B83" s="346">
        <v>181</v>
      </c>
      <c r="C83" s="313">
        <v>146</v>
      </c>
      <c r="D83" s="202"/>
    </row>
    <row r="84" spans="1:4" ht="15.6" customHeight="1">
      <c r="A84" s="362" t="s">
        <v>132</v>
      </c>
      <c r="B84" s="346">
        <v>87</v>
      </c>
      <c r="C84" s="313">
        <v>62</v>
      </c>
    </row>
    <row r="85" spans="1:4" ht="15.6" customHeight="1">
      <c r="A85" s="362" t="s">
        <v>135</v>
      </c>
      <c r="B85" s="346">
        <v>66</v>
      </c>
      <c r="C85" s="313">
        <v>55</v>
      </c>
      <c r="D85" s="202"/>
    </row>
    <row r="86" spans="1:4" ht="15.6" customHeight="1">
      <c r="A86" s="362" t="s">
        <v>144</v>
      </c>
      <c r="B86" s="346">
        <v>50</v>
      </c>
      <c r="C86" s="313">
        <v>40</v>
      </c>
    </row>
    <row r="87" spans="1:4" ht="15.6" customHeight="1">
      <c r="A87" s="362" t="s">
        <v>153</v>
      </c>
      <c r="B87" s="346">
        <v>29</v>
      </c>
      <c r="C87" s="313">
        <v>22</v>
      </c>
      <c r="D87" s="202"/>
    </row>
    <row r="88" spans="1:4" ht="15.6" customHeight="1">
      <c r="A88" s="362" t="s">
        <v>297</v>
      </c>
      <c r="B88" s="346">
        <v>25</v>
      </c>
      <c r="C88" s="313">
        <v>21</v>
      </c>
    </row>
    <row r="89" spans="1:4" ht="15.6" customHeight="1">
      <c r="A89" s="362" t="s">
        <v>138</v>
      </c>
      <c r="B89" s="346">
        <v>25</v>
      </c>
      <c r="C89" s="313">
        <v>20</v>
      </c>
      <c r="D89" s="202"/>
    </row>
    <row r="90" spans="1:4" ht="15.6" customHeight="1">
      <c r="A90" s="362" t="s">
        <v>125</v>
      </c>
      <c r="B90" s="346">
        <v>18</v>
      </c>
      <c r="C90" s="313">
        <v>15</v>
      </c>
    </row>
    <row r="91" spans="1:4" ht="15.6" customHeight="1">
      <c r="A91" s="362" t="s">
        <v>427</v>
      </c>
      <c r="B91" s="346">
        <v>15</v>
      </c>
      <c r="C91" s="313">
        <v>14</v>
      </c>
      <c r="D91" s="202"/>
    </row>
    <row r="92" spans="1:4" ht="15.75">
      <c r="A92" s="164"/>
      <c r="B92" s="177"/>
      <c r="C92" s="177"/>
    </row>
  </sheetData>
  <mergeCells count="11">
    <mergeCell ref="A33:C33"/>
    <mergeCell ref="A1:C1"/>
    <mergeCell ref="A2:C2"/>
    <mergeCell ref="A5:C5"/>
    <mergeCell ref="A18:C18"/>
    <mergeCell ref="A25:C25"/>
    <mergeCell ref="A40:C40"/>
    <mergeCell ref="A51:C51"/>
    <mergeCell ref="A57:C57"/>
    <mergeCell ref="A69:C69"/>
    <mergeCell ref="A82:C82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32"/>
  <sheetViews>
    <sheetView view="pageBreakPreview" zoomScale="80" zoomScaleNormal="75" zoomScaleSheetLayoutView="80" workbookViewId="0">
      <selection activeCell="B26" sqref="B26"/>
    </sheetView>
  </sheetViews>
  <sheetFormatPr defaultColWidth="8.85546875" defaultRowHeight="12.75"/>
  <cols>
    <col min="1" max="1" width="37.14062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37.14062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37.14062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37.14062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37.14062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37.14062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37.14062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37.14062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37.14062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37.14062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37.14062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37.14062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37.14062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37.14062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37.14062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37.14062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37.14062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37.14062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37.14062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37.14062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37.14062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37.14062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37.14062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37.14062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37.14062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37.14062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37.14062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37.14062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37.14062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37.14062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37.14062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37.14062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37.14062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37.14062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37.14062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37.14062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37.14062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37.14062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37.14062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37.14062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37.14062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37.14062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37.14062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37.14062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37.14062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37.14062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37.14062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37.14062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37.14062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37.14062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37.14062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37.14062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37.14062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37.14062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37.14062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37.14062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37.14062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37.14062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37.14062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37.14062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37.14062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37.14062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37.14062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37.14062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24" t="s">
        <v>105</v>
      </c>
      <c r="B1" s="424"/>
      <c r="C1" s="424"/>
      <c r="D1" s="424"/>
    </row>
    <row r="2" spans="1:4" s="94" customFormat="1" ht="20.25">
      <c r="A2" s="424" t="s">
        <v>175</v>
      </c>
      <c r="B2" s="424"/>
      <c r="C2" s="424"/>
      <c r="D2" s="424"/>
    </row>
    <row r="3" spans="1:4" s="94" customFormat="1" ht="20.25">
      <c r="A3" s="424" t="s">
        <v>456</v>
      </c>
      <c r="B3" s="424"/>
      <c r="C3" s="424"/>
      <c r="D3" s="424"/>
    </row>
    <row r="4" spans="1:4" s="94" customFormat="1" ht="20.25">
      <c r="A4" s="380" t="s">
        <v>71</v>
      </c>
      <c r="B4" s="380"/>
      <c r="C4" s="380"/>
      <c r="D4" s="380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01"/>
      <c r="B6" s="425" t="s">
        <v>106</v>
      </c>
      <c r="C6" s="426" t="s">
        <v>107</v>
      </c>
      <c r="D6" s="427" t="s">
        <v>108</v>
      </c>
    </row>
    <row r="7" spans="1:4" s="97" customFormat="1" ht="43.5" customHeight="1">
      <c r="A7" s="401"/>
      <c r="B7" s="425"/>
      <c r="C7" s="426"/>
      <c r="D7" s="427"/>
    </row>
    <row r="8" spans="1:4" s="151" customFormat="1" ht="34.5" customHeight="1">
      <c r="A8" s="148" t="s">
        <v>74</v>
      </c>
      <c r="B8" s="149">
        <f>SUM(B11:B29)</f>
        <v>1444</v>
      </c>
      <c r="C8" s="149">
        <v>13256</v>
      </c>
      <c r="D8" s="150">
        <f>ROUND(C8/B8,0)</f>
        <v>9</v>
      </c>
    </row>
    <row r="9" spans="1:4" s="101" customFormat="1" ht="24.75" customHeight="1">
      <c r="A9" s="152" t="s">
        <v>100</v>
      </c>
      <c r="B9" s="153" t="s">
        <v>109</v>
      </c>
      <c r="C9" s="154">
        <v>11672</v>
      </c>
      <c r="D9" s="155" t="s">
        <v>109</v>
      </c>
    </row>
    <row r="10" spans="1:4" s="158" customFormat="1" ht="22.9" customHeight="1">
      <c r="A10" s="139" t="s">
        <v>101</v>
      </c>
      <c r="B10" s="156"/>
      <c r="C10" s="156"/>
      <c r="D10" s="157"/>
    </row>
    <row r="11" spans="1:4" ht="31.15" customHeight="1">
      <c r="A11" s="106" t="s">
        <v>41</v>
      </c>
      <c r="B11" s="231">
        <v>37</v>
      </c>
      <c r="C11" s="231">
        <v>786</v>
      </c>
      <c r="D11" s="136">
        <f t="shared" ref="D11:D29" si="0">ROUND(C11/B11,0)</f>
        <v>21</v>
      </c>
    </row>
    <row r="12" spans="1:4" ht="31.9" customHeight="1">
      <c r="A12" s="106" t="s">
        <v>42</v>
      </c>
      <c r="B12" s="231">
        <v>5</v>
      </c>
      <c r="C12" s="231">
        <v>55</v>
      </c>
      <c r="D12" s="136">
        <f t="shared" si="0"/>
        <v>11</v>
      </c>
    </row>
    <row r="13" spans="1:4" s="113" customFormat="1" ht="22.9" customHeight="1">
      <c r="A13" s="106" t="s">
        <v>43</v>
      </c>
      <c r="B13" s="222">
        <v>245</v>
      </c>
      <c r="C13" s="222">
        <v>1755</v>
      </c>
      <c r="D13" s="136">
        <f t="shared" si="0"/>
        <v>7</v>
      </c>
    </row>
    <row r="14" spans="1:4" ht="31.15" customHeight="1">
      <c r="A14" s="106" t="s">
        <v>44</v>
      </c>
      <c r="B14" s="222">
        <v>19</v>
      </c>
      <c r="C14" s="222">
        <v>215</v>
      </c>
      <c r="D14" s="136">
        <f t="shared" si="0"/>
        <v>11</v>
      </c>
    </row>
    <row r="15" spans="1:4" ht="31.9" customHeight="1">
      <c r="A15" s="106" t="s">
        <v>45</v>
      </c>
      <c r="B15" s="222">
        <v>14</v>
      </c>
      <c r="C15" s="222">
        <v>54</v>
      </c>
      <c r="D15" s="136">
        <f t="shared" si="0"/>
        <v>4</v>
      </c>
    </row>
    <row r="16" spans="1:4" ht="22.15" customHeight="1">
      <c r="A16" s="106" t="s">
        <v>46</v>
      </c>
      <c r="B16" s="222">
        <v>116</v>
      </c>
      <c r="C16" s="222">
        <v>411</v>
      </c>
      <c r="D16" s="136">
        <f t="shared" si="0"/>
        <v>4</v>
      </c>
    </row>
    <row r="17" spans="1:4" ht="47.45" customHeight="1">
      <c r="A17" s="106" t="s">
        <v>47</v>
      </c>
      <c r="B17" s="222">
        <v>442</v>
      </c>
      <c r="C17" s="222">
        <v>2503</v>
      </c>
      <c r="D17" s="136">
        <f t="shared" si="0"/>
        <v>6</v>
      </c>
    </row>
    <row r="18" spans="1:4" ht="31.15" customHeight="1">
      <c r="A18" s="106" t="s">
        <v>48</v>
      </c>
      <c r="B18" s="222">
        <v>138</v>
      </c>
      <c r="C18" s="222">
        <v>476</v>
      </c>
      <c r="D18" s="136">
        <f t="shared" si="0"/>
        <v>3</v>
      </c>
    </row>
    <row r="19" spans="1:4" ht="31.15" customHeight="1">
      <c r="A19" s="106" t="s">
        <v>49</v>
      </c>
      <c r="B19" s="222">
        <v>86</v>
      </c>
      <c r="C19" s="222">
        <v>509</v>
      </c>
      <c r="D19" s="136">
        <f t="shared" si="0"/>
        <v>6</v>
      </c>
    </row>
    <row r="20" spans="1:4" ht="22.15" customHeight="1">
      <c r="A20" s="106" t="s">
        <v>50</v>
      </c>
      <c r="B20" s="222">
        <v>16</v>
      </c>
      <c r="C20" s="222">
        <v>271</v>
      </c>
      <c r="D20" s="136">
        <f t="shared" si="0"/>
        <v>17</v>
      </c>
    </row>
    <row r="21" spans="1:4" ht="22.15" customHeight="1">
      <c r="A21" s="106" t="s">
        <v>51</v>
      </c>
      <c r="B21" s="222">
        <v>8</v>
      </c>
      <c r="C21" s="222">
        <v>222</v>
      </c>
      <c r="D21" s="136">
        <f t="shared" si="0"/>
        <v>28</v>
      </c>
    </row>
    <row r="22" spans="1:4" ht="22.9" customHeight="1">
      <c r="A22" s="106" t="s">
        <v>52</v>
      </c>
      <c r="B22" s="222">
        <v>5</v>
      </c>
      <c r="C22" s="222">
        <v>92</v>
      </c>
      <c r="D22" s="136">
        <f t="shared" si="0"/>
        <v>18</v>
      </c>
    </row>
    <row r="23" spans="1:4" ht="31.15" customHeight="1">
      <c r="A23" s="106" t="s">
        <v>53</v>
      </c>
      <c r="B23" s="222">
        <v>39</v>
      </c>
      <c r="C23" s="222">
        <v>349</v>
      </c>
      <c r="D23" s="136">
        <f t="shared" si="0"/>
        <v>9</v>
      </c>
    </row>
    <row r="24" spans="1:4" ht="31.9" customHeight="1">
      <c r="A24" s="106" t="s">
        <v>54</v>
      </c>
      <c r="B24" s="222">
        <v>29</v>
      </c>
      <c r="C24" s="222">
        <v>229</v>
      </c>
      <c r="D24" s="136">
        <f t="shared" si="0"/>
        <v>8</v>
      </c>
    </row>
    <row r="25" spans="1:4" ht="31.9" customHeight="1">
      <c r="A25" s="106" t="s">
        <v>55</v>
      </c>
      <c r="B25" s="222">
        <v>107</v>
      </c>
      <c r="C25" s="222">
        <v>2032</v>
      </c>
      <c r="D25" s="136">
        <f t="shared" si="0"/>
        <v>19</v>
      </c>
    </row>
    <row r="26" spans="1:4" ht="22.15" customHeight="1">
      <c r="A26" s="106" t="s">
        <v>56</v>
      </c>
      <c r="B26" s="222">
        <v>43</v>
      </c>
      <c r="C26" s="222">
        <v>380</v>
      </c>
      <c r="D26" s="136">
        <f t="shared" si="0"/>
        <v>9</v>
      </c>
    </row>
    <row r="27" spans="1:4" ht="31.15" customHeight="1">
      <c r="A27" s="106" t="s">
        <v>57</v>
      </c>
      <c r="B27" s="222">
        <v>74</v>
      </c>
      <c r="C27" s="222">
        <v>1094</v>
      </c>
      <c r="D27" s="136">
        <f t="shared" si="0"/>
        <v>15</v>
      </c>
    </row>
    <row r="28" spans="1:4" ht="31.15" customHeight="1">
      <c r="A28" s="106" t="s">
        <v>58</v>
      </c>
      <c r="B28" s="222">
        <v>4</v>
      </c>
      <c r="C28" s="222">
        <v>79</v>
      </c>
      <c r="D28" s="136">
        <f t="shared" si="0"/>
        <v>20</v>
      </c>
    </row>
    <row r="29" spans="1:4" ht="22.15" customHeight="1">
      <c r="A29" s="106" t="s">
        <v>59</v>
      </c>
      <c r="B29" s="222">
        <v>17</v>
      </c>
      <c r="C29" s="222">
        <v>160</v>
      </c>
      <c r="D29" s="136">
        <f t="shared" si="0"/>
        <v>9</v>
      </c>
    </row>
    <row r="30" spans="1:4" ht="21.75" customHeight="1">
      <c r="A30" s="423"/>
      <c r="B30" s="423"/>
      <c r="C30" s="114"/>
      <c r="D30" s="114"/>
    </row>
    <row r="31" spans="1:4">
      <c r="A31" s="114"/>
      <c r="B31" s="114"/>
      <c r="C31" s="114"/>
      <c r="D31" s="114"/>
    </row>
    <row r="32" spans="1:4">
      <c r="A32" s="114"/>
      <c r="B32" s="114"/>
      <c r="C32" s="114"/>
      <c r="D32" s="114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D32"/>
  <sheetViews>
    <sheetView view="pageBreakPreview" zoomScale="80" zoomScaleNormal="75" zoomScaleSheetLayoutView="80" workbookViewId="0">
      <selection activeCell="B26" sqref="B26"/>
    </sheetView>
  </sheetViews>
  <sheetFormatPr defaultColWidth="8.85546875" defaultRowHeight="12.75"/>
  <cols>
    <col min="1" max="1" width="51.710937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51.710937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51.710937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51.710937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51.710937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51.710937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51.710937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51.710937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51.710937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51.710937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51.710937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51.710937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51.710937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51.710937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51.710937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51.710937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51.710937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51.710937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51.710937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51.710937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51.710937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51.710937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51.710937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51.710937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51.710937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51.710937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51.710937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51.710937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51.710937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51.710937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51.710937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51.710937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51.710937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51.710937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51.710937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51.710937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51.710937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51.710937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51.710937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51.710937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51.710937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51.710937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51.710937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51.710937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51.710937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51.710937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51.710937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51.710937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51.710937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51.710937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51.710937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51.710937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51.710937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51.710937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51.710937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51.710937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51.710937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51.710937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51.710937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51.710937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51.710937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51.710937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51.710937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51.710937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4" customFormat="1" ht="20.25">
      <c r="A1" s="424" t="s">
        <v>105</v>
      </c>
      <c r="B1" s="424"/>
      <c r="C1" s="424"/>
      <c r="D1" s="424"/>
    </row>
    <row r="2" spans="1:4" s="94" customFormat="1" ht="20.25">
      <c r="A2" s="424" t="s">
        <v>175</v>
      </c>
      <c r="B2" s="424"/>
      <c r="C2" s="424"/>
      <c r="D2" s="424"/>
    </row>
    <row r="3" spans="1:4" s="94" customFormat="1" ht="20.25">
      <c r="A3" s="424" t="s">
        <v>456</v>
      </c>
      <c r="B3" s="424"/>
      <c r="C3" s="424"/>
      <c r="D3" s="424"/>
    </row>
    <row r="4" spans="1:4" s="94" customFormat="1" ht="18.75">
      <c r="A4" s="400" t="s">
        <v>75</v>
      </c>
      <c r="B4" s="400"/>
      <c r="C4" s="400"/>
      <c r="D4" s="400"/>
    </row>
    <row r="5" spans="1:4" s="97" customFormat="1" ht="12" customHeight="1">
      <c r="A5" s="95"/>
      <c r="B5" s="95"/>
      <c r="C5" s="95"/>
      <c r="D5" s="95"/>
    </row>
    <row r="6" spans="1:4" s="97" customFormat="1" ht="20.25" customHeight="1">
      <c r="A6" s="401"/>
      <c r="B6" s="425" t="s">
        <v>106</v>
      </c>
      <c r="C6" s="426" t="s">
        <v>107</v>
      </c>
      <c r="D6" s="427" t="s">
        <v>108</v>
      </c>
    </row>
    <row r="7" spans="1:4" s="97" customFormat="1" ht="43.5" customHeight="1">
      <c r="A7" s="401"/>
      <c r="B7" s="425"/>
      <c r="C7" s="426"/>
      <c r="D7" s="427"/>
    </row>
    <row r="8" spans="1:4" s="151" customFormat="1" ht="34.5" customHeight="1">
      <c r="A8" s="115" t="s">
        <v>43</v>
      </c>
      <c r="B8" s="161">
        <f>SUM(B9:B32)</f>
        <v>245</v>
      </c>
      <c r="C8" s="161">
        <f>SUM(C9:C32)</f>
        <v>1755</v>
      </c>
      <c r="D8" s="150">
        <f>ROUND(C8/B8,0)</f>
        <v>7</v>
      </c>
    </row>
    <row r="9" spans="1:4" ht="19.149999999999999" customHeight="1">
      <c r="A9" s="106" t="s">
        <v>76</v>
      </c>
      <c r="B9" s="128">
        <v>87</v>
      </c>
      <c r="C9" s="128">
        <v>323</v>
      </c>
      <c r="D9" s="150">
        <f t="shared" ref="D9:D32" si="0">ROUND(C9/B9,0)</f>
        <v>4</v>
      </c>
    </row>
    <row r="10" spans="1:4" ht="19.149999999999999" customHeight="1">
      <c r="A10" s="106" t="s">
        <v>77</v>
      </c>
      <c r="B10" s="128">
        <v>1</v>
      </c>
      <c r="C10" s="128">
        <v>38</v>
      </c>
      <c r="D10" s="150">
        <f t="shared" si="0"/>
        <v>38</v>
      </c>
    </row>
    <row r="11" spans="1:4" s="113" customFormat="1" ht="19.149999999999999" customHeight="1">
      <c r="A11" s="106" t="s">
        <v>78</v>
      </c>
      <c r="B11" s="128">
        <v>0</v>
      </c>
      <c r="C11" s="128">
        <v>0</v>
      </c>
      <c r="D11" s="150" t="s">
        <v>109</v>
      </c>
    </row>
    <row r="12" spans="1:4" ht="19.149999999999999" customHeight="1">
      <c r="A12" s="106" t="s">
        <v>79</v>
      </c>
      <c r="B12" s="128">
        <v>22</v>
      </c>
      <c r="C12" s="128">
        <v>17</v>
      </c>
      <c r="D12" s="150">
        <f t="shared" si="0"/>
        <v>1</v>
      </c>
    </row>
    <row r="13" spans="1:4" ht="19.149999999999999" customHeight="1">
      <c r="A13" s="106" t="s">
        <v>80</v>
      </c>
      <c r="B13" s="128">
        <v>7</v>
      </c>
      <c r="C13" s="128">
        <v>131</v>
      </c>
      <c r="D13" s="150">
        <f t="shared" si="0"/>
        <v>19</v>
      </c>
    </row>
    <row r="14" spans="1:4" ht="31.5">
      <c r="A14" s="106" t="s">
        <v>81</v>
      </c>
      <c r="B14" s="128">
        <v>1</v>
      </c>
      <c r="C14" s="128">
        <v>38</v>
      </c>
      <c r="D14" s="150">
        <f t="shared" si="0"/>
        <v>38</v>
      </c>
    </row>
    <row r="15" spans="1:4" ht="46.15" customHeight="1">
      <c r="A15" s="106" t="s">
        <v>82</v>
      </c>
      <c r="B15" s="128">
        <v>28</v>
      </c>
      <c r="C15" s="128">
        <v>179</v>
      </c>
      <c r="D15" s="150">
        <f t="shared" si="0"/>
        <v>6</v>
      </c>
    </row>
    <row r="16" spans="1:4" ht="18.75">
      <c r="A16" s="106" t="s">
        <v>83</v>
      </c>
      <c r="B16" s="128">
        <v>5</v>
      </c>
      <c r="C16" s="128">
        <v>14</v>
      </c>
      <c r="D16" s="150">
        <f t="shared" si="0"/>
        <v>3</v>
      </c>
    </row>
    <row r="17" spans="1:4" ht="31.5">
      <c r="A17" s="106" t="s">
        <v>84</v>
      </c>
      <c r="B17" s="128">
        <v>1</v>
      </c>
      <c r="C17" s="128">
        <v>10</v>
      </c>
      <c r="D17" s="150">
        <f t="shared" si="0"/>
        <v>10</v>
      </c>
    </row>
    <row r="18" spans="1:4" ht="31.5">
      <c r="A18" s="106" t="s">
        <v>85</v>
      </c>
      <c r="B18" s="128">
        <v>1</v>
      </c>
      <c r="C18" s="128">
        <v>11</v>
      </c>
      <c r="D18" s="150">
        <f t="shared" si="0"/>
        <v>11</v>
      </c>
    </row>
    <row r="19" spans="1:4" ht="19.149999999999999" customHeight="1">
      <c r="A19" s="106" t="s">
        <v>86</v>
      </c>
      <c r="B19" s="128">
        <v>9</v>
      </c>
      <c r="C19" s="128">
        <v>104</v>
      </c>
      <c r="D19" s="150">
        <f t="shared" si="0"/>
        <v>12</v>
      </c>
    </row>
    <row r="20" spans="1:4" ht="31.5">
      <c r="A20" s="106" t="s">
        <v>87</v>
      </c>
      <c r="B20" s="128">
        <v>2</v>
      </c>
      <c r="C20" s="128">
        <v>6</v>
      </c>
      <c r="D20" s="150">
        <f t="shared" si="0"/>
        <v>3</v>
      </c>
    </row>
    <row r="21" spans="1:4" ht="19.149999999999999" customHeight="1">
      <c r="A21" s="106" t="s">
        <v>88</v>
      </c>
      <c r="B21" s="128">
        <v>3</v>
      </c>
      <c r="C21" s="128">
        <v>45</v>
      </c>
      <c r="D21" s="150">
        <f t="shared" si="0"/>
        <v>15</v>
      </c>
    </row>
    <row r="22" spans="1:4" ht="19.149999999999999" customHeight="1">
      <c r="A22" s="106" t="s">
        <v>89</v>
      </c>
      <c r="B22" s="128">
        <v>34</v>
      </c>
      <c r="C22" s="128">
        <v>362</v>
      </c>
      <c r="D22" s="150">
        <f t="shared" si="0"/>
        <v>11</v>
      </c>
    </row>
    <row r="23" spans="1:4" ht="19.149999999999999" customHeight="1">
      <c r="A23" s="106" t="s">
        <v>90</v>
      </c>
      <c r="B23" s="128">
        <v>3</v>
      </c>
      <c r="C23" s="128">
        <v>12</v>
      </c>
      <c r="D23" s="150">
        <f t="shared" si="0"/>
        <v>4</v>
      </c>
    </row>
    <row r="24" spans="1:4" ht="31.5">
      <c r="A24" s="106" t="s">
        <v>91</v>
      </c>
      <c r="B24" s="128">
        <v>3</v>
      </c>
      <c r="C24" s="128">
        <v>51</v>
      </c>
      <c r="D24" s="150">
        <f t="shared" si="0"/>
        <v>17</v>
      </c>
    </row>
    <row r="25" spans="1:4" ht="31.5">
      <c r="A25" s="106" t="s">
        <v>92</v>
      </c>
      <c r="B25" s="128">
        <v>0</v>
      </c>
      <c r="C25" s="128">
        <v>11</v>
      </c>
      <c r="D25" s="150" t="s">
        <v>109</v>
      </c>
    </row>
    <row r="26" spans="1:4" ht="19.149999999999999" customHeight="1">
      <c r="A26" s="106" t="s">
        <v>306</v>
      </c>
      <c r="B26" s="128">
        <v>0</v>
      </c>
      <c r="C26" s="128">
        <v>14</v>
      </c>
      <c r="D26" s="150" t="s">
        <v>109</v>
      </c>
    </row>
    <row r="27" spans="1:4" ht="19.149999999999999" customHeight="1">
      <c r="A27" s="106" t="s">
        <v>307</v>
      </c>
      <c r="B27" s="128">
        <v>16</v>
      </c>
      <c r="C27" s="128">
        <v>24</v>
      </c>
      <c r="D27" s="150">
        <f t="shared" si="0"/>
        <v>2</v>
      </c>
    </row>
    <row r="28" spans="1:4" ht="31.5">
      <c r="A28" s="106" t="s">
        <v>93</v>
      </c>
      <c r="B28" s="128">
        <v>2</v>
      </c>
      <c r="C28" s="128">
        <v>200</v>
      </c>
      <c r="D28" s="150">
        <f t="shared" si="0"/>
        <v>100</v>
      </c>
    </row>
    <row r="29" spans="1:4" ht="23.45" customHeight="1">
      <c r="A29" s="106" t="s">
        <v>94</v>
      </c>
      <c r="B29" s="128">
        <v>0</v>
      </c>
      <c r="C29" s="128">
        <v>1</v>
      </c>
      <c r="D29" s="150" t="s">
        <v>109</v>
      </c>
    </row>
    <row r="30" spans="1:4" ht="23.45" customHeight="1">
      <c r="A30" s="106" t="s">
        <v>95</v>
      </c>
      <c r="B30" s="128">
        <v>14</v>
      </c>
      <c r="C30" s="128">
        <v>56</v>
      </c>
      <c r="D30" s="150">
        <f t="shared" si="0"/>
        <v>4</v>
      </c>
    </row>
    <row r="31" spans="1:4" ht="23.45" customHeight="1">
      <c r="A31" s="106" t="s">
        <v>96</v>
      </c>
      <c r="B31" s="128">
        <v>2</v>
      </c>
      <c r="C31" s="128">
        <v>26</v>
      </c>
      <c r="D31" s="150">
        <f t="shared" si="0"/>
        <v>13</v>
      </c>
    </row>
    <row r="32" spans="1:4" ht="23.45" customHeight="1">
      <c r="A32" s="106" t="s">
        <v>308</v>
      </c>
      <c r="B32" s="128">
        <v>4</v>
      </c>
      <c r="C32" s="128">
        <v>82</v>
      </c>
      <c r="D32" s="150">
        <f t="shared" si="0"/>
        <v>21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24"/>
  <sheetViews>
    <sheetView view="pageBreakPreview" zoomScale="80" zoomScaleNormal="75" zoomScaleSheetLayoutView="80" workbookViewId="0">
      <selection activeCell="D16" sqref="D16:D18"/>
    </sheetView>
  </sheetViews>
  <sheetFormatPr defaultColWidth="8.85546875" defaultRowHeight="12.75"/>
  <cols>
    <col min="1" max="1" width="55.28515625" style="110" customWidth="1"/>
    <col min="2" max="2" width="24" style="110" customWidth="1"/>
    <col min="3" max="3" width="23.42578125" style="110" customWidth="1"/>
    <col min="4" max="4" width="21.5703125" style="110" customWidth="1"/>
    <col min="5" max="256" width="8.85546875" style="110"/>
    <col min="257" max="257" width="55.28515625" style="110" customWidth="1"/>
    <col min="258" max="258" width="24" style="110" customWidth="1"/>
    <col min="259" max="259" width="23.42578125" style="110" customWidth="1"/>
    <col min="260" max="260" width="21.5703125" style="110" customWidth="1"/>
    <col min="261" max="512" width="8.85546875" style="110"/>
    <col min="513" max="513" width="55.28515625" style="110" customWidth="1"/>
    <col min="514" max="514" width="24" style="110" customWidth="1"/>
    <col min="515" max="515" width="23.42578125" style="110" customWidth="1"/>
    <col min="516" max="516" width="21.5703125" style="110" customWidth="1"/>
    <col min="517" max="768" width="8.85546875" style="110"/>
    <col min="769" max="769" width="55.28515625" style="110" customWidth="1"/>
    <col min="770" max="770" width="24" style="110" customWidth="1"/>
    <col min="771" max="771" width="23.42578125" style="110" customWidth="1"/>
    <col min="772" max="772" width="21.5703125" style="110" customWidth="1"/>
    <col min="773" max="1024" width="8.85546875" style="110"/>
    <col min="1025" max="1025" width="55.28515625" style="110" customWidth="1"/>
    <col min="1026" max="1026" width="24" style="110" customWidth="1"/>
    <col min="1027" max="1027" width="23.42578125" style="110" customWidth="1"/>
    <col min="1028" max="1028" width="21.5703125" style="110" customWidth="1"/>
    <col min="1029" max="1280" width="8.85546875" style="110"/>
    <col min="1281" max="1281" width="55.28515625" style="110" customWidth="1"/>
    <col min="1282" max="1282" width="24" style="110" customWidth="1"/>
    <col min="1283" max="1283" width="23.42578125" style="110" customWidth="1"/>
    <col min="1284" max="1284" width="21.5703125" style="110" customWidth="1"/>
    <col min="1285" max="1536" width="8.85546875" style="110"/>
    <col min="1537" max="1537" width="55.28515625" style="110" customWidth="1"/>
    <col min="1538" max="1538" width="24" style="110" customWidth="1"/>
    <col min="1539" max="1539" width="23.42578125" style="110" customWidth="1"/>
    <col min="1540" max="1540" width="21.5703125" style="110" customWidth="1"/>
    <col min="1541" max="1792" width="8.85546875" style="110"/>
    <col min="1793" max="1793" width="55.28515625" style="110" customWidth="1"/>
    <col min="1794" max="1794" width="24" style="110" customWidth="1"/>
    <col min="1795" max="1795" width="23.42578125" style="110" customWidth="1"/>
    <col min="1796" max="1796" width="21.5703125" style="110" customWidth="1"/>
    <col min="1797" max="2048" width="8.85546875" style="110"/>
    <col min="2049" max="2049" width="55.28515625" style="110" customWidth="1"/>
    <col min="2050" max="2050" width="24" style="110" customWidth="1"/>
    <col min="2051" max="2051" width="23.42578125" style="110" customWidth="1"/>
    <col min="2052" max="2052" width="21.5703125" style="110" customWidth="1"/>
    <col min="2053" max="2304" width="8.85546875" style="110"/>
    <col min="2305" max="2305" width="55.28515625" style="110" customWidth="1"/>
    <col min="2306" max="2306" width="24" style="110" customWidth="1"/>
    <col min="2307" max="2307" width="23.42578125" style="110" customWidth="1"/>
    <col min="2308" max="2308" width="21.5703125" style="110" customWidth="1"/>
    <col min="2309" max="2560" width="8.85546875" style="110"/>
    <col min="2561" max="2561" width="55.28515625" style="110" customWidth="1"/>
    <col min="2562" max="2562" width="24" style="110" customWidth="1"/>
    <col min="2563" max="2563" width="23.42578125" style="110" customWidth="1"/>
    <col min="2564" max="2564" width="21.5703125" style="110" customWidth="1"/>
    <col min="2565" max="2816" width="8.85546875" style="110"/>
    <col min="2817" max="2817" width="55.28515625" style="110" customWidth="1"/>
    <col min="2818" max="2818" width="24" style="110" customWidth="1"/>
    <col min="2819" max="2819" width="23.42578125" style="110" customWidth="1"/>
    <col min="2820" max="2820" width="21.5703125" style="110" customWidth="1"/>
    <col min="2821" max="3072" width="8.85546875" style="110"/>
    <col min="3073" max="3073" width="55.28515625" style="110" customWidth="1"/>
    <col min="3074" max="3074" width="24" style="110" customWidth="1"/>
    <col min="3075" max="3075" width="23.42578125" style="110" customWidth="1"/>
    <col min="3076" max="3076" width="21.5703125" style="110" customWidth="1"/>
    <col min="3077" max="3328" width="8.85546875" style="110"/>
    <col min="3329" max="3329" width="55.28515625" style="110" customWidth="1"/>
    <col min="3330" max="3330" width="24" style="110" customWidth="1"/>
    <col min="3331" max="3331" width="23.42578125" style="110" customWidth="1"/>
    <col min="3332" max="3332" width="21.5703125" style="110" customWidth="1"/>
    <col min="3333" max="3584" width="8.85546875" style="110"/>
    <col min="3585" max="3585" width="55.28515625" style="110" customWidth="1"/>
    <col min="3586" max="3586" width="24" style="110" customWidth="1"/>
    <col min="3587" max="3587" width="23.42578125" style="110" customWidth="1"/>
    <col min="3588" max="3588" width="21.5703125" style="110" customWidth="1"/>
    <col min="3589" max="3840" width="8.85546875" style="110"/>
    <col min="3841" max="3841" width="55.28515625" style="110" customWidth="1"/>
    <col min="3842" max="3842" width="24" style="110" customWidth="1"/>
    <col min="3843" max="3843" width="23.42578125" style="110" customWidth="1"/>
    <col min="3844" max="3844" width="21.5703125" style="110" customWidth="1"/>
    <col min="3845" max="4096" width="8.85546875" style="110"/>
    <col min="4097" max="4097" width="55.28515625" style="110" customWidth="1"/>
    <col min="4098" max="4098" width="24" style="110" customWidth="1"/>
    <col min="4099" max="4099" width="23.42578125" style="110" customWidth="1"/>
    <col min="4100" max="4100" width="21.5703125" style="110" customWidth="1"/>
    <col min="4101" max="4352" width="8.85546875" style="110"/>
    <col min="4353" max="4353" width="55.28515625" style="110" customWidth="1"/>
    <col min="4354" max="4354" width="24" style="110" customWidth="1"/>
    <col min="4355" max="4355" width="23.42578125" style="110" customWidth="1"/>
    <col min="4356" max="4356" width="21.5703125" style="110" customWidth="1"/>
    <col min="4357" max="4608" width="8.85546875" style="110"/>
    <col min="4609" max="4609" width="55.28515625" style="110" customWidth="1"/>
    <col min="4610" max="4610" width="24" style="110" customWidth="1"/>
    <col min="4611" max="4611" width="23.42578125" style="110" customWidth="1"/>
    <col min="4612" max="4612" width="21.5703125" style="110" customWidth="1"/>
    <col min="4613" max="4864" width="8.85546875" style="110"/>
    <col min="4865" max="4865" width="55.28515625" style="110" customWidth="1"/>
    <col min="4866" max="4866" width="24" style="110" customWidth="1"/>
    <col min="4867" max="4867" width="23.42578125" style="110" customWidth="1"/>
    <col min="4868" max="4868" width="21.5703125" style="110" customWidth="1"/>
    <col min="4869" max="5120" width="8.85546875" style="110"/>
    <col min="5121" max="5121" width="55.28515625" style="110" customWidth="1"/>
    <col min="5122" max="5122" width="24" style="110" customWidth="1"/>
    <col min="5123" max="5123" width="23.42578125" style="110" customWidth="1"/>
    <col min="5124" max="5124" width="21.5703125" style="110" customWidth="1"/>
    <col min="5125" max="5376" width="8.85546875" style="110"/>
    <col min="5377" max="5377" width="55.28515625" style="110" customWidth="1"/>
    <col min="5378" max="5378" width="24" style="110" customWidth="1"/>
    <col min="5379" max="5379" width="23.42578125" style="110" customWidth="1"/>
    <col min="5380" max="5380" width="21.5703125" style="110" customWidth="1"/>
    <col min="5381" max="5632" width="8.85546875" style="110"/>
    <col min="5633" max="5633" width="55.28515625" style="110" customWidth="1"/>
    <col min="5634" max="5634" width="24" style="110" customWidth="1"/>
    <col min="5635" max="5635" width="23.42578125" style="110" customWidth="1"/>
    <col min="5636" max="5636" width="21.5703125" style="110" customWidth="1"/>
    <col min="5637" max="5888" width="8.85546875" style="110"/>
    <col min="5889" max="5889" width="55.28515625" style="110" customWidth="1"/>
    <col min="5890" max="5890" width="24" style="110" customWidth="1"/>
    <col min="5891" max="5891" width="23.42578125" style="110" customWidth="1"/>
    <col min="5892" max="5892" width="21.5703125" style="110" customWidth="1"/>
    <col min="5893" max="6144" width="8.85546875" style="110"/>
    <col min="6145" max="6145" width="55.28515625" style="110" customWidth="1"/>
    <col min="6146" max="6146" width="24" style="110" customWidth="1"/>
    <col min="6147" max="6147" width="23.42578125" style="110" customWidth="1"/>
    <col min="6148" max="6148" width="21.5703125" style="110" customWidth="1"/>
    <col min="6149" max="6400" width="8.85546875" style="110"/>
    <col min="6401" max="6401" width="55.28515625" style="110" customWidth="1"/>
    <col min="6402" max="6402" width="24" style="110" customWidth="1"/>
    <col min="6403" max="6403" width="23.42578125" style="110" customWidth="1"/>
    <col min="6404" max="6404" width="21.5703125" style="110" customWidth="1"/>
    <col min="6405" max="6656" width="8.85546875" style="110"/>
    <col min="6657" max="6657" width="55.28515625" style="110" customWidth="1"/>
    <col min="6658" max="6658" width="24" style="110" customWidth="1"/>
    <col min="6659" max="6659" width="23.42578125" style="110" customWidth="1"/>
    <col min="6660" max="6660" width="21.5703125" style="110" customWidth="1"/>
    <col min="6661" max="6912" width="8.85546875" style="110"/>
    <col min="6913" max="6913" width="55.28515625" style="110" customWidth="1"/>
    <col min="6914" max="6914" width="24" style="110" customWidth="1"/>
    <col min="6915" max="6915" width="23.42578125" style="110" customWidth="1"/>
    <col min="6916" max="6916" width="21.5703125" style="110" customWidth="1"/>
    <col min="6917" max="7168" width="8.85546875" style="110"/>
    <col min="7169" max="7169" width="55.28515625" style="110" customWidth="1"/>
    <col min="7170" max="7170" width="24" style="110" customWidth="1"/>
    <col min="7171" max="7171" width="23.42578125" style="110" customWidth="1"/>
    <col min="7172" max="7172" width="21.5703125" style="110" customWidth="1"/>
    <col min="7173" max="7424" width="8.85546875" style="110"/>
    <col min="7425" max="7425" width="55.28515625" style="110" customWidth="1"/>
    <col min="7426" max="7426" width="24" style="110" customWidth="1"/>
    <col min="7427" max="7427" width="23.42578125" style="110" customWidth="1"/>
    <col min="7428" max="7428" width="21.5703125" style="110" customWidth="1"/>
    <col min="7429" max="7680" width="8.85546875" style="110"/>
    <col min="7681" max="7681" width="55.28515625" style="110" customWidth="1"/>
    <col min="7682" max="7682" width="24" style="110" customWidth="1"/>
    <col min="7683" max="7683" width="23.42578125" style="110" customWidth="1"/>
    <col min="7684" max="7684" width="21.5703125" style="110" customWidth="1"/>
    <col min="7685" max="7936" width="8.85546875" style="110"/>
    <col min="7937" max="7937" width="55.28515625" style="110" customWidth="1"/>
    <col min="7938" max="7938" width="24" style="110" customWidth="1"/>
    <col min="7939" max="7939" width="23.42578125" style="110" customWidth="1"/>
    <col min="7940" max="7940" width="21.5703125" style="110" customWidth="1"/>
    <col min="7941" max="8192" width="8.85546875" style="110"/>
    <col min="8193" max="8193" width="55.28515625" style="110" customWidth="1"/>
    <col min="8194" max="8194" width="24" style="110" customWidth="1"/>
    <col min="8195" max="8195" width="23.42578125" style="110" customWidth="1"/>
    <col min="8196" max="8196" width="21.5703125" style="110" customWidth="1"/>
    <col min="8197" max="8448" width="8.85546875" style="110"/>
    <col min="8449" max="8449" width="55.28515625" style="110" customWidth="1"/>
    <col min="8450" max="8450" width="24" style="110" customWidth="1"/>
    <col min="8451" max="8451" width="23.42578125" style="110" customWidth="1"/>
    <col min="8452" max="8452" width="21.5703125" style="110" customWidth="1"/>
    <col min="8453" max="8704" width="8.85546875" style="110"/>
    <col min="8705" max="8705" width="55.28515625" style="110" customWidth="1"/>
    <col min="8706" max="8706" width="24" style="110" customWidth="1"/>
    <col min="8707" max="8707" width="23.42578125" style="110" customWidth="1"/>
    <col min="8708" max="8708" width="21.5703125" style="110" customWidth="1"/>
    <col min="8709" max="8960" width="8.85546875" style="110"/>
    <col min="8961" max="8961" width="55.28515625" style="110" customWidth="1"/>
    <col min="8962" max="8962" width="24" style="110" customWidth="1"/>
    <col min="8963" max="8963" width="23.42578125" style="110" customWidth="1"/>
    <col min="8964" max="8964" width="21.5703125" style="110" customWidth="1"/>
    <col min="8965" max="9216" width="8.85546875" style="110"/>
    <col min="9217" max="9217" width="55.28515625" style="110" customWidth="1"/>
    <col min="9218" max="9218" width="24" style="110" customWidth="1"/>
    <col min="9219" max="9219" width="23.42578125" style="110" customWidth="1"/>
    <col min="9220" max="9220" width="21.5703125" style="110" customWidth="1"/>
    <col min="9221" max="9472" width="8.85546875" style="110"/>
    <col min="9473" max="9473" width="55.28515625" style="110" customWidth="1"/>
    <col min="9474" max="9474" width="24" style="110" customWidth="1"/>
    <col min="9475" max="9475" width="23.42578125" style="110" customWidth="1"/>
    <col min="9476" max="9476" width="21.5703125" style="110" customWidth="1"/>
    <col min="9477" max="9728" width="8.85546875" style="110"/>
    <col min="9729" max="9729" width="55.28515625" style="110" customWidth="1"/>
    <col min="9730" max="9730" width="24" style="110" customWidth="1"/>
    <col min="9731" max="9731" width="23.42578125" style="110" customWidth="1"/>
    <col min="9732" max="9732" width="21.5703125" style="110" customWidth="1"/>
    <col min="9733" max="9984" width="8.85546875" style="110"/>
    <col min="9985" max="9985" width="55.28515625" style="110" customWidth="1"/>
    <col min="9986" max="9986" width="24" style="110" customWidth="1"/>
    <col min="9987" max="9987" width="23.42578125" style="110" customWidth="1"/>
    <col min="9988" max="9988" width="21.5703125" style="110" customWidth="1"/>
    <col min="9989" max="10240" width="8.85546875" style="110"/>
    <col min="10241" max="10241" width="55.28515625" style="110" customWidth="1"/>
    <col min="10242" max="10242" width="24" style="110" customWidth="1"/>
    <col min="10243" max="10243" width="23.42578125" style="110" customWidth="1"/>
    <col min="10244" max="10244" width="21.5703125" style="110" customWidth="1"/>
    <col min="10245" max="10496" width="8.85546875" style="110"/>
    <col min="10497" max="10497" width="55.28515625" style="110" customWidth="1"/>
    <col min="10498" max="10498" width="24" style="110" customWidth="1"/>
    <col min="10499" max="10499" width="23.42578125" style="110" customWidth="1"/>
    <col min="10500" max="10500" width="21.5703125" style="110" customWidth="1"/>
    <col min="10501" max="10752" width="8.85546875" style="110"/>
    <col min="10753" max="10753" width="55.28515625" style="110" customWidth="1"/>
    <col min="10754" max="10754" width="24" style="110" customWidth="1"/>
    <col min="10755" max="10755" width="23.42578125" style="110" customWidth="1"/>
    <col min="10756" max="10756" width="21.5703125" style="110" customWidth="1"/>
    <col min="10757" max="11008" width="8.85546875" style="110"/>
    <col min="11009" max="11009" width="55.28515625" style="110" customWidth="1"/>
    <col min="11010" max="11010" width="24" style="110" customWidth="1"/>
    <col min="11011" max="11011" width="23.42578125" style="110" customWidth="1"/>
    <col min="11012" max="11012" width="21.5703125" style="110" customWidth="1"/>
    <col min="11013" max="11264" width="8.85546875" style="110"/>
    <col min="11265" max="11265" width="55.28515625" style="110" customWidth="1"/>
    <col min="11266" max="11266" width="24" style="110" customWidth="1"/>
    <col min="11267" max="11267" width="23.42578125" style="110" customWidth="1"/>
    <col min="11268" max="11268" width="21.5703125" style="110" customWidth="1"/>
    <col min="11269" max="11520" width="8.85546875" style="110"/>
    <col min="11521" max="11521" width="55.28515625" style="110" customWidth="1"/>
    <col min="11522" max="11522" width="24" style="110" customWidth="1"/>
    <col min="11523" max="11523" width="23.42578125" style="110" customWidth="1"/>
    <col min="11524" max="11524" width="21.5703125" style="110" customWidth="1"/>
    <col min="11525" max="11776" width="8.85546875" style="110"/>
    <col min="11777" max="11777" width="55.28515625" style="110" customWidth="1"/>
    <col min="11778" max="11778" width="24" style="110" customWidth="1"/>
    <col min="11779" max="11779" width="23.42578125" style="110" customWidth="1"/>
    <col min="11780" max="11780" width="21.5703125" style="110" customWidth="1"/>
    <col min="11781" max="12032" width="8.85546875" style="110"/>
    <col min="12033" max="12033" width="55.28515625" style="110" customWidth="1"/>
    <col min="12034" max="12034" width="24" style="110" customWidth="1"/>
    <col min="12035" max="12035" width="23.42578125" style="110" customWidth="1"/>
    <col min="12036" max="12036" width="21.5703125" style="110" customWidth="1"/>
    <col min="12037" max="12288" width="8.85546875" style="110"/>
    <col min="12289" max="12289" width="55.28515625" style="110" customWidth="1"/>
    <col min="12290" max="12290" width="24" style="110" customWidth="1"/>
    <col min="12291" max="12291" width="23.42578125" style="110" customWidth="1"/>
    <col min="12292" max="12292" width="21.5703125" style="110" customWidth="1"/>
    <col min="12293" max="12544" width="8.85546875" style="110"/>
    <col min="12545" max="12545" width="55.28515625" style="110" customWidth="1"/>
    <col min="12546" max="12546" width="24" style="110" customWidth="1"/>
    <col min="12547" max="12547" width="23.42578125" style="110" customWidth="1"/>
    <col min="12548" max="12548" width="21.5703125" style="110" customWidth="1"/>
    <col min="12549" max="12800" width="8.85546875" style="110"/>
    <col min="12801" max="12801" width="55.28515625" style="110" customWidth="1"/>
    <col min="12802" max="12802" width="24" style="110" customWidth="1"/>
    <col min="12803" max="12803" width="23.42578125" style="110" customWidth="1"/>
    <col min="12804" max="12804" width="21.5703125" style="110" customWidth="1"/>
    <col min="12805" max="13056" width="8.85546875" style="110"/>
    <col min="13057" max="13057" width="55.28515625" style="110" customWidth="1"/>
    <col min="13058" max="13058" width="24" style="110" customWidth="1"/>
    <col min="13059" max="13059" width="23.42578125" style="110" customWidth="1"/>
    <col min="13060" max="13060" width="21.5703125" style="110" customWidth="1"/>
    <col min="13061" max="13312" width="8.85546875" style="110"/>
    <col min="13313" max="13313" width="55.28515625" style="110" customWidth="1"/>
    <col min="13314" max="13314" width="24" style="110" customWidth="1"/>
    <col min="13315" max="13315" width="23.42578125" style="110" customWidth="1"/>
    <col min="13316" max="13316" width="21.5703125" style="110" customWidth="1"/>
    <col min="13317" max="13568" width="8.85546875" style="110"/>
    <col min="13569" max="13569" width="55.28515625" style="110" customWidth="1"/>
    <col min="13570" max="13570" width="24" style="110" customWidth="1"/>
    <col min="13571" max="13571" width="23.42578125" style="110" customWidth="1"/>
    <col min="13572" max="13572" width="21.5703125" style="110" customWidth="1"/>
    <col min="13573" max="13824" width="8.85546875" style="110"/>
    <col min="13825" max="13825" width="55.28515625" style="110" customWidth="1"/>
    <col min="13826" max="13826" width="24" style="110" customWidth="1"/>
    <col min="13827" max="13827" width="23.42578125" style="110" customWidth="1"/>
    <col min="13828" max="13828" width="21.5703125" style="110" customWidth="1"/>
    <col min="13829" max="14080" width="8.85546875" style="110"/>
    <col min="14081" max="14081" width="55.28515625" style="110" customWidth="1"/>
    <col min="14082" max="14082" width="24" style="110" customWidth="1"/>
    <col min="14083" max="14083" width="23.42578125" style="110" customWidth="1"/>
    <col min="14084" max="14084" width="21.5703125" style="110" customWidth="1"/>
    <col min="14085" max="14336" width="8.85546875" style="110"/>
    <col min="14337" max="14337" width="55.28515625" style="110" customWidth="1"/>
    <col min="14338" max="14338" width="24" style="110" customWidth="1"/>
    <col min="14339" max="14339" width="23.42578125" style="110" customWidth="1"/>
    <col min="14340" max="14340" width="21.5703125" style="110" customWidth="1"/>
    <col min="14341" max="14592" width="8.85546875" style="110"/>
    <col min="14593" max="14593" width="55.28515625" style="110" customWidth="1"/>
    <col min="14594" max="14594" width="24" style="110" customWidth="1"/>
    <col min="14595" max="14595" width="23.42578125" style="110" customWidth="1"/>
    <col min="14596" max="14596" width="21.5703125" style="110" customWidth="1"/>
    <col min="14597" max="14848" width="8.85546875" style="110"/>
    <col min="14849" max="14849" width="55.28515625" style="110" customWidth="1"/>
    <col min="14850" max="14850" width="24" style="110" customWidth="1"/>
    <col min="14851" max="14851" width="23.42578125" style="110" customWidth="1"/>
    <col min="14852" max="14852" width="21.5703125" style="110" customWidth="1"/>
    <col min="14853" max="15104" width="8.85546875" style="110"/>
    <col min="15105" max="15105" width="55.28515625" style="110" customWidth="1"/>
    <col min="15106" max="15106" width="24" style="110" customWidth="1"/>
    <col min="15107" max="15107" width="23.42578125" style="110" customWidth="1"/>
    <col min="15108" max="15108" width="21.5703125" style="110" customWidth="1"/>
    <col min="15109" max="15360" width="8.85546875" style="110"/>
    <col min="15361" max="15361" width="55.28515625" style="110" customWidth="1"/>
    <col min="15362" max="15362" width="24" style="110" customWidth="1"/>
    <col min="15363" max="15363" width="23.42578125" style="110" customWidth="1"/>
    <col min="15364" max="15364" width="21.5703125" style="110" customWidth="1"/>
    <col min="15365" max="15616" width="8.85546875" style="110"/>
    <col min="15617" max="15617" width="55.28515625" style="110" customWidth="1"/>
    <col min="15618" max="15618" width="24" style="110" customWidth="1"/>
    <col min="15619" max="15619" width="23.42578125" style="110" customWidth="1"/>
    <col min="15620" max="15620" width="21.5703125" style="110" customWidth="1"/>
    <col min="15621" max="15872" width="8.85546875" style="110"/>
    <col min="15873" max="15873" width="55.28515625" style="110" customWidth="1"/>
    <col min="15874" max="15874" width="24" style="110" customWidth="1"/>
    <col min="15875" max="15875" width="23.42578125" style="110" customWidth="1"/>
    <col min="15876" max="15876" width="21.5703125" style="110" customWidth="1"/>
    <col min="15877" max="16128" width="8.85546875" style="110"/>
    <col min="16129" max="16129" width="55.28515625" style="110" customWidth="1"/>
    <col min="16130" max="16130" width="24" style="110" customWidth="1"/>
    <col min="16131" max="16131" width="23.42578125" style="110" customWidth="1"/>
    <col min="16132" max="16132" width="21.5703125" style="110" customWidth="1"/>
    <col min="16133" max="16384" width="8.85546875" style="110"/>
  </cols>
  <sheetData>
    <row r="1" spans="1:7" ht="20.25">
      <c r="A1" s="424" t="s">
        <v>105</v>
      </c>
      <c r="B1" s="424"/>
      <c r="C1" s="424"/>
      <c r="D1" s="424"/>
    </row>
    <row r="2" spans="1:7" ht="20.25">
      <c r="A2" s="424" t="s">
        <v>175</v>
      </c>
      <c r="B2" s="424"/>
      <c r="C2" s="424"/>
      <c r="D2" s="424"/>
    </row>
    <row r="3" spans="1:7" s="94" customFormat="1" ht="20.25">
      <c r="A3" s="424" t="s">
        <v>456</v>
      </c>
      <c r="B3" s="424"/>
      <c r="C3" s="424"/>
      <c r="D3" s="424"/>
    </row>
    <row r="4" spans="1:7" s="94" customFormat="1" ht="19.5" customHeight="1">
      <c r="A4" s="400" t="s">
        <v>60</v>
      </c>
      <c r="B4" s="400"/>
      <c r="C4" s="400"/>
      <c r="D4" s="400"/>
      <c r="E4" s="159"/>
      <c r="F4" s="159"/>
      <c r="G4" s="159"/>
    </row>
    <row r="5" spans="1:7" s="94" customFormat="1" ht="12.75" customHeight="1">
      <c r="A5" s="160"/>
      <c r="B5" s="160"/>
      <c r="C5" s="160"/>
      <c r="D5" s="160"/>
    </row>
    <row r="6" spans="1:7" s="97" customFormat="1" ht="25.5" customHeight="1">
      <c r="A6" s="401"/>
      <c r="B6" s="426" t="s">
        <v>106</v>
      </c>
      <c r="C6" s="426" t="s">
        <v>110</v>
      </c>
      <c r="D6" s="426" t="s">
        <v>111</v>
      </c>
    </row>
    <row r="7" spans="1:7" s="97" customFormat="1" ht="48.6" customHeight="1">
      <c r="A7" s="401"/>
      <c r="B7" s="426"/>
      <c r="C7" s="426"/>
      <c r="D7" s="426"/>
    </row>
    <row r="8" spans="1:7" s="120" customFormat="1" ht="42" customHeight="1">
      <c r="A8" s="118" t="s">
        <v>74</v>
      </c>
      <c r="B8" s="119">
        <f>SUM(B10:B18)</f>
        <v>1444</v>
      </c>
      <c r="C8" s="119">
        <f>SUM(C10:C18)</f>
        <v>13256</v>
      </c>
      <c r="D8" s="119">
        <f>ROUND(C8/B8,0)</f>
        <v>9</v>
      </c>
    </row>
    <row r="9" spans="1:7" s="120" customFormat="1" ht="18.75">
      <c r="A9" s="123" t="s">
        <v>61</v>
      </c>
      <c r="B9" s="124"/>
      <c r="C9" s="124"/>
      <c r="D9" s="124"/>
    </row>
    <row r="10" spans="1:7" ht="42" customHeight="1">
      <c r="A10" s="126" t="s">
        <v>62</v>
      </c>
      <c r="B10" s="223">
        <v>84</v>
      </c>
      <c r="C10" s="223">
        <v>2087</v>
      </c>
      <c r="D10" s="161">
        <f t="shared" ref="D10:D18" si="0">ROUND(C10/B10,0)</f>
        <v>25</v>
      </c>
    </row>
    <row r="11" spans="1:7" ht="25.9" customHeight="1">
      <c r="A11" s="126" t="s">
        <v>63</v>
      </c>
      <c r="B11" s="223">
        <v>157</v>
      </c>
      <c r="C11" s="223">
        <v>1640</v>
      </c>
      <c r="D11" s="161">
        <f t="shared" si="0"/>
        <v>10</v>
      </c>
    </row>
    <row r="12" spans="1:7" s="113" customFormat="1" ht="25.9" customHeight="1">
      <c r="A12" s="126" t="s">
        <v>64</v>
      </c>
      <c r="B12" s="219">
        <v>159</v>
      </c>
      <c r="C12" s="219">
        <v>1822</v>
      </c>
      <c r="D12" s="161">
        <f t="shared" si="0"/>
        <v>11</v>
      </c>
    </row>
    <row r="13" spans="1:7" ht="25.9" customHeight="1">
      <c r="A13" s="126" t="s">
        <v>65</v>
      </c>
      <c r="B13" s="219">
        <v>76</v>
      </c>
      <c r="C13" s="219">
        <v>887</v>
      </c>
      <c r="D13" s="161">
        <f t="shared" si="0"/>
        <v>12</v>
      </c>
    </row>
    <row r="14" spans="1:7" ht="25.9" customHeight="1">
      <c r="A14" s="126" t="s">
        <v>66</v>
      </c>
      <c r="B14" s="219">
        <v>384</v>
      </c>
      <c r="C14" s="219">
        <v>2548</v>
      </c>
      <c r="D14" s="161">
        <f t="shared" si="0"/>
        <v>7</v>
      </c>
    </row>
    <row r="15" spans="1:7" ht="42" customHeight="1">
      <c r="A15" s="126" t="s">
        <v>67</v>
      </c>
      <c r="B15" s="219">
        <v>18</v>
      </c>
      <c r="C15" s="219">
        <v>301</v>
      </c>
      <c r="D15" s="161">
        <f t="shared" si="0"/>
        <v>17</v>
      </c>
    </row>
    <row r="16" spans="1:7" ht="34.15" customHeight="1">
      <c r="A16" s="126" t="s">
        <v>68</v>
      </c>
      <c r="B16" s="219">
        <v>254</v>
      </c>
      <c r="C16" s="219">
        <v>1353</v>
      </c>
      <c r="D16" s="161">
        <f t="shared" si="0"/>
        <v>5</v>
      </c>
      <c r="E16" s="112"/>
    </row>
    <row r="17" spans="1:5" ht="61.9" customHeight="1">
      <c r="A17" s="126" t="s">
        <v>69</v>
      </c>
      <c r="B17" s="219">
        <v>209</v>
      </c>
      <c r="C17" s="219">
        <v>1389</v>
      </c>
      <c r="D17" s="161">
        <f t="shared" si="0"/>
        <v>7</v>
      </c>
      <c r="E17" s="112"/>
    </row>
    <row r="18" spans="1:5" ht="30.6" customHeight="1">
      <c r="A18" s="126" t="s">
        <v>97</v>
      </c>
      <c r="B18" s="219">
        <v>103</v>
      </c>
      <c r="C18" s="219">
        <v>1229</v>
      </c>
      <c r="D18" s="161">
        <f t="shared" si="0"/>
        <v>12</v>
      </c>
      <c r="E18" s="112"/>
    </row>
    <row r="19" spans="1:5">
      <c r="A19" s="114"/>
      <c r="B19" s="114"/>
      <c r="C19" s="114"/>
      <c r="D19" s="162"/>
      <c r="E19" s="112"/>
    </row>
    <row r="20" spans="1:5">
      <c r="A20" s="114"/>
      <c r="B20" s="114"/>
      <c r="C20" s="114"/>
      <c r="E20" s="112"/>
    </row>
    <row r="21" spans="1:5">
      <c r="E21" s="112"/>
    </row>
    <row r="22" spans="1:5">
      <c r="E22" s="112"/>
    </row>
    <row r="23" spans="1:5">
      <c r="E23" s="112"/>
    </row>
    <row r="24" spans="1:5">
      <c r="E24" s="112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31"/>
  <sheetViews>
    <sheetView view="pageBreakPreview" zoomScale="70" zoomScaleNormal="100" zoomScaleSheetLayoutView="70" workbookViewId="0">
      <selection activeCell="B26" sqref="B26"/>
    </sheetView>
  </sheetViews>
  <sheetFormatPr defaultColWidth="9.140625" defaultRowHeight="12.75"/>
  <cols>
    <col min="1" max="1" width="69.85546875" style="2" customWidth="1"/>
    <col min="2" max="2" width="12.140625" style="2" customWidth="1"/>
    <col min="3" max="3" width="12.28515625" style="21" customWidth="1"/>
    <col min="4" max="4" width="8.5703125" style="2" customWidth="1"/>
    <col min="5" max="5" width="15" style="2" customWidth="1"/>
    <col min="6" max="6" width="7.5703125" style="2" customWidth="1"/>
    <col min="7" max="16384" width="9.140625" style="2"/>
  </cols>
  <sheetData>
    <row r="1" spans="1:7" ht="29.45" customHeight="1">
      <c r="A1" s="428" t="s">
        <v>210</v>
      </c>
      <c r="B1" s="428"/>
      <c r="C1" s="428"/>
      <c r="D1" s="428"/>
      <c r="E1" s="428"/>
      <c r="F1" s="1"/>
      <c r="G1" s="1"/>
    </row>
    <row r="2" spans="1:7" ht="29.45" customHeight="1">
      <c r="A2" s="428" t="s">
        <v>195</v>
      </c>
      <c r="B2" s="428"/>
      <c r="C2" s="428"/>
      <c r="D2" s="428"/>
      <c r="E2" s="428"/>
      <c r="F2" s="1"/>
      <c r="G2" s="1"/>
    </row>
    <row r="3" spans="1:7" ht="28.9" customHeight="1">
      <c r="A3" s="429" t="s">
        <v>457</v>
      </c>
      <c r="B3" s="429"/>
      <c r="C3" s="429"/>
      <c r="D3" s="429"/>
      <c r="E3" s="429"/>
    </row>
    <row r="4" spans="1:7" ht="18" customHeight="1">
      <c r="A4" s="430" t="s">
        <v>0</v>
      </c>
      <c r="B4" s="432" t="s">
        <v>1</v>
      </c>
      <c r="C4" s="432" t="s">
        <v>197</v>
      </c>
      <c r="D4" s="434" t="s">
        <v>2</v>
      </c>
      <c r="E4" s="435"/>
    </row>
    <row r="5" spans="1:7" ht="30" customHeight="1">
      <c r="A5" s="431"/>
      <c r="B5" s="433"/>
      <c r="C5" s="433"/>
      <c r="D5" s="3" t="s">
        <v>3</v>
      </c>
      <c r="E5" s="4" t="s">
        <v>300</v>
      </c>
    </row>
    <row r="6" spans="1:7" ht="24" customHeight="1">
      <c r="A6" s="5" t="s">
        <v>8</v>
      </c>
      <c r="B6" s="235">
        <v>114733</v>
      </c>
      <c r="C6" s="235">
        <v>111495</v>
      </c>
      <c r="D6" s="230">
        <f t="shared" ref="D6:D9" si="0">ROUND(C6/B6*100,1)</f>
        <v>97.2</v>
      </c>
      <c r="E6" s="242">
        <f t="shared" ref="E6:E20" si="1">C6-B6</f>
        <v>-3238</v>
      </c>
      <c r="F6" s="6"/>
    </row>
    <row r="7" spans="1:7" ht="23.45" customHeight="1">
      <c r="A7" s="7" t="s">
        <v>198</v>
      </c>
      <c r="B7" s="236">
        <v>12385</v>
      </c>
      <c r="C7" s="236">
        <v>17680</v>
      </c>
      <c r="D7" s="230">
        <f t="shared" si="0"/>
        <v>142.80000000000001</v>
      </c>
      <c r="E7" s="242">
        <f t="shared" si="1"/>
        <v>5295</v>
      </c>
      <c r="F7" s="6"/>
    </row>
    <row r="8" spans="1:7" ht="38.450000000000003" customHeight="1">
      <c r="A8" s="8" t="s">
        <v>199</v>
      </c>
      <c r="B8" s="237">
        <v>7723</v>
      </c>
      <c r="C8" s="238">
        <v>2367</v>
      </c>
      <c r="D8" s="230">
        <f t="shared" si="0"/>
        <v>30.6</v>
      </c>
      <c r="E8" s="242">
        <f t="shared" si="1"/>
        <v>-5356</v>
      </c>
      <c r="F8" s="6"/>
    </row>
    <row r="9" spans="1:7" ht="24" customHeight="1">
      <c r="A9" s="264" t="s">
        <v>200</v>
      </c>
      <c r="B9" s="237">
        <v>1560</v>
      </c>
      <c r="C9" s="237">
        <v>1991</v>
      </c>
      <c r="D9" s="268">
        <f t="shared" si="0"/>
        <v>127.6</v>
      </c>
      <c r="E9" s="269">
        <f t="shared" si="1"/>
        <v>431</v>
      </c>
      <c r="F9" s="6"/>
    </row>
    <row r="10" spans="1:7" ht="38.450000000000003" customHeight="1">
      <c r="A10" s="10" t="s">
        <v>201</v>
      </c>
      <c r="B10" s="239">
        <v>0</v>
      </c>
      <c r="C10" s="265">
        <v>0</v>
      </c>
      <c r="D10" s="246" t="s">
        <v>109</v>
      </c>
      <c r="E10" s="271">
        <f t="shared" si="1"/>
        <v>0</v>
      </c>
      <c r="F10" s="6"/>
    </row>
    <row r="11" spans="1:7" ht="38.450000000000003" customHeight="1">
      <c r="A11" s="11" t="s">
        <v>202</v>
      </c>
      <c r="B11" s="240">
        <v>107</v>
      </c>
      <c r="C11" s="266">
        <v>99</v>
      </c>
      <c r="D11" s="270">
        <f t="shared" ref="D11:D14" si="2">ROUND(C11/B11*100,1)</f>
        <v>92.5</v>
      </c>
      <c r="E11" s="267">
        <f t="shared" si="1"/>
        <v>-8</v>
      </c>
      <c r="F11" s="6"/>
    </row>
    <row r="12" spans="1:7" ht="24" customHeight="1">
      <c r="A12" s="12" t="s">
        <v>203</v>
      </c>
      <c r="B12" s="241">
        <v>1700</v>
      </c>
      <c r="C12" s="241">
        <v>1221</v>
      </c>
      <c r="D12" s="268">
        <f t="shared" si="2"/>
        <v>71.8</v>
      </c>
      <c r="E12" s="269">
        <f t="shared" si="1"/>
        <v>-479</v>
      </c>
      <c r="F12" s="6"/>
    </row>
    <row r="13" spans="1:7" ht="23.45" customHeight="1">
      <c r="A13" s="13" t="s">
        <v>204</v>
      </c>
      <c r="B13" s="237">
        <v>610</v>
      </c>
      <c r="C13" s="237">
        <v>476</v>
      </c>
      <c r="D13" s="230">
        <f t="shared" si="2"/>
        <v>78</v>
      </c>
      <c r="E13" s="242">
        <f t="shared" si="1"/>
        <v>-134</v>
      </c>
      <c r="F13" s="6"/>
    </row>
    <row r="14" spans="1:7" ht="24" customHeight="1">
      <c r="A14" s="14" t="s">
        <v>4</v>
      </c>
      <c r="B14" s="241">
        <v>9</v>
      </c>
      <c r="C14" s="241">
        <v>1</v>
      </c>
      <c r="D14" s="230">
        <f t="shared" si="2"/>
        <v>11.1</v>
      </c>
      <c r="E14" s="242">
        <f t="shared" si="1"/>
        <v>-8</v>
      </c>
      <c r="F14" s="6"/>
    </row>
    <row r="15" spans="1:7" ht="39" customHeight="1">
      <c r="A15" s="8" t="s">
        <v>205</v>
      </c>
      <c r="B15" s="237">
        <v>1009</v>
      </c>
      <c r="C15" s="237">
        <v>140</v>
      </c>
      <c r="D15" s="230">
        <f t="shared" ref="D15:D20" si="3">ROUND(C15/B15*100,1)</f>
        <v>13.9</v>
      </c>
      <c r="E15" s="242">
        <f t="shared" si="1"/>
        <v>-869</v>
      </c>
      <c r="F15" s="6"/>
    </row>
    <row r="16" spans="1:7" ht="39" customHeight="1">
      <c r="A16" s="12" t="s">
        <v>309</v>
      </c>
      <c r="B16" s="241">
        <v>23738</v>
      </c>
      <c r="C16" s="241">
        <v>17500</v>
      </c>
      <c r="D16" s="230">
        <f t="shared" si="3"/>
        <v>73.7</v>
      </c>
      <c r="E16" s="242">
        <f t="shared" si="1"/>
        <v>-6238</v>
      </c>
      <c r="F16" s="6"/>
    </row>
    <row r="17" spans="1:7" ht="29.25" customHeight="1">
      <c r="A17" s="272" t="s">
        <v>310</v>
      </c>
      <c r="B17" s="241">
        <v>11408</v>
      </c>
      <c r="C17" s="241">
        <v>14848</v>
      </c>
      <c r="D17" s="230">
        <f t="shared" si="3"/>
        <v>130.19999999999999</v>
      </c>
      <c r="E17" s="242">
        <f t="shared" si="1"/>
        <v>3440</v>
      </c>
      <c r="F17" s="6"/>
    </row>
    <row r="18" spans="1:7" ht="24" customHeight="1">
      <c r="A18" s="12" t="s">
        <v>206</v>
      </c>
      <c r="B18" s="241">
        <v>10925</v>
      </c>
      <c r="C18" s="241">
        <v>16324</v>
      </c>
      <c r="D18" s="230">
        <f t="shared" si="3"/>
        <v>149.4</v>
      </c>
      <c r="E18" s="242">
        <f t="shared" si="1"/>
        <v>5399</v>
      </c>
      <c r="F18" s="6"/>
    </row>
    <row r="19" spans="1:7" ht="38.450000000000003" customHeight="1">
      <c r="A19" s="15" t="s">
        <v>207</v>
      </c>
      <c r="B19" s="241">
        <v>3936</v>
      </c>
      <c r="C19" s="241">
        <v>1659</v>
      </c>
      <c r="D19" s="230">
        <f t="shared" si="3"/>
        <v>42.1</v>
      </c>
      <c r="E19" s="242">
        <f t="shared" si="1"/>
        <v>-2277</v>
      </c>
      <c r="F19" s="6"/>
    </row>
    <row r="20" spans="1:7" ht="24" customHeight="1">
      <c r="A20" s="16" t="s">
        <v>18</v>
      </c>
      <c r="B20" s="236">
        <v>9663</v>
      </c>
      <c r="C20" s="236">
        <v>3798</v>
      </c>
      <c r="D20" s="230">
        <f t="shared" si="3"/>
        <v>39.299999999999997</v>
      </c>
      <c r="E20" s="242">
        <f t="shared" si="1"/>
        <v>-5865</v>
      </c>
      <c r="F20" s="6"/>
    </row>
    <row r="21" spans="1:7" ht="19.5" customHeight="1">
      <c r="A21" s="437" t="s">
        <v>5</v>
      </c>
      <c r="B21" s="438"/>
      <c r="C21" s="438"/>
      <c r="D21" s="438"/>
      <c r="E21" s="439"/>
      <c r="F21" s="6"/>
    </row>
    <row r="22" spans="1:7" ht="12.75" customHeight="1">
      <c r="A22" s="440"/>
      <c r="B22" s="441"/>
      <c r="C22" s="441"/>
      <c r="D22" s="441"/>
      <c r="E22" s="442"/>
      <c r="F22" s="6"/>
    </row>
    <row r="23" spans="1:7" ht="21.75" customHeight="1">
      <c r="A23" s="430" t="s">
        <v>0</v>
      </c>
      <c r="B23" s="443" t="s">
        <v>458</v>
      </c>
      <c r="C23" s="443" t="s">
        <v>459</v>
      </c>
      <c r="D23" s="434" t="s">
        <v>2</v>
      </c>
      <c r="E23" s="435"/>
      <c r="F23" s="6"/>
    </row>
    <row r="24" spans="1:7" ht="30" customHeight="1">
      <c r="A24" s="431"/>
      <c r="B24" s="444"/>
      <c r="C24" s="444"/>
      <c r="D24" s="3" t="s">
        <v>3</v>
      </c>
      <c r="E24" s="4" t="s">
        <v>301</v>
      </c>
      <c r="F24" s="6"/>
    </row>
    <row r="25" spans="1:7" ht="24" customHeight="1">
      <c r="A25" s="17" t="s">
        <v>8</v>
      </c>
      <c r="B25" s="238">
        <v>106745</v>
      </c>
      <c r="C25" s="238">
        <v>105395</v>
      </c>
      <c r="D25" s="9">
        <f t="shared" ref="D25:D29" si="4">ROUND(C25/B25*100,1)</f>
        <v>98.7</v>
      </c>
      <c r="E25" s="244">
        <f>C25-B25</f>
        <v>-1350</v>
      </c>
      <c r="F25" s="6"/>
    </row>
    <row r="26" spans="1:7" ht="24" customHeight="1">
      <c r="A26" s="8" t="s">
        <v>208</v>
      </c>
      <c r="B26" s="237">
        <v>9347</v>
      </c>
      <c r="C26" s="237">
        <v>13256</v>
      </c>
      <c r="D26" s="9">
        <f t="shared" si="4"/>
        <v>141.80000000000001</v>
      </c>
      <c r="E26" s="244">
        <f>C26-B26</f>
        <v>3909</v>
      </c>
      <c r="F26" s="6"/>
    </row>
    <row r="27" spans="1:7" ht="24" customHeight="1">
      <c r="A27" s="8" t="s">
        <v>206</v>
      </c>
      <c r="B27" s="237">
        <v>8290</v>
      </c>
      <c r="C27" s="237">
        <v>11542</v>
      </c>
      <c r="D27" s="9">
        <f t="shared" si="4"/>
        <v>139.19999999999999</v>
      </c>
      <c r="E27" s="244">
        <f>C27-B27</f>
        <v>3252</v>
      </c>
      <c r="F27" s="6"/>
    </row>
    <row r="28" spans="1:7" ht="24" customHeight="1">
      <c r="A28" s="19" t="s">
        <v>209</v>
      </c>
      <c r="B28" s="243">
        <v>1643</v>
      </c>
      <c r="C28" s="243">
        <v>1444</v>
      </c>
      <c r="D28" s="9">
        <f t="shared" si="4"/>
        <v>87.9</v>
      </c>
      <c r="E28" s="245">
        <f>C28-B28</f>
        <v>-199</v>
      </c>
      <c r="F28" s="6"/>
      <c r="G28" s="18"/>
    </row>
    <row r="29" spans="1:7" ht="24" customHeight="1">
      <c r="A29" s="20" t="s">
        <v>6</v>
      </c>
      <c r="B29" s="243">
        <v>5616</v>
      </c>
      <c r="C29" s="243">
        <v>7034</v>
      </c>
      <c r="D29" s="9">
        <f t="shared" si="4"/>
        <v>125.2</v>
      </c>
      <c r="E29" s="237" t="s">
        <v>484</v>
      </c>
      <c r="F29" s="6"/>
      <c r="G29" s="18"/>
    </row>
    <row r="30" spans="1:7" ht="24" customHeight="1">
      <c r="A30" s="13" t="s">
        <v>311</v>
      </c>
      <c r="B30" s="273">
        <v>6</v>
      </c>
      <c r="C30" s="273">
        <v>9</v>
      </c>
      <c r="D30" s="445" t="s">
        <v>485</v>
      </c>
      <c r="E30" s="446"/>
      <c r="F30" s="6"/>
    </row>
    <row r="31" spans="1:7" ht="15.75">
      <c r="A31" s="436"/>
      <c r="B31" s="436"/>
      <c r="C31" s="436"/>
      <c r="D31" s="436"/>
      <c r="E31" s="436"/>
    </row>
  </sheetData>
  <mergeCells count="14">
    <mergeCell ref="A31:E31"/>
    <mergeCell ref="A21:E22"/>
    <mergeCell ref="A23:A24"/>
    <mergeCell ref="B23:B24"/>
    <mergeCell ref="C23:C24"/>
    <mergeCell ref="D23:E23"/>
    <mergeCell ref="D30:E30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78740157480314965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L130"/>
  <sheetViews>
    <sheetView view="pageBreakPreview" zoomScale="75" zoomScaleNormal="75" zoomScaleSheetLayoutView="75" workbookViewId="0">
      <selection activeCell="B26" sqref="B26"/>
    </sheetView>
  </sheetViews>
  <sheetFormatPr defaultColWidth="9.140625" defaultRowHeight="12.75"/>
  <cols>
    <col min="1" max="1" width="28.7109375" style="29" customWidth="1"/>
    <col min="2" max="2" width="10.5703125" style="29" customWidth="1"/>
    <col min="3" max="3" width="10" style="29" customWidth="1"/>
    <col min="4" max="4" width="7.5703125" style="29" customWidth="1"/>
    <col min="5" max="5" width="9" style="29" customWidth="1"/>
    <col min="6" max="7" width="10.5703125" style="29" customWidth="1"/>
    <col min="8" max="8" width="8.42578125" style="29" customWidth="1"/>
    <col min="9" max="9" width="9.140625" style="29" customWidth="1"/>
    <col min="10" max="11" width="10.5703125" style="29" customWidth="1"/>
    <col min="12" max="12" width="8.28515625" style="29" customWidth="1"/>
    <col min="13" max="13" width="9.42578125" style="29" bestFit="1" customWidth="1"/>
    <col min="14" max="15" width="9.7109375" style="29" customWidth="1"/>
    <col min="16" max="16" width="7.42578125" style="29" customWidth="1"/>
    <col min="17" max="17" width="8.28515625" style="29" customWidth="1"/>
    <col min="18" max="19" width="6.5703125" style="29" customWidth="1"/>
    <col min="20" max="20" width="7.85546875" style="29" customWidth="1"/>
    <col min="21" max="21" width="7.140625" style="29" customWidth="1"/>
    <col min="22" max="23" width="8" style="29" customWidth="1"/>
    <col min="24" max="25" width="7.85546875" style="29" customWidth="1"/>
    <col min="26" max="27" width="7" style="29" customWidth="1"/>
    <col min="28" max="28" width="8.7109375" style="29" customWidth="1"/>
    <col min="29" max="29" width="7.85546875" style="29" customWidth="1"/>
    <col min="30" max="31" width="8.85546875" style="29" customWidth="1"/>
    <col min="32" max="32" width="7.140625" style="29" customWidth="1"/>
    <col min="33" max="33" width="9.42578125" style="29" customWidth="1"/>
    <col min="34" max="35" width="8.140625" style="29" customWidth="1"/>
    <col min="36" max="36" width="10.140625" style="29" customWidth="1"/>
    <col min="37" max="37" width="8.140625" style="29" customWidth="1"/>
    <col min="38" max="40" width="8.85546875" style="29" customWidth="1"/>
    <col min="41" max="41" width="9.28515625" style="29" customWidth="1"/>
    <col min="42" max="43" width="8.7109375" style="29" customWidth="1"/>
    <col min="44" max="44" width="7.140625" style="29" customWidth="1"/>
    <col min="45" max="47" width="8.7109375" style="29" customWidth="1"/>
    <col min="48" max="48" width="8.5703125" style="29" customWidth="1"/>
    <col min="49" max="49" width="8" style="29" customWidth="1"/>
    <col min="50" max="50" width="9.140625" style="29" customWidth="1"/>
    <col min="51" max="51" width="8.85546875" style="29" customWidth="1"/>
    <col min="52" max="52" width="8" style="29" customWidth="1"/>
    <col min="53" max="53" width="8.42578125" style="29" customWidth="1"/>
    <col min="54" max="54" width="10.42578125" style="29" customWidth="1"/>
    <col min="55" max="55" width="10.140625" style="29" customWidth="1"/>
    <col min="56" max="56" width="7.28515625" style="29" customWidth="1"/>
    <col min="57" max="57" width="8.28515625" style="29" customWidth="1"/>
    <col min="58" max="59" width="7.7109375" style="29" customWidth="1"/>
    <col min="60" max="60" width="6.42578125" style="29" customWidth="1"/>
    <col min="61" max="61" width="9.28515625" style="29" customWidth="1"/>
    <col min="62" max="63" width="7.7109375" style="29" customWidth="1"/>
    <col min="64" max="64" width="6.28515625" style="29" customWidth="1"/>
    <col min="65" max="65" width="8.42578125" style="29" customWidth="1"/>
    <col min="66" max="66" width="8.28515625" style="29" customWidth="1"/>
    <col min="67" max="67" width="7.7109375" style="29" customWidth="1"/>
    <col min="68" max="68" width="6.42578125" style="29" customWidth="1"/>
    <col min="69" max="69" width="8.28515625" style="29" customWidth="1"/>
    <col min="70" max="71" width="7.7109375" style="29" customWidth="1"/>
    <col min="72" max="72" width="7.140625" style="29" customWidth="1"/>
    <col min="73" max="73" width="6.140625" style="29" customWidth="1"/>
    <col min="74" max="75" width="5.5703125" style="29" customWidth="1"/>
    <col min="76" max="76" width="4.85546875" style="29" customWidth="1"/>
    <col min="77" max="81" width="0" style="29" hidden="1" customWidth="1"/>
    <col min="82" max="82" width="17.140625" style="29" hidden="1" customWidth="1"/>
    <col min="83" max="83" width="15.7109375" style="29" hidden="1" customWidth="1"/>
    <col min="84" max="88" width="0" style="29" hidden="1" customWidth="1"/>
    <col min="89" max="89" width="18.5703125" style="29" hidden="1" customWidth="1"/>
    <col min="90" max="90" width="26.140625" style="29" hidden="1" customWidth="1"/>
    <col min="91" max="16384" width="9.140625" style="29"/>
  </cols>
  <sheetData>
    <row r="1" spans="1:90" ht="24.75" customHeight="1">
      <c r="A1" s="22"/>
      <c r="B1" s="447" t="s">
        <v>211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7"/>
      <c r="AA1" s="27"/>
      <c r="AB1" s="27"/>
      <c r="AC1" s="27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8"/>
      <c r="AQ1" s="28"/>
      <c r="AT1" s="296"/>
      <c r="AU1" s="296"/>
      <c r="AV1" s="296"/>
      <c r="AW1" s="296"/>
      <c r="AX1" s="296"/>
      <c r="AY1" s="296"/>
      <c r="AZ1" s="296"/>
      <c r="BB1" s="296"/>
      <c r="BC1" s="296"/>
      <c r="BD1" s="296"/>
      <c r="BE1" s="296"/>
      <c r="BF1" s="30"/>
      <c r="BH1" s="30"/>
      <c r="BI1" s="30"/>
      <c r="BK1" s="28"/>
      <c r="BN1" s="28"/>
      <c r="BO1" s="28"/>
      <c r="BP1" s="28"/>
      <c r="BQ1" s="28"/>
      <c r="BR1" s="448"/>
      <c r="BS1" s="448"/>
      <c r="BT1" s="448"/>
      <c r="BU1" s="448"/>
      <c r="BV1" s="448"/>
      <c r="BW1" s="448"/>
      <c r="BX1" s="448"/>
    </row>
    <row r="2" spans="1:90" ht="24.75" customHeight="1">
      <c r="A2" s="31"/>
      <c r="B2" s="449" t="s">
        <v>483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32"/>
      <c r="O2" s="32"/>
      <c r="P2" s="32"/>
      <c r="Q2" s="33"/>
      <c r="R2" s="34"/>
      <c r="S2" s="34"/>
      <c r="T2" s="34"/>
      <c r="U2" s="34"/>
      <c r="V2" s="34"/>
      <c r="W2" s="34"/>
      <c r="X2" s="34"/>
      <c r="Y2" s="35"/>
      <c r="Z2" s="36"/>
      <c r="AA2" s="36"/>
      <c r="AB2" s="36"/>
      <c r="AC2" s="36"/>
      <c r="AD2" s="37"/>
      <c r="AE2" s="37"/>
      <c r="AG2" s="28"/>
      <c r="AH2" s="38"/>
      <c r="AI2" s="38"/>
      <c r="AK2" s="28" t="s">
        <v>7</v>
      </c>
      <c r="AL2" s="38"/>
      <c r="AM2" s="38"/>
      <c r="AN2" s="38"/>
      <c r="AO2" s="38"/>
      <c r="AP2" s="38"/>
      <c r="AQ2" s="38"/>
      <c r="AR2" s="38"/>
      <c r="AU2" s="38"/>
      <c r="AX2" s="28"/>
      <c r="AY2" s="38"/>
      <c r="AZ2" s="38"/>
      <c r="BA2" s="28" t="s">
        <v>7</v>
      </c>
      <c r="BC2" s="28"/>
      <c r="BD2" s="28"/>
      <c r="BE2" s="28"/>
      <c r="BF2" s="39"/>
      <c r="BJ2" s="39"/>
      <c r="BK2" s="28"/>
      <c r="BX2" s="28" t="s">
        <v>7</v>
      </c>
    </row>
    <row r="3" spans="1:90" ht="16.5" customHeight="1">
      <c r="A3" s="450"/>
      <c r="B3" s="453" t="s">
        <v>8</v>
      </c>
      <c r="C3" s="453"/>
      <c r="D3" s="453"/>
      <c r="E3" s="453"/>
      <c r="F3" s="453" t="s">
        <v>9</v>
      </c>
      <c r="G3" s="453"/>
      <c r="H3" s="453"/>
      <c r="I3" s="453"/>
      <c r="J3" s="455" t="s">
        <v>10</v>
      </c>
      <c r="K3" s="456"/>
      <c r="L3" s="456"/>
      <c r="M3" s="457"/>
      <c r="N3" s="455" t="s">
        <v>11</v>
      </c>
      <c r="O3" s="456"/>
      <c r="P3" s="456"/>
      <c r="Q3" s="457"/>
      <c r="R3" s="453" t="s">
        <v>12</v>
      </c>
      <c r="S3" s="453"/>
      <c r="T3" s="453"/>
      <c r="U3" s="453"/>
      <c r="V3" s="453"/>
      <c r="W3" s="453"/>
      <c r="X3" s="453"/>
      <c r="Y3" s="453"/>
      <c r="Z3" s="455" t="s">
        <v>13</v>
      </c>
      <c r="AA3" s="456"/>
      <c r="AB3" s="456"/>
      <c r="AC3" s="457"/>
      <c r="AD3" s="455" t="s">
        <v>14</v>
      </c>
      <c r="AE3" s="456"/>
      <c r="AF3" s="456"/>
      <c r="AG3" s="457"/>
      <c r="AH3" s="455" t="s">
        <v>15</v>
      </c>
      <c r="AI3" s="456"/>
      <c r="AJ3" s="456"/>
      <c r="AK3" s="457"/>
      <c r="AL3" s="455" t="s">
        <v>302</v>
      </c>
      <c r="AM3" s="456"/>
      <c r="AN3" s="456"/>
      <c r="AO3" s="457"/>
      <c r="AP3" s="455" t="s">
        <v>16</v>
      </c>
      <c r="AQ3" s="456"/>
      <c r="AR3" s="456"/>
      <c r="AS3" s="457"/>
      <c r="AT3" s="464" t="s">
        <v>17</v>
      </c>
      <c r="AU3" s="465"/>
      <c r="AV3" s="465"/>
      <c r="AW3" s="466"/>
      <c r="AX3" s="453" t="s">
        <v>18</v>
      </c>
      <c r="AY3" s="453"/>
      <c r="AZ3" s="453"/>
      <c r="BA3" s="453"/>
      <c r="BB3" s="455" t="s">
        <v>19</v>
      </c>
      <c r="BC3" s="456"/>
      <c r="BD3" s="456"/>
      <c r="BE3" s="457"/>
      <c r="BF3" s="455" t="s">
        <v>20</v>
      </c>
      <c r="BG3" s="456"/>
      <c r="BH3" s="456"/>
      <c r="BI3" s="457"/>
      <c r="BJ3" s="453" t="s">
        <v>21</v>
      </c>
      <c r="BK3" s="453"/>
      <c r="BL3" s="453"/>
      <c r="BM3" s="453"/>
      <c r="BN3" s="455" t="s">
        <v>22</v>
      </c>
      <c r="BO3" s="456"/>
      <c r="BP3" s="456"/>
      <c r="BQ3" s="456"/>
      <c r="BR3" s="455" t="s">
        <v>6</v>
      </c>
      <c r="BS3" s="456"/>
      <c r="BT3" s="456"/>
      <c r="BU3" s="457"/>
      <c r="BV3" s="453" t="s">
        <v>23</v>
      </c>
      <c r="BW3" s="453"/>
      <c r="BX3" s="453"/>
    </row>
    <row r="4" spans="1:90" ht="59.25" customHeight="1">
      <c r="A4" s="451"/>
      <c r="B4" s="453"/>
      <c r="C4" s="453"/>
      <c r="D4" s="453"/>
      <c r="E4" s="453"/>
      <c r="F4" s="453"/>
      <c r="G4" s="453"/>
      <c r="H4" s="453"/>
      <c r="I4" s="453"/>
      <c r="J4" s="458"/>
      <c r="K4" s="459"/>
      <c r="L4" s="459"/>
      <c r="M4" s="460"/>
      <c r="N4" s="458"/>
      <c r="O4" s="459"/>
      <c r="P4" s="459"/>
      <c r="Q4" s="460"/>
      <c r="R4" s="458" t="s">
        <v>24</v>
      </c>
      <c r="S4" s="459"/>
      <c r="T4" s="459"/>
      <c r="U4" s="460"/>
      <c r="V4" s="458" t="s">
        <v>25</v>
      </c>
      <c r="W4" s="459"/>
      <c r="X4" s="459"/>
      <c r="Y4" s="460"/>
      <c r="Z4" s="458"/>
      <c r="AA4" s="459"/>
      <c r="AB4" s="459"/>
      <c r="AC4" s="460"/>
      <c r="AD4" s="458"/>
      <c r="AE4" s="459"/>
      <c r="AF4" s="459"/>
      <c r="AG4" s="460"/>
      <c r="AH4" s="458"/>
      <c r="AI4" s="459"/>
      <c r="AJ4" s="459"/>
      <c r="AK4" s="460"/>
      <c r="AL4" s="458"/>
      <c r="AM4" s="459"/>
      <c r="AN4" s="459"/>
      <c r="AO4" s="460"/>
      <c r="AP4" s="458"/>
      <c r="AQ4" s="459"/>
      <c r="AR4" s="459"/>
      <c r="AS4" s="460"/>
      <c r="AT4" s="467"/>
      <c r="AU4" s="468"/>
      <c r="AV4" s="468"/>
      <c r="AW4" s="469"/>
      <c r="AX4" s="453"/>
      <c r="AY4" s="453"/>
      <c r="AZ4" s="453"/>
      <c r="BA4" s="453"/>
      <c r="BB4" s="458"/>
      <c r="BC4" s="459"/>
      <c r="BD4" s="459"/>
      <c r="BE4" s="460"/>
      <c r="BF4" s="458"/>
      <c r="BG4" s="459"/>
      <c r="BH4" s="459"/>
      <c r="BI4" s="460"/>
      <c r="BJ4" s="453"/>
      <c r="BK4" s="453"/>
      <c r="BL4" s="453"/>
      <c r="BM4" s="453"/>
      <c r="BN4" s="458"/>
      <c r="BO4" s="459"/>
      <c r="BP4" s="459"/>
      <c r="BQ4" s="459"/>
      <c r="BR4" s="458"/>
      <c r="BS4" s="459"/>
      <c r="BT4" s="459"/>
      <c r="BU4" s="460"/>
      <c r="BV4" s="453"/>
      <c r="BW4" s="453"/>
      <c r="BX4" s="453"/>
    </row>
    <row r="5" spans="1:90" ht="46.5" customHeight="1">
      <c r="A5" s="451"/>
      <c r="B5" s="454"/>
      <c r="C5" s="454"/>
      <c r="D5" s="454"/>
      <c r="E5" s="454"/>
      <c r="F5" s="454"/>
      <c r="G5" s="454"/>
      <c r="H5" s="454"/>
      <c r="I5" s="454"/>
      <c r="J5" s="461"/>
      <c r="K5" s="462"/>
      <c r="L5" s="462"/>
      <c r="M5" s="463"/>
      <c r="N5" s="461"/>
      <c r="O5" s="462"/>
      <c r="P5" s="462"/>
      <c r="Q5" s="463"/>
      <c r="R5" s="461"/>
      <c r="S5" s="462"/>
      <c r="T5" s="462"/>
      <c r="U5" s="463"/>
      <c r="V5" s="461"/>
      <c r="W5" s="462"/>
      <c r="X5" s="462"/>
      <c r="Y5" s="463"/>
      <c r="Z5" s="461"/>
      <c r="AA5" s="462"/>
      <c r="AB5" s="462"/>
      <c r="AC5" s="463"/>
      <c r="AD5" s="461"/>
      <c r="AE5" s="462"/>
      <c r="AF5" s="462"/>
      <c r="AG5" s="463"/>
      <c r="AH5" s="461"/>
      <c r="AI5" s="462"/>
      <c r="AJ5" s="462"/>
      <c r="AK5" s="463"/>
      <c r="AL5" s="461"/>
      <c r="AM5" s="462"/>
      <c r="AN5" s="462"/>
      <c r="AO5" s="463"/>
      <c r="AP5" s="461"/>
      <c r="AQ5" s="462"/>
      <c r="AR5" s="462"/>
      <c r="AS5" s="463"/>
      <c r="AT5" s="470"/>
      <c r="AU5" s="471"/>
      <c r="AV5" s="471"/>
      <c r="AW5" s="472"/>
      <c r="AX5" s="453"/>
      <c r="AY5" s="453"/>
      <c r="AZ5" s="453"/>
      <c r="BA5" s="453"/>
      <c r="BB5" s="461"/>
      <c r="BC5" s="462"/>
      <c r="BD5" s="462"/>
      <c r="BE5" s="463"/>
      <c r="BF5" s="461"/>
      <c r="BG5" s="462"/>
      <c r="BH5" s="462"/>
      <c r="BI5" s="463"/>
      <c r="BJ5" s="453"/>
      <c r="BK5" s="453"/>
      <c r="BL5" s="453"/>
      <c r="BM5" s="453"/>
      <c r="BN5" s="461"/>
      <c r="BO5" s="462"/>
      <c r="BP5" s="462"/>
      <c r="BQ5" s="462"/>
      <c r="BR5" s="461"/>
      <c r="BS5" s="462"/>
      <c r="BT5" s="462"/>
      <c r="BU5" s="463"/>
      <c r="BV5" s="453"/>
      <c r="BW5" s="453"/>
      <c r="BX5" s="453"/>
    </row>
    <row r="6" spans="1:90" ht="35.25" customHeight="1">
      <c r="A6" s="451"/>
      <c r="B6" s="475">
        <v>2020</v>
      </c>
      <c r="C6" s="473">
        <v>2021</v>
      </c>
      <c r="D6" s="476" t="s">
        <v>26</v>
      </c>
      <c r="E6" s="476"/>
      <c r="F6" s="475">
        <v>2020</v>
      </c>
      <c r="G6" s="473">
        <v>2021</v>
      </c>
      <c r="H6" s="476" t="s">
        <v>26</v>
      </c>
      <c r="I6" s="476"/>
      <c r="J6" s="475">
        <v>2020</v>
      </c>
      <c r="K6" s="473">
        <v>2021</v>
      </c>
      <c r="L6" s="477" t="s">
        <v>26</v>
      </c>
      <c r="M6" s="478"/>
      <c r="N6" s="475">
        <v>2020</v>
      </c>
      <c r="O6" s="473">
        <v>2021</v>
      </c>
      <c r="P6" s="476" t="s">
        <v>26</v>
      </c>
      <c r="Q6" s="476"/>
      <c r="R6" s="475">
        <v>2020</v>
      </c>
      <c r="S6" s="473">
        <v>2021</v>
      </c>
      <c r="T6" s="476" t="s">
        <v>26</v>
      </c>
      <c r="U6" s="476"/>
      <c r="V6" s="475">
        <v>2020</v>
      </c>
      <c r="W6" s="473">
        <v>2021</v>
      </c>
      <c r="X6" s="476" t="s">
        <v>26</v>
      </c>
      <c r="Y6" s="476"/>
      <c r="Z6" s="475">
        <v>2020</v>
      </c>
      <c r="AA6" s="473">
        <v>2021</v>
      </c>
      <c r="AB6" s="476" t="s">
        <v>26</v>
      </c>
      <c r="AC6" s="476"/>
      <c r="AD6" s="475">
        <v>2020</v>
      </c>
      <c r="AE6" s="473">
        <v>2021</v>
      </c>
      <c r="AF6" s="476" t="s">
        <v>26</v>
      </c>
      <c r="AG6" s="476"/>
      <c r="AH6" s="475">
        <v>2020</v>
      </c>
      <c r="AI6" s="473">
        <v>2021</v>
      </c>
      <c r="AJ6" s="476" t="s">
        <v>26</v>
      </c>
      <c r="AK6" s="476"/>
      <c r="AL6" s="475">
        <v>2020</v>
      </c>
      <c r="AM6" s="473">
        <v>2021</v>
      </c>
      <c r="AN6" s="476" t="s">
        <v>26</v>
      </c>
      <c r="AO6" s="476"/>
      <c r="AP6" s="475">
        <v>2020</v>
      </c>
      <c r="AQ6" s="473">
        <v>2021</v>
      </c>
      <c r="AR6" s="476" t="s">
        <v>26</v>
      </c>
      <c r="AS6" s="476"/>
      <c r="AT6" s="473">
        <v>2020</v>
      </c>
      <c r="AU6" s="473">
        <v>2021</v>
      </c>
      <c r="AV6" s="477" t="s">
        <v>26</v>
      </c>
      <c r="AW6" s="478"/>
      <c r="AX6" s="476" t="s">
        <v>27</v>
      </c>
      <c r="AY6" s="476"/>
      <c r="AZ6" s="476" t="s">
        <v>26</v>
      </c>
      <c r="BA6" s="476"/>
      <c r="BB6" s="475">
        <v>2020</v>
      </c>
      <c r="BC6" s="473">
        <v>2021</v>
      </c>
      <c r="BD6" s="476" t="s">
        <v>26</v>
      </c>
      <c r="BE6" s="476"/>
      <c r="BF6" s="475">
        <v>2020</v>
      </c>
      <c r="BG6" s="473">
        <v>2021</v>
      </c>
      <c r="BH6" s="476" t="s">
        <v>26</v>
      </c>
      <c r="BI6" s="476"/>
      <c r="BJ6" s="475">
        <v>2020</v>
      </c>
      <c r="BK6" s="473">
        <v>2021</v>
      </c>
      <c r="BL6" s="476" t="s">
        <v>26</v>
      </c>
      <c r="BM6" s="476"/>
      <c r="BN6" s="475">
        <v>2020</v>
      </c>
      <c r="BO6" s="473">
        <v>2021</v>
      </c>
      <c r="BP6" s="479" t="s">
        <v>26</v>
      </c>
      <c r="BQ6" s="480"/>
      <c r="BR6" s="475">
        <v>2020</v>
      </c>
      <c r="BS6" s="473">
        <v>2021</v>
      </c>
      <c r="BT6" s="479" t="s">
        <v>26</v>
      </c>
      <c r="BU6" s="480"/>
      <c r="BV6" s="475">
        <v>2020</v>
      </c>
      <c r="BW6" s="473">
        <v>2021</v>
      </c>
      <c r="BX6" s="486" t="s">
        <v>28</v>
      </c>
    </row>
    <row r="7" spans="1:90" s="42" customFormat="1" ht="18.75">
      <c r="A7" s="452"/>
      <c r="B7" s="475"/>
      <c r="C7" s="474"/>
      <c r="D7" s="298" t="s">
        <v>3</v>
      </c>
      <c r="E7" s="298" t="s">
        <v>28</v>
      </c>
      <c r="F7" s="475"/>
      <c r="G7" s="474"/>
      <c r="H7" s="298" t="s">
        <v>3</v>
      </c>
      <c r="I7" s="298" t="s">
        <v>28</v>
      </c>
      <c r="J7" s="475"/>
      <c r="K7" s="474"/>
      <c r="L7" s="298" t="s">
        <v>3</v>
      </c>
      <c r="M7" s="298" t="s">
        <v>28</v>
      </c>
      <c r="N7" s="475"/>
      <c r="O7" s="474"/>
      <c r="P7" s="298" t="s">
        <v>3</v>
      </c>
      <c r="Q7" s="298" t="s">
        <v>28</v>
      </c>
      <c r="R7" s="475"/>
      <c r="S7" s="474"/>
      <c r="T7" s="298" t="s">
        <v>3</v>
      </c>
      <c r="U7" s="298" t="s">
        <v>28</v>
      </c>
      <c r="V7" s="475"/>
      <c r="W7" s="474"/>
      <c r="X7" s="298" t="s">
        <v>3</v>
      </c>
      <c r="Y7" s="298" t="s">
        <v>28</v>
      </c>
      <c r="Z7" s="475"/>
      <c r="AA7" s="474"/>
      <c r="AB7" s="298" t="s">
        <v>3</v>
      </c>
      <c r="AC7" s="298" t="s">
        <v>28</v>
      </c>
      <c r="AD7" s="475"/>
      <c r="AE7" s="474"/>
      <c r="AF7" s="298" t="s">
        <v>3</v>
      </c>
      <c r="AG7" s="298" t="s">
        <v>28</v>
      </c>
      <c r="AH7" s="475"/>
      <c r="AI7" s="474"/>
      <c r="AJ7" s="298" t="s">
        <v>3</v>
      </c>
      <c r="AK7" s="298" t="s">
        <v>28</v>
      </c>
      <c r="AL7" s="475"/>
      <c r="AM7" s="474"/>
      <c r="AN7" s="298" t="s">
        <v>3</v>
      </c>
      <c r="AO7" s="298" t="s">
        <v>28</v>
      </c>
      <c r="AP7" s="475"/>
      <c r="AQ7" s="474"/>
      <c r="AR7" s="298" t="s">
        <v>3</v>
      </c>
      <c r="AS7" s="298" t="s">
        <v>28</v>
      </c>
      <c r="AT7" s="474"/>
      <c r="AU7" s="474"/>
      <c r="AV7" s="298" t="s">
        <v>3</v>
      </c>
      <c r="AW7" s="298" t="s">
        <v>28</v>
      </c>
      <c r="AX7" s="297">
        <v>2020</v>
      </c>
      <c r="AY7" s="297">
        <v>2021</v>
      </c>
      <c r="AZ7" s="298" t="s">
        <v>3</v>
      </c>
      <c r="BA7" s="298" t="s">
        <v>28</v>
      </c>
      <c r="BB7" s="475"/>
      <c r="BC7" s="474"/>
      <c r="BD7" s="298" t="s">
        <v>3</v>
      </c>
      <c r="BE7" s="298" t="s">
        <v>28</v>
      </c>
      <c r="BF7" s="475"/>
      <c r="BG7" s="474"/>
      <c r="BH7" s="298" t="s">
        <v>3</v>
      </c>
      <c r="BI7" s="298" t="s">
        <v>28</v>
      </c>
      <c r="BJ7" s="475"/>
      <c r="BK7" s="474"/>
      <c r="BL7" s="298" t="s">
        <v>3</v>
      </c>
      <c r="BM7" s="298" t="s">
        <v>28</v>
      </c>
      <c r="BN7" s="475"/>
      <c r="BO7" s="474"/>
      <c r="BP7" s="297" t="s">
        <v>3</v>
      </c>
      <c r="BQ7" s="297" t="s">
        <v>28</v>
      </c>
      <c r="BR7" s="475"/>
      <c r="BS7" s="474"/>
      <c r="BT7" s="297" t="s">
        <v>3</v>
      </c>
      <c r="BU7" s="297" t="s">
        <v>28</v>
      </c>
      <c r="BV7" s="475"/>
      <c r="BW7" s="474"/>
      <c r="BX7" s="487"/>
      <c r="BY7" s="481" t="s">
        <v>29</v>
      </c>
      <c r="BZ7" s="481"/>
      <c r="CA7" s="481"/>
      <c r="CB7" s="482"/>
      <c r="CC7" s="483"/>
      <c r="CD7" s="40">
        <v>2020</v>
      </c>
      <c r="CE7" s="41"/>
      <c r="CF7" s="481" t="s">
        <v>30</v>
      </c>
      <c r="CG7" s="481"/>
      <c r="CH7" s="481"/>
      <c r="CI7" s="482"/>
      <c r="CJ7" s="483"/>
      <c r="CK7" s="484">
        <v>2019</v>
      </c>
      <c r="CL7" s="485"/>
    </row>
    <row r="8" spans="1:90" ht="12.75" customHeight="1">
      <c r="A8" s="43" t="s">
        <v>31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43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43">
        <v>34</v>
      </c>
      <c r="AJ8" s="43">
        <v>35</v>
      </c>
      <c r="AK8" s="43">
        <v>36</v>
      </c>
      <c r="AL8" s="43">
        <v>37</v>
      </c>
      <c r="AM8" s="43">
        <v>38</v>
      </c>
      <c r="AN8" s="43">
        <v>39</v>
      </c>
      <c r="AO8" s="43">
        <v>40</v>
      </c>
      <c r="AP8" s="43">
        <v>41</v>
      </c>
      <c r="AQ8" s="43">
        <v>42</v>
      </c>
      <c r="AR8" s="43">
        <v>43</v>
      </c>
      <c r="AS8" s="43">
        <v>44</v>
      </c>
      <c r="AT8" s="43">
        <v>45</v>
      </c>
      <c r="AU8" s="43">
        <v>46</v>
      </c>
      <c r="AV8" s="43">
        <v>47</v>
      </c>
      <c r="AW8" s="43">
        <v>48</v>
      </c>
      <c r="AX8" s="43">
        <v>49</v>
      </c>
      <c r="AY8" s="43">
        <v>50</v>
      </c>
      <c r="AZ8" s="43">
        <v>51</v>
      </c>
      <c r="BA8" s="43">
        <v>52</v>
      </c>
      <c r="BB8" s="43">
        <v>53</v>
      </c>
      <c r="BC8" s="43">
        <v>54</v>
      </c>
      <c r="BD8" s="43">
        <v>55</v>
      </c>
      <c r="BE8" s="43">
        <v>56</v>
      </c>
      <c r="BF8" s="43">
        <v>57</v>
      </c>
      <c r="BG8" s="43">
        <v>58</v>
      </c>
      <c r="BH8" s="43">
        <v>59</v>
      </c>
      <c r="BI8" s="43">
        <v>60</v>
      </c>
      <c r="BJ8" s="43">
        <v>61</v>
      </c>
      <c r="BK8" s="43">
        <v>62</v>
      </c>
      <c r="BL8" s="43">
        <v>63</v>
      </c>
      <c r="BM8" s="43">
        <v>64</v>
      </c>
      <c r="BN8" s="43">
        <v>65</v>
      </c>
      <c r="BO8" s="43">
        <v>66</v>
      </c>
      <c r="BP8" s="43">
        <v>67</v>
      </c>
      <c r="BQ8" s="43">
        <v>68</v>
      </c>
      <c r="BR8" s="43">
        <v>69</v>
      </c>
      <c r="BS8" s="43">
        <v>70</v>
      </c>
      <c r="BT8" s="43">
        <v>71</v>
      </c>
      <c r="BU8" s="43">
        <v>72</v>
      </c>
      <c r="BV8" s="43">
        <v>73</v>
      </c>
      <c r="BW8" s="43">
        <v>74</v>
      </c>
      <c r="BX8" s="43">
        <v>75</v>
      </c>
      <c r="BY8" s="43">
        <v>84</v>
      </c>
      <c r="BZ8" s="43">
        <v>85</v>
      </c>
      <c r="CA8" s="43">
        <v>86</v>
      </c>
      <c r="CB8" s="43">
        <v>87</v>
      </c>
      <c r="CC8" s="43">
        <v>88</v>
      </c>
      <c r="CD8" s="43">
        <v>89</v>
      </c>
      <c r="CE8" s="43">
        <v>90</v>
      </c>
      <c r="CF8" s="43">
        <v>91</v>
      </c>
      <c r="CG8" s="43">
        <v>92</v>
      </c>
      <c r="CH8" s="43">
        <v>93</v>
      </c>
      <c r="CI8" s="43">
        <v>94</v>
      </c>
      <c r="CJ8" s="43">
        <v>95</v>
      </c>
      <c r="CK8" s="43">
        <v>96</v>
      </c>
      <c r="CL8" s="43">
        <v>97</v>
      </c>
    </row>
    <row r="9" spans="1:90" s="48" customFormat="1" ht="24" customHeight="1">
      <c r="A9" s="216" t="s">
        <v>176</v>
      </c>
      <c r="B9" s="248">
        <f>SUM(B10:B26)</f>
        <v>114733</v>
      </c>
      <c r="C9" s="248">
        <f>SUM(C10:C26)</f>
        <v>111495</v>
      </c>
      <c r="D9" s="249">
        <f>C9/B9*100</f>
        <v>97.177795403240566</v>
      </c>
      <c r="E9" s="248">
        <f>C9-B9</f>
        <v>-3238</v>
      </c>
      <c r="F9" s="248">
        <f t="shared" ref="F9:G9" si="0">SUM(F10:F26)</f>
        <v>12385</v>
      </c>
      <c r="G9" s="248">
        <f t="shared" si="0"/>
        <v>17680</v>
      </c>
      <c r="H9" s="249">
        <f>G9/F9*100</f>
        <v>142.75333064190554</v>
      </c>
      <c r="I9" s="248">
        <f>G9-F9</f>
        <v>5295</v>
      </c>
      <c r="J9" s="248">
        <f t="shared" ref="J9" si="1">SUM(J10:J26)</f>
        <v>7723</v>
      </c>
      <c r="K9" s="248">
        <f t="shared" ref="K9" si="2">SUM(K10:K26)</f>
        <v>2367</v>
      </c>
      <c r="L9" s="249">
        <f>K9/J9*100</f>
        <v>30.64871164055419</v>
      </c>
      <c r="M9" s="248">
        <f>K9-J9</f>
        <v>-5356</v>
      </c>
      <c r="N9" s="248">
        <f t="shared" ref="N9" si="3">SUM(N10:N26)</f>
        <v>1560</v>
      </c>
      <c r="O9" s="248">
        <f t="shared" ref="O9" si="4">SUM(O10:O26)</f>
        <v>1991</v>
      </c>
      <c r="P9" s="250">
        <f>O9/N9*100</f>
        <v>127.62820512820512</v>
      </c>
      <c r="Q9" s="248">
        <f>O9-N9</f>
        <v>431</v>
      </c>
      <c r="R9" s="248">
        <f t="shared" ref="R9" si="5">SUM(R10:R26)</f>
        <v>0</v>
      </c>
      <c r="S9" s="248">
        <f t="shared" ref="S9" si="6">SUM(S10:S26)</f>
        <v>0</v>
      </c>
      <c r="T9" s="250" t="s">
        <v>109</v>
      </c>
      <c r="U9" s="248">
        <f>S9-R9</f>
        <v>0</v>
      </c>
      <c r="V9" s="248">
        <f t="shared" ref="V9:W9" si="7">SUM(V10:V26)</f>
        <v>107</v>
      </c>
      <c r="W9" s="248">
        <f t="shared" si="7"/>
        <v>99</v>
      </c>
      <c r="X9" s="250">
        <f>W9/V9*100</f>
        <v>92.523364485981304</v>
      </c>
      <c r="Y9" s="248">
        <f>W9-V9</f>
        <v>-8</v>
      </c>
      <c r="Z9" s="248">
        <f t="shared" ref="Z9" si="8">SUM(Z10:Z26)</f>
        <v>9</v>
      </c>
      <c r="AA9" s="248">
        <f t="shared" ref="AA9" si="9">SUM(AA10:AA26)</f>
        <v>1</v>
      </c>
      <c r="AB9" s="250">
        <f>AA9/Z9*100</f>
        <v>11.111111111111111</v>
      </c>
      <c r="AC9" s="251">
        <f>AA9-Z9</f>
        <v>-8</v>
      </c>
      <c r="AD9" s="248">
        <f t="shared" ref="AD9:AE9" si="10">SUM(AD10:AD26)</f>
        <v>1700</v>
      </c>
      <c r="AE9" s="248">
        <f t="shared" si="10"/>
        <v>1221</v>
      </c>
      <c r="AF9" s="250">
        <f>AE9/AD9*100</f>
        <v>71.82352941176471</v>
      </c>
      <c r="AG9" s="248">
        <f>AE9-AD9</f>
        <v>-479</v>
      </c>
      <c r="AH9" s="248">
        <f t="shared" ref="AH9" si="11">SUM(AH10:AH26)</f>
        <v>610</v>
      </c>
      <c r="AI9" s="248">
        <f t="shared" ref="AI9" si="12">SUM(AI10:AI26)</f>
        <v>476</v>
      </c>
      <c r="AJ9" s="250">
        <f>AI9/AH9*100</f>
        <v>78.032786885245898</v>
      </c>
      <c r="AK9" s="248">
        <f>AI9-AH9</f>
        <v>-134</v>
      </c>
      <c r="AL9" s="248">
        <f t="shared" ref="AL9" si="13">SUM(AL10:AL26)</f>
        <v>1009</v>
      </c>
      <c r="AM9" s="248">
        <f t="shared" ref="AM9" si="14">SUM(AM10:AM26)</f>
        <v>140</v>
      </c>
      <c r="AN9" s="250">
        <f>AM9/AL9*100</f>
        <v>13.875123885034688</v>
      </c>
      <c r="AO9" s="248">
        <f>AM9-AL9</f>
        <v>-869</v>
      </c>
      <c r="AP9" s="248">
        <f t="shared" ref="AP9" si="15">SUM(AP10:AP26)</f>
        <v>10925</v>
      </c>
      <c r="AQ9" s="248">
        <f t="shared" ref="AQ9" si="16">SUM(AQ10:AQ26)</f>
        <v>16324</v>
      </c>
      <c r="AR9" s="252">
        <f>AQ9/AP9*100</f>
        <v>149.41876430205949</v>
      </c>
      <c r="AS9" s="253">
        <f>AQ9-AP9</f>
        <v>5399</v>
      </c>
      <c r="AT9" s="248">
        <f t="shared" ref="AT9" si="17">SUM(AT10:AT26)</f>
        <v>3936</v>
      </c>
      <c r="AU9" s="248">
        <f t="shared" ref="AU9" si="18">SUM(AU10:AU26)</f>
        <v>1659</v>
      </c>
      <c r="AV9" s="254">
        <f>AU9/AT9*100</f>
        <v>42.149390243902438</v>
      </c>
      <c r="AW9" s="255">
        <f>AU9-AT9</f>
        <v>-2277</v>
      </c>
      <c r="AX9" s="248">
        <f t="shared" ref="AX9" si="19">SUM(AX10:AX26)</f>
        <v>9663</v>
      </c>
      <c r="AY9" s="248">
        <f t="shared" ref="AY9" si="20">SUM(AY10:AY26)</f>
        <v>3798</v>
      </c>
      <c r="AZ9" s="250">
        <f>AY9/AX9*100</f>
        <v>39.304563800062091</v>
      </c>
      <c r="BA9" s="248">
        <f>AY9-AX9</f>
        <v>-5865</v>
      </c>
      <c r="BB9" s="248">
        <f t="shared" ref="BB9" si="21">SUM(BB10:BB26)</f>
        <v>106745</v>
      </c>
      <c r="BC9" s="248">
        <f t="shared" ref="BC9" si="22">SUM(BC10:BC26)</f>
        <v>105395</v>
      </c>
      <c r="BD9" s="250">
        <f>BC9/BB9*100</f>
        <v>98.735303761300301</v>
      </c>
      <c r="BE9" s="248">
        <f>BC9-BB9</f>
        <v>-1350</v>
      </c>
      <c r="BF9" s="248">
        <f t="shared" ref="BF9" si="23">SUM(BF10:BF26)</f>
        <v>9347</v>
      </c>
      <c r="BG9" s="248">
        <f t="shared" ref="BG9" si="24">SUM(BG10:BG26)</f>
        <v>13256</v>
      </c>
      <c r="BH9" s="250">
        <f>BG9/BF9*100</f>
        <v>141.82090510324167</v>
      </c>
      <c r="BI9" s="248">
        <f>BG9-BF9</f>
        <v>3909</v>
      </c>
      <c r="BJ9" s="248">
        <f t="shared" ref="BJ9" si="25">SUM(BJ10:BJ26)</f>
        <v>8290</v>
      </c>
      <c r="BK9" s="248">
        <f t="shared" ref="BK9" si="26">SUM(BK10:BK26)</f>
        <v>11542</v>
      </c>
      <c r="BL9" s="250">
        <f>BK9/BJ9*100</f>
        <v>139.22798552472858</v>
      </c>
      <c r="BM9" s="248">
        <f>BK9-BJ9</f>
        <v>3252</v>
      </c>
      <c r="BN9" s="248">
        <f t="shared" ref="BN9" si="27">SUM(BN10:BN26)</f>
        <v>1643</v>
      </c>
      <c r="BO9" s="248">
        <f t="shared" ref="BO9" si="28">SUM(BO10:BO26)</f>
        <v>1444</v>
      </c>
      <c r="BP9" s="249">
        <f>BO9/BN9*100</f>
        <v>87.888009738283628</v>
      </c>
      <c r="BQ9" s="248">
        <f>BO9-BN9</f>
        <v>-199</v>
      </c>
      <c r="BR9" s="366">
        <v>5616</v>
      </c>
      <c r="BS9" s="260">
        <v>7034</v>
      </c>
      <c r="BT9" s="249">
        <f>BS9/BR9*100</f>
        <v>125.24928774928775</v>
      </c>
      <c r="BU9" s="248">
        <f>BS9-BR9</f>
        <v>1418</v>
      </c>
      <c r="BV9" s="251">
        <v>6</v>
      </c>
      <c r="BW9" s="262">
        <v>9</v>
      </c>
      <c r="BX9" s="251">
        <f>BW9-BV9</f>
        <v>3</v>
      </c>
      <c r="BY9" s="44"/>
      <c r="BZ9" s="44"/>
      <c r="CA9" s="44"/>
      <c r="CB9" s="45"/>
      <c r="CC9" s="46"/>
      <c r="CD9" s="47"/>
      <c r="CE9" s="47"/>
      <c r="CF9" s="44"/>
      <c r="CG9" s="44">
        <v>10396</v>
      </c>
      <c r="CH9" s="44">
        <v>165</v>
      </c>
      <c r="CI9" s="45">
        <v>280776</v>
      </c>
      <c r="CJ9" s="46">
        <v>58441</v>
      </c>
      <c r="CK9" s="47">
        <v>810263</v>
      </c>
      <c r="CL9" s="47">
        <v>660444</v>
      </c>
    </row>
    <row r="10" spans="1:90" s="54" customFormat="1" ht="19.899999999999999" customHeight="1">
      <c r="A10" s="217" t="s">
        <v>212</v>
      </c>
      <c r="B10" s="247">
        <v>2746</v>
      </c>
      <c r="C10" s="247">
        <v>2273</v>
      </c>
      <c r="D10" s="249">
        <f t="shared" ref="D10:D26" si="29">C10/B10*100</f>
        <v>82.77494537509105</v>
      </c>
      <c r="E10" s="248">
        <f t="shared" ref="E10:E26" si="30">C10-B10</f>
        <v>-473</v>
      </c>
      <c r="F10" s="247">
        <v>297</v>
      </c>
      <c r="G10" s="247">
        <v>327</v>
      </c>
      <c r="H10" s="249">
        <f t="shared" ref="H10:H26" si="31">G10/F10*100</f>
        <v>110.1010101010101</v>
      </c>
      <c r="I10" s="248">
        <f t="shared" ref="I10:I26" si="32">G10-F10</f>
        <v>30</v>
      </c>
      <c r="J10" s="222">
        <v>167</v>
      </c>
      <c r="K10" s="222">
        <v>38</v>
      </c>
      <c r="L10" s="249">
        <f t="shared" ref="L10:L26" si="33">K10/J10*100</f>
        <v>22.754491017964071</v>
      </c>
      <c r="M10" s="248">
        <f t="shared" ref="M10:M26" si="34">K10-J10</f>
        <v>-129</v>
      </c>
      <c r="N10" s="247">
        <v>46</v>
      </c>
      <c r="O10" s="363">
        <v>32</v>
      </c>
      <c r="P10" s="250">
        <f t="shared" ref="P10:P26" si="35">O10/N10*100</f>
        <v>69.565217391304344</v>
      </c>
      <c r="Q10" s="248">
        <f t="shared" ref="Q10:Q26" si="36">O10-N10</f>
        <v>-14</v>
      </c>
      <c r="R10" s="247">
        <v>0</v>
      </c>
      <c r="S10" s="247">
        <v>0</v>
      </c>
      <c r="T10" s="250" t="s">
        <v>109</v>
      </c>
      <c r="U10" s="248">
        <f t="shared" ref="U10:U26" si="37">S10-R10</f>
        <v>0</v>
      </c>
      <c r="V10" s="364">
        <v>1</v>
      </c>
      <c r="W10" s="247">
        <v>1</v>
      </c>
      <c r="X10" s="250">
        <f t="shared" ref="X10:X26" si="38">W10/V10*100</f>
        <v>100</v>
      </c>
      <c r="Y10" s="248">
        <f t="shared" ref="Y10:Y26" si="39">W10-V10</f>
        <v>0</v>
      </c>
      <c r="Z10" s="247">
        <v>0</v>
      </c>
      <c r="AA10" s="247">
        <v>0</v>
      </c>
      <c r="AB10" s="250" t="s">
        <v>109</v>
      </c>
      <c r="AC10" s="251">
        <f t="shared" ref="AC10:AC26" si="40">AA10-Z10</f>
        <v>0</v>
      </c>
      <c r="AD10" s="247">
        <v>39</v>
      </c>
      <c r="AE10" s="247">
        <v>16</v>
      </c>
      <c r="AF10" s="250">
        <f t="shared" ref="AF10:AF26" si="41">AE10/AD10*100</f>
        <v>41.025641025641022</v>
      </c>
      <c r="AG10" s="248">
        <f t="shared" ref="AG10:AG26" si="42">AE10-AD10</f>
        <v>-23</v>
      </c>
      <c r="AH10" s="256">
        <v>27</v>
      </c>
      <c r="AI10" s="257">
        <v>7</v>
      </c>
      <c r="AJ10" s="250">
        <f t="shared" ref="AJ10:AJ26" si="43">AI10/AH10*100</f>
        <v>25.925925925925924</v>
      </c>
      <c r="AK10" s="248">
        <f t="shared" ref="AK10:AK26" si="44">AI10-AH10</f>
        <v>-20</v>
      </c>
      <c r="AL10" s="222">
        <v>3</v>
      </c>
      <c r="AM10" s="222">
        <v>3</v>
      </c>
      <c r="AN10" s="250">
        <f t="shared" ref="AN10:AN26" si="45">AM10/AL10*100</f>
        <v>100</v>
      </c>
      <c r="AO10" s="248">
        <f t="shared" ref="AO10:AO26" si="46">AM10-AL10</f>
        <v>0</v>
      </c>
      <c r="AP10" s="222">
        <v>259</v>
      </c>
      <c r="AQ10" s="247">
        <v>293</v>
      </c>
      <c r="AR10" s="252">
        <f t="shared" ref="AR10:AR26" si="47">AQ10/AP10*100</f>
        <v>113.12741312741312</v>
      </c>
      <c r="AS10" s="253">
        <f t="shared" ref="AS10:AS26" si="48">AQ10-AP10</f>
        <v>34</v>
      </c>
      <c r="AT10" s="258">
        <v>71</v>
      </c>
      <c r="AU10" s="259">
        <v>34</v>
      </c>
      <c r="AV10" s="254">
        <f t="shared" ref="AV10:AV26" si="49">AU10/AT10*100</f>
        <v>47.887323943661968</v>
      </c>
      <c r="AW10" s="255">
        <f t="shared" ref="AW10:AW26" si="50">AU10-AT10</f>
        <v>-37</v>
      </c>
      <c r="AX10" s="258">
        <v>182</v>
      </c>
      <c r="AY10" s="259">
        <v>46</v>
      </c>
      <c r="AZ10" s="250">
        <f t="shared" ref="AZ10:AZ26" si="51">AY10/AX10*100</f>
        <v>25.274725274725274</v>
      </c>
      <c r="BA10" s="248">
        <f t="shared" ref="BA10:BA26" si="52">AY10-AX10</f>
        <v>-136</v>
      </c>
      <c r="BB10" s="247">
        <v>2421</v>
      </c>
      <c r="BC10" s="247">
        <v>2132</v>
      </c>
      <c r="BD10" s="250">
        <f t="shared" ref="BD10:BD26" si="53">BC10/BB10*100</f>
        <v>88.062783973564635</v>
      </c>
      <c r="BE10" s="248">
        <f t="shared" ref="BE10:BE26" si="54">BC10-BB10</f>
        <v>-289</v>
      </c>
      <c r="BF10" s="247">
        <v>223</v>
      </c>
      <c r="BG10" s="247">
        <v>239</v>
      </c>
      <c r="BH10" s="250">
        <f t="shared" ref="BH10:BH26" si="55">BG10/BF10*100</f>
        <v>107.17488789237667</v>
      </c>
      <c r="BI10" s="248">
        <f t="shared" ref="BI10:BI26" si="56">BG10-BF10</f>
        <v>16</v>
      </c>
      <c r="BJ10" s="247">
        <v>193</v>
      </c>
      <c r="BK10" s="247">
        <v>218</v>
      </c>
      <c r="BL10" s="250">
        <f t="shared" ref="BL10:BL26" si="57">BK10/BJ10*100</f>
        <v>112.95336787564767</v>
      </c>
      <c r="BM10" s="248">
        <f t="shared" ref="BM10:BM26" si="58">BK10-BJ10</f>
        <v>25</v>
      </c>
      <c r="BN10" s="258">
        <v>17</v>
      </c>
      <c r="BO10" s="259">
        <v>10</v>
      </c>
      <c r="BP10" s="249">
        <f t="shared" ref="BP10:BP26" si="59">BO10/BN10*100</f>
        <v>58.82352941176471</v>
      </c>
      <c r="BQ10" s="248">
        <f t="shared" ref="BQ10:BQ26" si="60">BO10-BN10</f>
        <v>-7</v>
      </c>
      <c r="BR10" s="367">
        <v>4691</v>
      </c>
      <c r="BS10" s="261">
        <v>6210</v>
      </c>
      <c r="BT10" s="249">
        <f t="shared" ref="BT10:BT26" si="61">BS10/BR10*100</f>
        <v>132.38115540396504</v>
      </c>
      <c r="BU10" s="248">
        <f t="shared" ref="BU10:BU26" si="62">BS10-BR10</f>
        <v>1519</v>
      </c>
      <c r="BV10" s="263">
        <v>13</v>
      </c>
      <c r="BW10" s="258">
        <v>24</v>
      </c>
      <c r="BX10" s="251">
        <f t="shared" ref="BX10:BX26" si="63">BW10-BV10</f>
        <v>11</v>
      </c>
      <c r="BY10" s="49"/>
      <c r="BZ10" s="49"/>
      <c r="CA10" s="49"/>
      <c r="CB10" s="50"/>
      <c r="CC10" s="51"/>
      <c r="CD10" s="52"/>
      <c r="CE10" s="52"/>
      <c r="CF10" s="49"/>
      <c r="CG10" s="49">
        <v>134</v>
      </c>
      <c r="CH10" s="49">
        <v>0</v>
      </c>
      <c r="CI10" s="50">
        <v>18303</v>
      </c>
      <c r="CJ10" s="51">
        <v>856</v>
      </c>
      <c r="CK10" s="53">
        <v>29070</v>
      </c>
      <c r="CL10" s="52">
        <v>24553</v>
      </c>
    </row>
    <row r="11" spans="1:90" s="54" customFormat="1" ht="19.899999999999999" customHeight="1">
      <c r="A11" s="217" t="s">
        <v>213</v>
      </c>
      <c r="B11" s="247">
        <v>19933</v>
      </c>
      <c r="C11" s="247">
        <v>22269</v>
      </c>
      <c r="D11" s="249">
        <f t="shared" si="29"/>
        <v>111.71925951938995</v>
      </c>
      <c r="E11" s="248">
        <f t="shared" si="30"/>
        <v>2336</v>
      </c>
      <c r="F11" s="247">
        <v>2063</v>
      </c>
      <c r="G11" s="247">
        <v>4183</v>
      </c>
      <c r="H11" s="249">
        <f t="shared" si="31"/>
        <v>202.76296655356276</v>
      </c>
      <c r="I11" s="248">
        <f t="shared" si="32"/>
        <v>2120</v>
      </c>
      <c r="J11" s="222">
        <v>705</v>
      </c>
      <c r="K11" s="222">
        <v>292</v>
      </c>
      <c r="L11" s="249">
        <f t="shared" si="33"/>
        <v>41.418439716312058</v>
      </c>
      <c r="M11" s="248">
        <f t="shared" si="34"/>
        <v>-413</v>
      </c>
      <c r="N11" s="247">
        <v>277</v>
      </c>
      <c r="O11" s="363">
        <v>248</v>
      </c>
      <c r="P11" s="250">
        <f t="shared" si="35"/>
        <v>89.530685920577611</v>
      </c>
      <c r="Q11" s="248">
        <f t="shared" si="36"/>
        <v>-29</v>
      </c>
      <c r="R11" s="247">
        <v>0</v>
      </c>
      <c r="S11" s="247">
        <v>0</v>
      </c>
      <c r="T11" s="250" t="s">
        <v>109</v>
      </c>
      <c r="U11" s="248">
        <f t="shared" si="37"/>
        <v>0</v>
      </c>
      <c r="V11" s="364">
        <v>8</v>
      </c>
      <c r="W11" s="247">
        <v>13</v>
      </c>
      <c r="X11" s="250">
        <f t="shared" si="38"/>
        <v>162.5</v>
      </c>
      <c r="Y11" s="248">
        <f t="shared" si="39"/>
        <v>5</v>
      </c>
      <c r="Z11" s="247">
        <v>0</v>
      </c>
      <c r="AA11" s="247">
        <v>0</v>
      </c>
      <c r="AB11" s="250" t="s">
        <v>109</v>
      </c>
      <c r="AC11" s="251">
        <f t="shared" si="40"/>
        <v>0</v>
      </c>
      <c r="AD11" s="247">
        <v>261</v>
      </c>
      <c r="AE11" s="247">
        <v>176</v>
      </c>
      <c r="AF11" s="250">
        <f t="shared" si="41"/>
        <v>67.432950191570882</v>
      </c>
      <c r="AG11" s="248">
        <f t="shared" si="42"/>
        <v>-85</v>
      </c>
      <c r="AH11" s="256">
        <v>58</v>
      </c>
      <c r="AI11" s="257">
        <v>53</v>
      </c>
      <c r="AJ11" s="250">
        <f t="shared" si="43"/>
        <v>91.379310344827587</v>
      </c>
      <c r="AK11" s="248">
        <f t="shared" si="44"/>
        <v>-5</v>
      </c>
      <c r="AL11" s="222">
        <v>158</v>
      </c>
      <c r="AM11" s="222">
        <v>13</v>
      </c>
      <c r="AN11" s="250">
        <f t="shared" si="45"/>
        <v>8.2278481012658222</v>
      </c>
      <c r="AO11" s="248">
        <f t="shared" si="46"/>
        <v>-145</v>
      </c>
      <c r="AP11" s="222">
        <v>1825</v>
      </c>
      <c r="AQ11" s="247">
        <v>3817</v>
      </c>
      <c r="AR11" s="252">
        <f t="shared" si="47"/>
        <v>209.15068493150685</v>
      </c>
      <c r="AS11" s="253">
        <f t="shared" si="48"/>
        <v>1992</v>
      </c>
      <c r="AT11" s="258">
        <v>456</v>
      </c>
      <c r="AU11" s="259">
        <v>262</v>
      </c>
      <c r="AV11" s="254">
        <f t="shared" si="49"/>
        <v>57.456140350877192</v>
      </c>
      <c r="AW11" s="255">
        <f t="shared" si="50"/>
        <v>-194</v>
      </c>
      <c r="AX11" s="258">
        <v>1748</v>
      </c>
      <c r="AY11" s="259">
        <v>794</v>
      </c>
      <c r="AZ11" s="250">
        <f t="shared" si="51"/>
        <v>45.423340961098397</v>
      </c>
      <c r="BA11" s="248">
        <f t="shared" si="52"/>
        <v>-954</v>
      </c>
      <c r="BB11" s="247">
        <v>19235</v>
      </c>
      <c r="BC11" s="247">
        <v>21390</v>
      </c>
      <c r="BD11" s="250">
        <f t="shared" si="53"/>
        <v>111.20353522225111</v>
      </c>
      <c r="BE11" s="248">
        <f t="shared" si="54"/>
        <v>2155</v>
      </c>
      <c r="BF11" s="247">
        <v>1585</v>
      </c>
      <c r="BG11" s="247">
        <v>3400</v>
      </c>
      <c r="BH11" s="250">
        <f t="shared" si="55"/>
        <v>214.51104100946372</v>
      </c>
      <c r="BI11" s="248">
        <f t="shared" si="56"/>
        <v>1815</v>
      </c>
      <c r="BJ11" s="247">
        <v>1403</v>
      </c>
      <c r="BK11" s="247">
        <v>2806</v>
      </c>
      <c r="BL11" s="250">
        <f t="shared" si="57"/>
        <v>200</v>
      </c>
      <c r="BM11" s="248">
        <f t="shared" si="58"/>
        <v>1403</v>
      </c>
      <c r="BN11" s="258">
        <v>764</v>
      </c>
      <c r="BO11" s="259">
        <v>563</v>
      </c>
      <c r="BP11" s="249">
        <f t="shared" si="59"/>
        <v>73.691099476439788</v>
      </c>
      <c r="BQ11" s="248">
        <f t="shared" si="60"/>
        <v>-201</v>
      </c>
      <c r="BR11" s="367">
        <v>6127</v>
      </c>
      <c r="BS11" s="261">
        <v>7280</v>
      </c>
      <c r="BT11" s="249">
        <f t="shared" si="61"/>
        <v>118.81834503019422</v>
      </c>
      <c r="BU11" s="248">
        <f t="shared" si="62"/>
        <v>1153</v>
      </c>
      <c r="BV11" s="263">
        <v>2</v>
      </c>
      <c r="BW11" s="258">
        <v>6</v>
      </c>
      <c r="BX11" s="251">
        <f t="shared" si="63"/>
        <v>4</v>
      </c>
      <c r="BY11" s="49"/>
      <c r="BZ11" s="49"/>
      <c r="CA11" s="49"/>
      <c r="CB11" s="50"/>
      <c r="CC11" s="51"/>
      <c r="CD11" s="52"/>
      <c r="CE11" s="52"/>
      <c r="CF11" s="49"/>
      <c r="CG11" s="49">
        <v>316</v>
      </c>
      <c r="CH11" s="49">
        <v>6</v>
      </c>
      <c r="CI11" s="50">
        <v>6357</v>
      </c>
      <c r="CJ11" s="51">
        <v>2582</v>
      </c>
      <c r="CK11" s="53">
        <v>20788</v>
      </c>
      <c r="CL11" s="52">
        <v>14705</v>
      </c>
    </row>
    <row r="12" spans="1:90" s="54" customFormat="1" ht="19.899999999999999" customHeight="1">
      <c r="A12" s="217" t="s">
        <v>214</v>
      </c>
      <c r="B12" s="247">
        <v>3415</v>
      </c>
      <c r="C12" s="247">
        <v>3082</v>
      </c>
      <c r="D12" s="249">
        <f t="shared" si="29"/>
        <v>90.248901903367496</v>
      </c>
      <c r="E12" s="248">
        <f t="shared" si="30"/>
        <v>-333</v>
      </c>
      <c r="F12" s="247">
        <v>277</v>
      </c>
      <c r="G12" s="247">
        <v>396</v>
      </c>
      <c r="H12" s="249">
        <f t="shared" si="31"/>
        <v>142.96028880866427</v>
      </c>
      <c r="I12" s="248">
        <f t="shared" si="32"/>
        <v>119</v>
      </c>
      <c r="J12" s="222">
        <v>352</v>
      </c>
      <c r="K12" s="222">
        <v>44</v>
      </c>
      <c r="L12" s="249">
        <f t="shared" si="33"/>
        <v>12.5</v>
      </c>
      <c r="M12" s="248">
        <f t="shared" si="34"/>
        <v>-308</v>
      </c>
      <c r="N12" s="247">
        <v>53</v>
      </c>
      <c r="O12" s="363">
        <v>36</v>
      </c>
      <c r="P12" s="250">
        <f t="shared" si="35"/>
        <v>67.924528301886795</v>
      </c>
      <c r="Q12" s="248">
        <f t="shared" si="36"/>
        <v>-17</v>
      </c>
      <c r="R12" s="247">
        <v>0</v>
      </c>
      <c r="S12" s="247">
        <v>0</v>
      </c>
      <c r="T12" s="250" t="s">
        <v>109</v>
      </c>
      <c r="U12" s="248">
        <f t="shared" si="37"/>
        <v>0</v>
      </c>
      <c r="V12" s="364">
        <v>3</v>
      </c>
      <c r="W12" s="247">
        <v>16</v>
      </c>
      <c r="X12" s="250">
        <f t="shared" si="38"/>
        <v>533.33333333333326</v>
      </c>
      <c r="Y12" s="248">
        <f t="shared" si="39"/>
        <v>13</v>
      </c>
      <c r="Z12" s="247">
        <v>0</v>
      </c>
      <c r="AA12" s="247">
        <v>0</v>
      </c>
      <c r="AB12" s="250" t="s">
        <v>109</v>
      </c>
      <c r="AC12" s="251">
        <f t="shared" si="40"/>
        <v>0</v>
      </c>
      <c r="AD12" s="247">
        <v>68</v>
      </c>
      <c r="AE12" s="247">
        <v>27</v>
      </c>
      <c r="AF12" s="250">
        <f t="shared" si="41"/>
        <v>39.705882352941174</v>
      </c>
      <c r="AG12" s="248">
        <f t="shared" si="42"/>
        <v>-41</v>
      </c>
      <c r="AH12" s="256">
        <v>24</v>
      </c>
      <c r="AI12" s="257">
        <v>12</v>
      </c>
      <c r="AJ12" s="250">
        <f t="shared" si="43"/>
        <v>50</v>
      </c>
      <c r="AK12" s="248">
        <f t="shared" si="44"/>
        <v>-12</v>
      </c>
      <c r="AL12" s="222">
        <v>42</v>
      </c>
      <c r="AM12" s="222">
        <v>0</v>
      </c>
      <c r="AN12" s="250">
        <f t="shared" si="45"/>
        <v>0</v>
      </c>
      <c r="AO12" s="248">
        <f t="shared" si="46"/>
        <v>-42</v>
      </c>
      <c r="AP12" s="222">
        <v>245</v>
      </c>
      <c r="AQ12" s="247">
        <v>378</v>
      </c>
      <c r="AR12" s="252">
        <f t="shared" si="47"/>
        <v>154.28571428571431</v>
      </c>
      <c r="AS12" s="253">
        <f t="shared" si="48"/>
        <v>133</v>
      </c>
      <c r="AT12" s="258">
        <v>164</v>
      </c>
      <c r="AU12" s="259">
        <v>70</v>
      </c>
      <c r="AV12" s="254">
        <f t="shared" si="49"/>
        <v>42.68292682926829</v>
      </c>
      <c r="AW12" s="255">
        <f t="shared" si="50"/>
        <v>-94</v>
      </c>
      <c r="AX12" s="258">
        <v>479</v>
      </c>
      <c r="AY12" s="259">
        <v>183</v>
      </c>
      <c r="AZ12" s="250">
        <f t="shared" si="51"/>
        <v>38.204592901878911</v>
      </c>
      <c r="BA12" s="248">
        <f t="shared" si="52"/>
        <v>-296</v>
      </c>
      <c r="BB12" s="247">
        <v>3153</v>
      </c>
      <c r="BC12" s="247">
        <v>2861</v>
      </c>
      <c r="BD12" s="250">
        <f t="shared" si="53"/>
        <v>90.738978750396456</v>
      </c>
      <c r="BE12" s="248">
        <f t="shared" si="54"/>
        <v>-292</v>
      </c>
      <c r="BF12" s="247">
        <v>191</v>
      </c>
      <c r="BG12" s="247">
        <v>281</v>
      </c>
      <c r="BH12" s="250">
        <f t="shared" si="55"/>
        <v>147.12041884816753</v>
      </c>
      <c r="BI12" s="248">
        <f t="shared" si="56"/>
        <v>90</v>
      </c>
      <c r="BJ12" s="247">
        <v>161</v>
      </c>
      <c r="BK12" s="247">
        <v>245</v>
      </c>
      <c r="BL12" s="250">
        <f t="shared" si="57"/>
        <v>152.17391304347828</v>
      </c>
      <c r="BM12" s="248">
        <f t="shared" si="58"/>
        <v>84</v>
      </c>
      <c r="BN12" s="258">
        <v>108</v>
      </c>
      <c r="BO12" s="259">
        <v>73</v>
      </c>
      <c r="BP12" s="249">
        <f t="shared" si="59"/>
        <v>67.592592592592595</v>
      </c>
      <c r="BQ12" s="248">
        <f t="shared" si="60"/>
        <v>-35</v>
      </c>
      <c r="BR12" s="367">
        <v>5640</v>
      </c>
      <c r="BS12" s="261">
        <v>7254</v>
      </c>
      <c r="BT12" s="249">
        <f t="shared" si="61"/>
        <v>128.61702127659575</v>
      </c>
      <c r="BU12" s="248">
        <f t="shared" si="62"/>
        <v>1614</v>
      </c>
      <c r="BV12" s="263">
        <v>2</v>
      </c>
      <c r="BW12" s="258">
        <v>4</v>
      </c>
      <c r="BX12" s="251">
        <f t="shared" si="63"/>
        <v>2</v>
      </c>
      <c r="BY12" s="49"/>
      <c r="BZ12" s="49"/>
      <c r="CA12" s="49"/>
      <c r="CB12" s="50"/>
      <c r="CC12" s="51"/>
      <c r="CD12" s="52"/>
      <c r="CE12" s="52"/>
      <c r="CF12" s="49"/>
      <c r="CG12" s="49">
        <v>1202</v>
      </c>
      <c r="CH12" s="49">
        <v>2</v>
      </c>
      <c r="CI12" s="50">
        <v>21367</v>
      </c>
      <c r="CJ12" s="51">
        <v>6372</v>
      </c>
      <c r="CK12" s="53">
        <v>27380</v>
      </c>
      <c r="CL12" s="52">
        <v>19475</v>
      </c>
    </row>
    <row r="13" spans="1:90" s="54" customFormat="1" ht="19.899999999999999" customHeight="1">
      <c r="A13" s="217" t="s">
        <v>215</v>
      </c>
      <c r="B13" s="247">
        <v>1646</v>
      </c>
      <c r="C13" s="247">
        <v>1786</v>
      </c>
      <c r="D13" s="249">
        <f t="shared" si="29"/>
        <v>108.50546780072905</v>
      </c>
      <c r="E13" s="248">
        <f t="shared" si="30"/>
        <v>140</v>
      </c>
      <c r="F13" s="247">
        <v>712</v>
      </c>
      <c r="G13" s="247">
        <v>1058</v>
      </c>
      <c r="H13" s="249">
        <f t="shared" si="31"/>
        <v>148.59550561797752</v>
      </c>
      <c r="I13" s="248">
        <f t="shared" si="32"/>
        <v>346</v>
      </c>
      <c r="J13" s="222">
        <v>290</v>
      </c>
      <c r="K13" s="222">
        <v>120</v>
      </c>
      <c r="L13" s="249">
        <f t="shared" si="33"/>
        <v>41.379310344827587</v>
      </c>
      <c r="M13" s="248">
        <f t="shared" si="34"/>
        <v>-170</v>
      </c>
      <c r="N13" s="247">
        <v>44</v>
      </c>
      <c r="O13" s="363">
        <v>91</v>
      </c>
      <c r="P13" s="250">
        <f t="shared" si="35"/>
        <v>206.81818181818184</v>
      </c>
      <c r="Q13" s="248">
        <f t="shared" si="36"/>
        <v>47</v>
      </c>
      <c r="R13" s="247">
        <v>0</v>
      </c>
      <c r="S13" s="247">
        <v>0</v>
      </c>
      <c r="T13" s="250" t="s">
        <v>109</v>
      </c>
      <c r="U13" s="248">
        <f t="shared" si="37"/>
        <v>0</v>
      </c>
      <c r="V13" s="364">
        <v>5</v>
      </c>
      <c r="W13" s="247">
        <v>3</v>
      </c>
      <c r="X13" s="250">
        <f t="shared" si="38"/>
        <v>60</v>
      </c>
      <c r="Y13" s="248">
        <f t="shared" si="39"/>
        <v>-2</v>
      </c>
      <c r="Z13" s="247">
        <v>0</v>
      </c>
      <c r="AA13" s="247">
        <v>0</v>
      </c>
      <c r="AB13" s="250" t="s">
        <v>109</v>
      </c>
      <c r="AC13" s="251">
        <f t="shared" si="40"/>
        <v>0</v>
      </c>
      <c r="AD13" s="247">
        <v>63</v>
      </c>
      <c r="AE13" s="247">
        <v>39</v>
      </c>
      <c r="AF13" s="250">
        <f t="shared" si="41"/>
        <v>61.904761904761905</v>
      </c>
      <c r="AG13" s="248">
        <f t="shared" si="42"/>
        <v>-24</v>
      </c>
      <c r="AH13" s="256">
        <v>7</v>
      </c>
      <c r="AI13" s="257">
        <v>12</v>
      </c>
      <c r="AJ13" s="250">
        <f t="shared" si="43"/>
        <v>171.42857142857142</v>
      </c>
      <c r="AK13" s="248">
        <f t="shared" si="44"/>
        <v>5</v>
      </c>
      <c r="AL13" s="222">
        <v>78</v>
      </c>
      <c r="AM13" s="222">
        <v>8</v>
      </c>
      <c r="AN13" s="250">
        <f t="shared" si="45"/>
        <v>10.256410256410255</v>
      </c>
      <c r="AO13" s="248">
        <f t="shared" si="46"/>
        <v>-70</v>
      </c>
      <c r="AP13" s="222">
        <v>668</v>
      </c>
      <c r="AQ13" s="247">
        <v>996</v>
      </c>
      <c r="AR13" s="252">
        <f t="shared" si="47"/>
        <v>149.10179640718565</v>
      </c>
      <c r="AS13" s="253">
        <f t="shared" si="48"/>
        <v>328</v>
      </c>
      <c r="AT13" s="258">
        <v>177</v>
      </c>
      <c r="AU13" s="259">
        <v>68</v>
      </c>
      <c r="AV13" s="254">
        <f t="shared" si="49"/>
        <v>38.418079096045197</v>
      </c>
      <c r="AW13" s="255">
        <f t="shared" si="50"/>
        <v>-109</v>
      </c>
      <c r="AX13" s="258">
        <v>336</v>
      </c>
      <c r="AY13" s="259">
        <v>172</v>
      </c>
      <c r="AZ13" s="250">
        <f t="shared" si="51"/>
        <v>51.19047619047619</v>
      </c>
      <c r="BA13" s="248">
        <f t="shared" si="52"/>
        <v>-164</v>
      </c>
      <c r="BB13" s="247">
        <v>1241</v>
      </c>
      <c r="BC13" s="247">
        <v>1511</v>
      </c>
      <c r="BD13" s="250">
        <f t="shared" si="53"/>
        <v>121.75664786462531</v>
      </c>
      <c r="BE13" s="248">
        <f t="shared" si="54"/>
        <v>270</v>
      </c>
      <c r="BF13" s="247">
        <v>559</v>
      </c>
      <c r="BG13" s="247">
        <v>832</v>
      </c>
      <c r="BH13" s="250">
        <f t="shared" si="55"/>
        <v>148.83720930232559</v>
      </c>
      <c r="BI13" s="248">
        <f t="shared" si="56"/>
        <v>273</v>
      </c>
      <c r="BJ13" s="247">
        <v>519</v>
      </c>
      <c r="BK13" s="247">
        <v>760</v>
      </c>
      <c r="BL13" s="250">
        <f t="shared" si="57"/>
        <v>146.43545279383429</v>
      </c>
      <c r="BM13" s="248">
        <f t="shared" si="58"/>
        <v>241</v>
      </c>
      <c r="BN13" s="258">
        <v>48</v>
      </c>
      <c r="BO13" s="259">
        <v>60</v>
      </c>
      <c r="BP13" s="249">
        <f t="shared" si="59"/>
        <v>125</v>
      </c>
      <c r="BQ13" s="248">
        <f t="shared" si="60"/>
        <v>12</v>
      </c>
      <c r="BR13" s="261">
        <v>4890</v>
      </c>
      <c r="BS13" s="261">
        <v>6466</v>
      </c>
      <c r="BT13" s="249">
        <f t="shared" si="61"/>
        <v>132.22903885480574</v>
      </c>
      <c r="BU13" s="248">
        <f t="shared" si="62"/>
        <v>1576</v>
      </c>
      <c r="BV13" s="263">
        <v>12</v>
      </c>
      <c r="BW13" s="258">
        <v>14</v>
      </c>
      <c r="BX13" s="251">
        <f t="shared" si="63"/>
        <v>2</v>
      </c>
      <c r="BY13" s="49"/>
      <c r="BZ13" s="49"/>
      <c r="CA13" s="49"/>
      <c r="CB13" s="50"/>
      <c r="CC13" s="51"/>
      <c r="CD13" s="52"/>
      <c r="CE13" s="52"/>
      <c r="CF13" s="49"/>
      <c r="CG13" s="49">
        <v>807</v>
      </c>
      <c r="CH13" s="49">
        <v>8</v>
      </c>
      <c r="CI13" s="50">
        <v>8148</v>
      </c>
      <c r="CJ13" s="51">
        <v>765</v>
      </c>
      <c r="CK13" s="53">
        <v>34284</v>
      </c>
      <c r="CL13" s="52">
        <v>29299</v>
      </c>
    </row>
    <row r="14" spans="1:90" s="55" customFormat="1" ht="19.899999999999999" customHeight="1">
      <c r="A14" s="217" t="s">
        <v>216</v>
      </c>
      <c r="B14" s="247">
        <v>3786</v>
      </c>
      <c r="C14" s="247">
        <v>2684</v>
      </c>
      <c r="D14" s="249">
        <f t="shared" si="29"/>
        <v>70.892762810353943</v>
      </c>
      <c r="E14" s="248">
        <f t="shared" si="30"/>
        <v>-1102</v>
      </c>
      <c r="F14" s="247">
        <v>661</v>
      </c>
      <c r="G14" s="247">
        <v>641</v>
      </c>
      <c r="H14" s="249">
        <f t="shared" si="31"/>
        <v>96.974281391830559</v>
      </c>
      <c r="I14" s="248">
        <f t="shared" si="32"/>
        <v>-20</v>
      </c>
      <c r="J14" s="222">
        <v>206</v>
      </c>
      <c r="K14" s="222">
        <v>82</v>
      </c>
      <c r="L14" s="249">
        <f t="shared" si="33"/>
        <v>39.805825242718448</v>
      </c>
      <c r="M14" s="248">
        <f t="shared" si="34"/>
        <v>-124</v>
      </c>
      <c r="N14" s="247">
        <v>38</v>
      </c>
      <c r="O14" s="363">
        <v>71</v>
      </c>
      <c r="P14" s="250">
        <f t="shared" si="35"/>
        <v>186.84210526315789</v>
      </c>
      <c r="Q14" s="248">
        <f t="shared" si="36"/>
        <v>33</v>
      </c>
      <c r="R14" s="247">
        <v>0</v>
      </c>
      <c r="S14" s="247">
        <v>0</v>
      </c>
      <c r="T14" s="250" t="s">
        <v>109</v>
      </c>
      <c r="U14" s="248">
        <f t="shared" si="37"/>
        <v>0</v>
      </c>
      <c r="V14" s="364">
        <v>2</v>
      </c>
      <c r="W14" s="247">
        <v>3</v>
      </c>
      <c r="X14" s="250">
        <f t="shared" si="38"/>
        <v>150</v>
      </c>
      <c r="Y14" s="248">
        <f t="shared" si="39"/>
        <v>1</v>
      </c>
      <c r="Z14" s="247">
        <v>0</v>
      </c>
      <c r="AA14" s="247">
        <v>0</v>
      </c>
      <c r="AB14" s="250" t="s">
        <v>109</v>
      </c>
      <c r="AC14" s="251">
        <f t="shared" si="40"/>
        <v>0</v>
      </c>
      <c r="AD14" s="247">
        <v>47</v>
      </c>
      <c r="AE14" s="247">
        <v>47</v>
      </c>
      <c r="AF14" s="250">
        <f t="shared" si="41"/>
        <v>100</v>
      </c>
      <c r="AG14" s="248">
        <f t="shared" si="42"/>
        <v>0</v>
      </c>
      <c r="AH14" s="256">
        <v>21</v>
      </c>
      <c r="AI14" s="257">
        <v>10</v>
      </c>
      <c r="AJ14" s="250">
        <f t="shared" si="43"/>
        <v>47.619047619047613</v>
      </c>
      <c r="AK14" s="248">
        <f t="shared" si="44"/>
        <v>-11</v>
      </c>
      <c r="AL14" s="222">
        <v>37</v>
      </c>
      <c r="AM14" s="222">
        <v>0</v>
      </c>
      <c r="AN14" s="250">
        <f t="shared" si="45"/>
        <v>0</v>
      </c>
      <c r="AO14" s="248">
        <f t="shared" si="46"/>
        <v>-37</v>
      </c>
      <c r="AP14" s="222">
        <v>592</v>
      </c>
      <c r="AQ14" s="247">
        <v>609</v>
      </c>
      <c r="AR14" s="252">
        <f t="shared" si="47"/>
        <v>102.87162162162163</v>
      </c>
      <c r="AS14" s="253">
        <f t="shared" si="48"/>
        <v>17</v>
      </c>
      <c r="AT14" s="258">
        <v>111</v>
      </c>
      <c r="AU14" s="259">
        <v>46</v>
      </c>
      <c r="AV14" s="254">
        <f t="shared" si="49"/>
        <v>41.441441441441441</v>
      </c>
      <c r="AW14" s="255">
        <f t="shared" si="50"/>
        <v>-65</v>
      </c>
      <c r="AX14" s="258">
        <v>218</v>
      </c>
      <c r="AY14" s="259">
        <v>101</v>
      </c>
      <c r="AZ14" s="250">
        <f t="shared" si="51"/>
        <v>46.330275229357795</v>
      </c>
      <c r="BA14" s="248">
        <f t="shared" si="52"/>
        <v>-117</v>
      </c>
      <c r="BB14" s="247">
        <v>3411</v>
      </c>
      <c r="BC14" s="247">
        <v>2415</v>
      </c>
      <c r="BD14" s="250">
        <f t="shared" si="53"/>
        <v>70.80035180299032</v>
      </c>
      <c r="BE14" s="248">
        <f t="shared" si="54"/>
        <v>-996</v>
      </c>
      <c r="BF14" s="247">
        <v>514</v>
      </c>
      <c r="BG14" s="247">
        <v>483</v>
      </c>
      <c r="BH14" s="250">
        <f t="shared" si="55"/>
        <v>93.968871595330739</v>
      </c>
      <c r="BI14" s="248">
        <f t="shared" si="56"/>
        <v>-31</v>
      </c>
      <c r="BJ14" s="247">
        <v>466</v>
      </c>
      <c r="BK14" s="247">
        <v>451</v>
      </c>
      <c r="BL14" s="250">
        <f t="shared" si="57"/>
        <v>96.781115879828334</v>
      </c>
      <c r="BM14" s="248">
        <f t="shared" si="58"/>
        <v>-15</v>
      </c>
      <c r="BN14" s="258">
        <v>29</v>
      </c>
      <c r="BO14" s="259">
        <v>36</v>
      </c>
      <c r="BP14" s="249">
        <f t="shared" si="59"/>
        <v>124.13793103448276</v>
      </c>
      <c r="BQ14" s="248">
        <f t="shared" si="60"/>
        <v>7</v>
      </c>
      <c r="BR14" s="261">
        <v>4758</v>
      </c>
      <c r="BS14" s="261">
        <v>6147</v>
      </c>
      <c r="BT14" s="249">
        <f t="shared" si="61"/>
        <v>129.19293820933163</v>
      </c>
      <c r="BU14" s="248">
        <f t="shared" si="62"/>
        <v>1389</v>
      </c>
      <c r="BV14" s="263">
        <v>18</v>
      </c>
      <c r="BW14" s="258">
        <v>13</v>
      </c>
      <c r="BX14" s="251">
        <f t="shared" si="63"/>
        <v>-5</v>
      </c>
      <c r="BY14" s="49"/>
      <c r="BZ14" s="49"/>
      <c r="CA14" s="49"/>
      <c r="CB14" s="50"/>
      <c r="CC14" s="51"/>
      <c r="CD14" s="52"/>
      <c r="CE14" s="52"/>
      <c r="CF14" s="49"/>
      <c r="CG14" s="49">
        <v>351</v>
      </c>
      <c r="CH14" s="49">
        <v>0</v>
      </c>
      <c r="CI14" s="50">
        <v>11339</v>
      </c>
      <c r="CJ14" s="51">
        <v>2241</v>
      </c>
      <c r="CK14" s="53">
        <v>20831</v>
      </c>
      <c r="CL14" s="52">
        <v>13351</v>
      </c>
    </row>
    <row r="15" spans="1:90" s="55" customFormat="1" ht="19.899999999999999" customHeight="1">
      <c r="A15" s="217" t="s">
        <v>217</v>
      </c>
      <c r="B15" s="247">
        <v>7202</v>
      </c>
      <c r="C15" s="247">
        <v>6701</v>
      </c>
      <c r="D15" s="249">
        <f t="shared" si="29"/>
        <v>93.043599000277695</v>
      </c>
      <c r="E15" s="248">
        <f t="shared" si="30"/>
        <v>-501</v>
      </c>
      <c r="F15" s="247">
        <v>606</v>
      </c>
      <c r="G15" s="247">
        <v>745</v>
      </c>
      <c r="H15" s="249">
        <f t="shared" si="31"/>
        <v>122.93729372937294</v>
      </c>
      <c r="I15" s="248">
        <f t="shared" si="32"/>
        <v>139</v>
      </c>
      <c r="J15" s="222">
        <v>416</v>
      </c>
      <c r="K15" s="222">
        <v>78</v>
      </c>
      <c r="L15" s="249">
        <f t="shared" si="33"/>
        <v>18.75</v>
      </c>
      <c r="M15" s="248">
        <f t="shared" si="34"/>
        <v>-338</v>
      </c>
      <c r="N15" s="247">
        <v>85</v>
      </c>
      <c r="O15" s="363">
        <v>63</v>
      </c>
      <c r="P15" s="250">
        <f t="shared" si="35"/>
        <v>74.117647058823536</v>
      </c>
      <c r="Q15" s="248">
        <f t="shared" si="36"/>
        <v>-22</v>
      </c>
      <c r="R15" s="247">
        <v>0</v>
      </c>
      <c r="S15" s="247">
        <v>0</v>
      </c>
      <c r="T15" s="250" t="s">
        <v>109</v>
      </c>
      <c r="U15" s="248">
        <f t="shared" si="37"/>
        <v>0</v>
      </c>
      <c r="V15" s="364">
        <v>5</v>
      </c>
      <c r="W15" s="247">
        <v>3</v>
      </c>
      <c r="X15" s="250">
        <f t="shared" si="38"/>
        <v>60</v>
      </c>
      <c r="Y15" s="248">
        <f t="shared" si="39"/>
        <v>-2</v>
      </c>
      <c r="Z15" s="247">
        <v>0</v>
      </c>
      <c r="AA15" s="247">
        <v>0</v>
      </c>
      <c r="AB15" s="250" t="s">
        <v>109</v>
      </c>
      <c r="AC15" s="251">
        <f t="shared" si="40"/>
        <v>0</v>
      </c>
      <c r="AD15" s="247">
        <v>42</v>
      </c>
      <c r="AE15" s="247">
        <v>44</v>
      </c>
      <c r="AF15" s="250">
        <f t="shared" si="41"/>
        <v>104.76190476190477</v>
      </c>
      <c r="AG15" s="248">
        <f t="shared" si="42"/>
        <v>2</v>
      </c>
      <c r="AH15" s="256">
        <v>38</v>
      </c>
      <c r="AI15" s="257">
        <v>39</v>
      </c>
      <c r="AJ15" s="250">
        <f t="shared" si="43"/>
        <v>102.63157894736842</v>
      </c>
      <c r="AK15" s="248">
        <f t="shared" si="44"/>
        <v>1</v>
      </c>
      <c r="AL15" s="222">
        <v>48</v>
      </c>
      <c r="AM15" s="222">
        <v>2</v>
      </c>
      <c r="AN15" s="250">
        <f t="shared" si="45"/>
        <v>4.1666666666666661</v>
      </c>
      <c r="AO15" s="248">
        <f t="shared" si="46"/>
        <v>-46</v>
      </c>
      <c r="AP15" s="222">
        <v>551</v>
      </c>
      <c r="AQ15" s="247">
        <v>712</v>
      </c>
      <c r="AR15" s="252">
        <f t="shared" si="47"/>
        <v>129.21960072595283</v>
      </c>
      <c r="AS15" s="253">
        <f t="shared" si="48"/>
        <v>161</v>
      </c>
      <c r="AT15" s="258">
        <v>171</v>
      </c>
      <c r="AU15" s="259">
        <v>60</v>
      </c>
      <c r="AV15" s="254">
        <f t="shared" si="49"/>
        <v>35.087719298245609</v>
      </c>
      <c r="AW15" s="255">
        <f t="shared" si="50"/>
        <v>-111</v>
      </c>
      <c r="AX15" s="258">
        <v>417</v>
      </c>
      <c r="AY15" s="259">
        <v>118</v>
      </c>
      <c r="AZ15" s="250">
        <f t="shared" si="51"/>
        <v>28.297362110311752</v>
      </c>
      <c r="BA15" s="248">
        <f t="shared" si="52"/>
        <v>-299</v>
      </c>
      <c r="BB15" s="247">
        <v>6635</v>
      </c>
      <c r="BC15" s="247">
        <v>6457</v>
      </c>
      <c r="BD15" s="250">
        <f t="shared" si="53"/>
        <v>97.317256970610401</v>
      </c>
      <c r="BE15" s="248">
        <f t="shared" si="54"/>
        <v>-178</v>
      </c>
      <c r="BF15" s="247">
        <v>450</v>
      </c>
      <c r="BG15" s="247">
        <v>569</v>
      </c>
      <c r="BH15" s="250">
        <f t="shared" si="55"/>
        <v>126.44444444444444</v>
      </c>
      <c r="BI15" s="248">
        <f t="shared" si="56"/>
        <v>119</v>
      </c>
      <c r="BJ15" s="247">
        <v>419</v>
      </c>
      <c r="BK15" s="247">
        <v>518</v>
      </c>
      <c r="BL15" s="250">
        <f t="shared" si="57"/>
        <v>123.62768496420047</v>
      </c>
      <c r="BM15" s="248">
        <f t="shared" si="58"/>
        <v>99</v>
      </c>
      <c r="BN15" s="258">
        <v>9</v>
      </c>
      <c r="BO15" s="259">
        <v>38</v>
      </c>
      <c r="BP15" s="249">
        <f t="shared" si="59"/>
        <v>422.22222222222223</v>
      </c>
      <c r="BQ15" s="248">
        <f t="shared" si="60"/>
        <v>29</v>
      </c>
      <c r="BR15" s="261">
        <v>5093</v>
      </c>
      <c r="BS15" s="261">
        <v>6514</v>
      </c>
      <c r="BT15" s="249">
        <f t="shared" si="61"/>
        <v>127.90104064402121</v>
      </c>
      <c r="BU15" s="248">
        <f t="shared" si="62"/>
        <v>1421</v>
      </c>
      <c r="BV15" s="263">
        <v>50</v>
      </c>
      <c r="BW15" s="258">
        <v>15</v>
      </c>
      <c r="BX15" s="251">
        <f t="shared" si="63"/>
        <v>-35</v>
      </c>
      <c r="BY15" s="49">
        <v>4913</v>
      </c>
      <c r="BZ15" s="49">
        <v>52</v>
      </c>
      <c r="CA15" s="49">
        <v>6</v>
      </c>
      <c r="CB15" s="50">
        <v>4152</v>
      </c>
      <c r="CC15" s="51">
        <v>1242</v>
      </c>
      <c r="CD15" s="52">
        <v>21640</v>
      </c>
      <c r="CE15" s="52">
        <v>17802</v>
      </c>
      <c r="CF15" s="49">
        <v>4610</v>
      </c>
      <c r="CG15" s="49">
        <v>60</v>
      </c>
      <c r="CH15" s="49">
        <v>0</v>
      </c>
      <c r="CI15" s="50">
        <v>3755</v>
      </c>
      <c r="CJ15" s="51">
        <v>1164</v>
      </c>
      <c r="CK15" s="53">
        <v>23785</v>
      </c>
      <c r="CL15" s="52">
        <v>17439</v>
      </c>
    </row>
    <row r="16" spans="1:90" s="55" customFormat="1" ht="19.899999999999999" customHeight="1">
      <c r="A16" s="217" t="s">
        <v>218</v>
      </c>
      <c r="B16" s="247">
        <v>5422</v>
      </c>
      <c r="C16" s="247">
        <v>5505</v>
      </c>
      <c r="D16" s="249">
        <f t="shared" si="29"/>
        <v>101.53080044264109</v>
      </c>
      <c r="E16" s="248">
        <f t="shared" si="30"/>
        <v>83</v>
      </c>
      <c r="F16" s="247">
        <v>640</v>
      </c>
      <c r="G16" s="247">
        <v>969</v>
      </c>
      <c r="H16" s="249">
        <f t="shared" si="31"/>
        <v>151.40625</v>
      </c>
      <c r="I16" s="248">
        <f t="shared" si="32"/>
        <v>329</v>
      </c>
      <c r="J16" s="222">
        <v>312</v>
      </c>
      <c r="K16" s="222">
        <v>125</v>
      </c>
      <c r="L16" s="249">
        <f t="shared" si="33"/>
        <v>40.064102564102569</v>
      </c>
      <c r="M16" s="248">
        <f t="shared" si="34"/>
        <v>-187</v>
      </c>
      <c r="N16" s="247">
        <v>68</v>
      </c>
      <c r="O16" s="363">
        <v>103</v>
      </c>
      <c r="P16" s="250">
        <f t="shared" si="35"/>
        <v>151.47058823529412</v>
      </c>
      <c r="Q16" s="248">
        <f t="shared" si="36"/>
        <v>35</v>
      </c>
      <c r="R16" s="247">
        <v>0</v>
      </c>
      <c r="S16" s="247">
        <v>0</v>
      </c>
      <c r="T16" s="250" t="s">
        <v>109</v>
      </c>
      <c r="U16" s="248">
        <f t="shared" si="37"/>
        <v>0</v>
      </c>
      <c r="V16" s="364">
        <v>4</v>
      </c>
      <c r="W16" s="247">
        <v>8</v>
      </c>
      <c r="X16" s="250">
        <f t="shared" si="38"/>
        <v>200</v>
      </c>
      <c r="Y16" s="248">
        <f t="shared" si="39"/>
        <v>4</v>
      </c>
      <c r="Z16" s="247">
        <v>0</v>
      </c>
      <c r="AA16" s="247">
        <v>0</v>
      </c>
      <c r="AB16" s="250" t="s">
        <v>109</v>
      </c>
      <c r="AC16" s="251">
        <f t="shared" si="40"/>
        <v>0</v>
      </c>
      <c r="AD16" s="247">
        <v>45</v>
      </c>
      <c r="AE16" s="247">
        <v>46</v>
      </c>
      <c r="AF16" s="250">
        <f t="shared" si="41"/>
        <v>102.22222222222221</v>
      </c>
      <c r="AG16" s="248">
        <f t="shared" si="42"/>
        <v>1</v>
      </c>
      <c r="AH16" s="256">
        <v>18</v>
      </c>
      <c r="AI16" s="257">
        <v>24</v>
      </c>
      <c r="AJ16" s="250">
        <f t="shared" si="43"/>
        <v>133.33333333333331</v>
      </c>
      <c r="AK16" s="248">
        <f t="shared" si="44"/>
        <v>6</v>
      </c>
      <c r="AL16" s="222">
        <v>34</v>
      </c>
      <c r="AM16" s="222">
        <v>2</v>
      </c>
      <c r="AN16" s="250">
        <f t="shared" si="45"/>
        <v>5.8823529411764701</v>
      </c>
      <c r="AO16" s="248">
        <f t="shared" si="46"/>
        <v>-32</v>
      </c>
      <c r="AP16" s="222">
        <v>541</v>
      </c>
      <c r="AQ16" s="247">
        <v>782</v>
      </c>
      <c r="AR16" s="252">
        <f t="shared" si="47"/>
        <v>144.547134935305</v>
      </c>
      <c r="AS16" s="253">
        <f t="shared" si="48"/>
        <v>241</v>
      </c>
      <c r="AT16" s="258">
        <v>141</v>
      </c>
      <c r="AU16" s="259">
        <v>56</v>
      </c>
      <c r="AV16" s="254">
        <f t="shared" si="49"/>
        <v>39.716312056737593</v>
      </c>
      <c r="AW16" s="255">
        <f t="shared" si="50"/>
        <v>-85</v>
      </c>
      <c r="AX16" s="258">
        <v>334</v>
      </c>
      <c r="AY16" s="259">
        <v>136</v>
      </c>
      <c r="AZ16" s="250">
        <f t="shared" si="51"/>
        <v>40.718562874251496</v>
      </c>
      <c r="BA16" s="248">
        <f t="shared" si="52"/>
        <v>-198</v>
      </c>
      <c r="BB16" s="247">
        <v>5168</v>
      </c>
      <c r="BC16" s="247">
        <v>5287</v>
      </c>
      <c r="BD16" s="250">
        <f t="shared" si="53"/>
        <v>102.30263157894737</v>
      </c>
      <c r="BE16" s="248">
        <f t="shared" si="54"/>
        <v>119</v>
      </c>
      <c r="BF16" s="247">
        <v>520</v>
      </c>
      <c r="BG16" s="247">
        <v>775</v>
      </c>
      <c r="BH16" s="250">
        <f t="shared" si="55"/>
        <v>149.03846153846155</v>
      </c>
      <c r="BI16" s="248">
        <f t="shared" si="56"/>
        <v>255</v>
      </c>
      <c r="BJ16" s="247">
        <v>465</v>
      </c>
      <c r="BK16" s="247">
        <v>601</v>
      </c>
      <c r="BL16" s="250">
        <f t="shared" si="57"/>
        <v>129.24731182795699</v>
      </c>
      <c r="BM16" s="248">
        <f t="shared" si="58"/>
        <v>136</v>
      </c>
      <c r="BN16" s="258">
        <v>20</v>
      </c>
      <c r="BO16" s="259">
        <v>13</v>
      </c>
      <c r="BP16" s="249">
        <f t="shared" si="59"/>
        <v>65</v>
      </c>
      <c r="BQ16" s="248">
        <f t="shared" si="60"/>
        <v>-7</v>
      </c>
      <c r="BR16" s="261">
        <v>4771</v>
      </c>
      <c r="BS16" s="261">
        <v>6112</v>
      </c>
      <c r="BT16" s="249">
        <f t="shared" si="61"/>
        <v>128.10731502829594</v>
      </c>
      <c r="BU16" s="248">
        <f t="shared" si="62"/>
        <v>1341</v>
      </c>
      <c r="BV16" s="263">
        <v>26</v>
      </c>
      <c r="BW16" s="258">
        <v>60</v>
      </c>
      <c r="BX16" s="251">
        <f t="shared" si="63"/>
        <v>34</v>
      </c>
      <c r="BY16" s="49">
        <v>19359</v>
      </c>
      <c r="BZ16" s="49">
        <v>112</v>
      </c>
      <c r="CA16" s="49">
        <v>0</v>
      </c>
      <c r="CB16" s="50">
        <v>15496</v>
      </c>
      <c r="CC16" s="51">
        <v>1109</v>
      </c>
      <c r="CD16" s="52">
        <v>23558</v>
      </c>
      <c r="CE16" s="52">
        <v>15145</v>
      </c>
      <c r="CF16" s="49">
        <v>22317</v>
      </c>
      <c r="CG16" s="49">
        <v>180</v>
      </c>
      <c r="CH16" s="49">
        <v>1</v>
      </c>
      <c r="CI16" s="50">
        <v>17102</v>
      </c>
      <c r="CJ16" s="51">
        <v>848</v>
      </c>
      <c r="CK16" s="53">
        <v>26555</v>
      </c>
      <c r="CL16" s="52">
        <v>17319</v>
      </c>
    </row>
    <row r="17" spans="1:90" s="55" customFormat="1" ht="19.899999999999999" customHeight="1">
      <c r="A17" s="217" t="s">
        <v>219</v>
      </c>
      <c r="B17" s="247">
        <v>4883</v>
      </c>
      <c r="C17" s="247">
        <v>4599</v>
      </c>
      <c r="D17" s="249">
        <f t="shared" si="29"/>
        <v>94.183903338111818</v>
      </c>
      <c r="E17" s="248">
        <f t="shared" si="30"/>
        <v>-284</v>
      </c>
      <c r="F17" s="247">
        <v>658</v>
      </c>
      <c r="G17" s="247">
        <v>976</v>
      </c>
      <c r="H17" s="249">
        <f t="shared" si="31"/>
        <v>148.32826747720364</v>
      </c>
      <c r="I17" s="248">
        <f t="shared" si="32"/>
        <v>318</v>
      </c>
      <c r="J17" s="222">
        <v>476</v>
      </c>
      <c r="K17" s="222">
        <v>296</v>
      </c>
      <c r="L17" s="249">
        <f t="shared" si="33"/>
        <v>62.184873949579831</v>
      </c>
      <c r="M17" s="248">
        <f t="shared" si="34"/>
        <v>-180</v>
      </c>
      <c r="N17" s="247">
        <v>100</v>
      </c>
      <c r="O17" s="363">
        <v>223</v>
      </c>
      <c r="P17" s="250">
        <f t="shared" si="35"/>
        <v>223</v>
      </c>
      <c r="Q17" s="248">
        <f t="shared" si="36"/>
        <v>123</v>
      </c>
      <c r="R17" s="247">
        <v>0</v>
      </c>
      <c r="S17" s="247">
        <v>0</v>
      </c>
      <c r="T17" s="250" t="s">
        <v>109</v>
      </c>
      <c r="U17" s="248">
        <f t="shared" si="37"/>
        <v>0</v>
      </c>
      <c r="V17" s="364">
        <v>3</v>
      </c>
      <c r="W17" s="247">
        <v>2</v>
      </c>
      <c r="X17" s="250">
        <f t="shared" si="38"/>
        <v>66.666666666666657</v>
      </c>
      <c r="Y17" s="248">
        <f t="shared" si="39"/>
        <v>-1</v>
      </c>
      <c r="Z17" s="247">
        <v>4</v>
      </c>
      <c r="AA17" s="247">
        <v>0</v>
      </c>
      <c r="AB17" s="365">
        <f>AA17/Z17*100</f>
        <v>0</v>
      </c>
      <c r="AC17" s="251">
        <f t="shared" si="40"/>
        <v>-4</v>
      </c>
      <c r="AD17" s="247">
        <v>159</v>
      </c>
      <c r="AE17" s="247">
        <v>112</v>
      </c>
      <c r="AF17" s="250">
        <f t="shared" si="41"/>
        <v>70.440251572327043</v>
      </c>
      <c r="AG17" s="248">
        <f t="shared" si="42"/>
        <v>-47</v>
      </c>
      <c r="AH17" s="256">
        <v>18</v>
      </c>
      <c r="AI17" s="257">
        <v>68</v>
      </c>
      <c r="AJ17" s="250">
        <f t="shared" si="43"/>
        <v>377.77777777777777</v>
      </c>
      <c r="AK17" s="248">
        <f t="shared" si="44"/>
        <v>50</v>
      </c>
      <c r="AL17" s="222">
        <v>82</v>
      </c>
      <c r="AM17" s="222">
        <v>43</v>
      </c>
      <c r="AN17" s="250">
        <f t="shared" si="45"/>
        <v>52.439024390243901</v>
      </c>
      <c r="AO17" s="248">
        <f t="shared" si="46"/>
        <v>-39</v>
      </c>
      <c r="AP17" s="222">
        <v>578</v>
      </c>
      <c r="AQ17" s="247">
        <v>882</v>
      </c>
      <c r="AR17" s="252">
        <f t="shared" si="47"/>
        <v>152.59515570934258</v>
      </c>
      <c r="AS17" s="253">
        <f t="shared" si="48"/>
        <v>304</v>
      </c>
      <c r="AT17" s="258">
        <v>271</v>
      </c>
      <c r="AU17" s="259">
        <v>158</v>
      </c>
      <c r="AV17" s="254">
        <f t="shared" si="49"/>
        <v>58.302583025830259</v>
      </c>
      <c r="AW17" s="255">
        <f t="shared" si="50"/>
        <v>-113</v>
      </c>
      <c r="AX17" s="258">
        <v>601</v>
      </c>
      <c r="AY17" s="259">
        <v>375</v>
      </c>
      <c r="AZ17" s="250">
        <f t="shared" si="51"/>
        <v>62.396006655574041</v>
      </c>
      <c r="BA17" s="248">
        <f t="shared" si="52"/>
        <v>-226</v>
      </c>
      <c r="BB17" s="247">
        <v>4315</v>
      </c>
      <c r="BC17" s="247">
        <v>4139</v>
      </c>
      <c r="BD17" s="250">
        <f t="shared" si="53"/>
        <v>95.92120509849363</v>
      </c>
      <c r="BE17" s="248">
        <f t="shared" si="54"/>
        <v>-176</v>
      </c>
      <c r="BF17" s="247">
        <v>478</v>
      </c>
      <c r="BG17" s="247">
        <v>635</v>
      </c>
      <c r="BH17" s="250">
        <f t="shared" si="55"/>
        <v>132.84518828451883</v>
      </c>
      <c r="BI17" s="248">
        <f t="shared" si="56"/>
        <v>157</v>
      </c>
      <c r="BJ17" s="247">
        <v>414</v>
      </c>
      <c r="BK17" s="247">
        <v>575</v>
      </c>
      <c r="BL17" s="250">
        <f t="shared" si="57"/>
        <v>138.88888888888889</v>
      </c>
      <c r="BM17" s="248">
        <f t="shared" si="58"/>
        <v>161</v>
      </c>
      <c r="BN17" s="258">
        <v>126</v>
      </c>
      <c r="BO17" s="259">
        <v>76</v>
      </c>
      <c r="BP17" s="249">
        <f t="shared" si="59"/>
        <v>60.317460317460316</v>
      </c>
      <c r="BQ17" s="248">
        <f t="shared" si="60"/>
        <v>-50</v>
      </c>
      <c r="BR17" s="261">
        <v>5272</v>
      </c>
      <c r="BS17" s="261">
        <v>6386</v>
      </c>
      <c r="BT17" s="249">
        <f t="shared" si="61"/>
        <v>121.13050075872533</v>
      </c>
      <c r="BU17" s="248">
        <f t="shared" si="62"/>
        <v>1114</v>
      </c>
      <c r="BV17" s="263">
        <v>4</v>
      </c>
      <c r="BW17" s="258">
        <v>8</v>
      </c>
      <c r="BX17" s="251">
        <f t="shared" si="63"/>
        <v>4</v>
      </c>
      <c r="BY17" s="49">
        <v>8564</v>
      </c>
      <c r="BZ17" s="49">
        <v>584</v>
      </c>
      <c r="CA17" s="49">
        <v>1</v>
      </c>
      <c r="CB17" s="50">
        <v>7692</v>
      </c>
      <c r="CC17" s="51">
        <v>1205</v>
      </c>
      <c r="CD17" s="52">
        <v>104131</v>
      </c>
      <c r="CE17" s="52">
        <v>93900</v>
      </c>
      <c r="CF17" s="49">
        <v>8134</v>
      </c>
      <c r="CG17" s="49">
        <v>600</v>
      </c>
      <c r="CH17" s="49">
        <v>1</v>
      </c>
      <c r="CI17" s="50">
        <v>7111</v>
      </c>
      <c r="CJ17" s="51">
        <v>1401</v>
      </c>
      <c r="CK17" s="53">
        <v>98345</v>
      </c>
      <c r="CL17" s="52">
        <v>90466</v>
      </c>
    </row>
    <row r="18" spans="1:90" s="55" customFormat="1" ht="19.899999999999999" customHeight="1">
      <c r="A18" s="217" t="s">
        <v>220</v>
      </c>
      <c r="B18" s="247">
        <v>6474</v>
      </c>
      <c r="C18" s="247">
        <v>6651</v>
      </c>
      <c r="D18" s="249">
        <f t="shared" si="29"/>
        <v>102.73401297497684</v>
      </c>
      <c r="E18" s="248">
        <f t="shared" si="30"/>
        <v>177</v>
      </c>
      <c r="F18" s="247">
        <v>837</v>
      </c>
      <c r="G18" s="247">
        <v>1145</v>
      </c>
      <c r="H18" s="249">
        <f t="shared" si="31"/>
        <v>136.79808841099162</v>
      </c>
      <c r="I18" s="248">
        <f t="shared" si="32"/>
        <v>308</v>
      </c>
      <c r="J18" s="222">
        <v>443</v>
      </c>
      <c r="K18" s="222">
        <v>236</v>
      </c>
      <c r="L18" s="249">
        <f t="shared" si="33"/>
        <v>53.273137697516923</v>
      </c>
      <c r="M18" s="248">
        <f t="shared" si="34"/>
        <v>-207</v>
      </c>
      <c r="N18" s="247">
        <v>104</v>
      </c>
      <c r="O18" s="363">
        <v>211</v>
      </c>
      <c r="P18" s="250">
        <f t="shared" si="35"/>
        <v>202.88461538461539</v>
      </c>
      <c r="Q18" s="248">
        <f t="shared" si="36"/>
        <v>107</v>
      </c>
      <c r="R18" s="247">
        <v>0</v>
      </c>
      <c r="S18" s="247">
        <v>0</v>
      </c>
      <c r="T18" s="250" t="s">
        <v>109</v>
      </c>
      <c r="U18" s="248">
        <f t="shared" si="37"/>
        <v>0</v>
      </c>
      <c r="V18" s="364">
        <v>9</v>
      </c>
      <c r="W18" s="247">
        <v>6</v>
      </c>
      <c r="X18" s="250">
        <f t="shared" si="38"/>
        <v>66.666666666666657</v>
      </c>
      <c r="Y18" s="248">
        <f t="shared" si="39"/>
        <v>-3</v>
      </c>
      <c r="Z18" s="247">
        <v>0</v>
      </c>
      <c r="AA18" s="247">
        <v>0</v>
      </c>
      <c r="AB18" s="250" t="s">
        <v>109</v>
      </c>
      <c r="AC18" s="251">
        <f t="shared" si="40"/>
        <v>0</v>
      </c>
      <c r="AD18" s="247">
        <v>138</v>
      </c>
      <c r="AE18" s="247">
        <v>126</v>
      </c>
      <c r="AF18" s="250">
        <f t="shared" si="41"/>
        <v>91.304347826086953</v>
      </c>
      <c r="AG18" s="248">
        <f t="shared" si="42"/>
        <v>-12</v>
      </c>
      <c r="AH18" s="256">
        <v>16</v>
      </c>
      <c r="AI18" s="257">
        <v>13</v>
      </c>
      <c r="AJ18" s="250">
        <f t="shared" si="43"/>
        <v>81.25</v>
      </c>
      <c r="AK18" s="248">
        <f t="shared" si="44"/>
        <v>-3</v>
      </c>
      <c r="AL18" s="222">
        <v>36</v>
      </c>
      <c r="AM18" s="222">
        <v>8</v>
      </c>
      <c r="AN18" s="250">
        <f t="shared" si="45"/>
        <v>22.222222222222221</v>
      </c>
      <c r="AO18" s="248">
        <f t="shared" si="46"/>
        <v>-28</v>
      </c>
      <c r="AP18" s="222">
        <v>740</v>
      </c>
      <c r="AQ18" s="247">
        <v>1032</v>
      </c>
      <c r="AR18" s="252">
        <f t="shared" si="47"/>
        <v>139.45945945945945</v>
      </c>
      <c r="AS18" s="253">
        <f t="shared" si="48"/>
        <v>292</v>
      </c>
      <c r="AT18" s="258">
        <v>288</v>
      </c>
      <c r="AU18" s="259">
        <v>151</v>
      </c>
      <c r="AV18" s="254">
        <f t="shared" si="49"/>
        <v>52.430555555555557</v>
      </c>
      <c r="AW18" s="255">
        <f t="shared" si="50"/>
        <v>-137</v>
      </c>
      <c r="AX18" s="258">
        <v>564</v>
      </c>
      <c r="AY18" s="259">
        <v>340</v>
      </c>
      <c r="AZ18" s="250">
        <f t="shared" si="51"/>
        <v>60.283687943262407</v>
      </c>
      <c r="BA18" s="248">
        <f t="shared" si="52"/>
        <v>-224</v>
      </c>
      <c r="BB18" s="247">
        <v>6184</v>
      </c>
      <c r="BC18" s="247">
        <v>6176</v>
      </c>
      <c r="BD18" s="250">
        <f t="shared" si="53"/>
        <v>99.870633893919788</v>
      </c>
      <c r="BE18" s="248">
        <f t="shared" si="54"/>
        <v>-8</v>
      </c>
      <c r="BF18" s="247">
        <v>622</v>
      </c>
      <c r="BG18" s="247">
        <v>742</v>
      </c>
      <c r="BH18" s="250">
        <f t="shared" si="55"/>
        <v>119.29260450160773</v>
      </c>
      <c r="BI18" s="248">
        <f t="shared" si="56"/>
        <v>120</v>
      </c>
      <c r="BJ18" s="247">
        <v>548</v>
      </c>
      <c r="BK18" s="247">
        <v>645</v>
      </c>
      <c r="BL18" s="250">
        <f t="shared" si="57"/>
        <v>117.7007299270073</v>
      </c>
      <c r="BM18" s="248">
        <f t="shared" si="58"/>
        <v>97</v>
      </c>
      <c r="BN18" s="258">
        <v>116</v>
      </c>
      <c r="BO18" s="259">
        <v>102</v>
      </c>
      <c r="BP18" s="249">
        <f t="shared" si="59"/>
        <v>87.931034482758619</v>
      </c>
      <c r="BQ18" s="248">
        <f t="shared" si="60"/>
        <v>-14</v>
      </c>
      <c r="BR18" s="261">
        <v>4886</v>
      </c>
      <c r="BS18" s="261">
        <v>6461</v>
      </c>
      <c r="BT18" s="249">
        <f t="shared" si="61"/>
        <v>132.23495702005729</v>
      </c>
      <c r="BU18" s="248">
        <f t="shared" si="62"/>
        <v>1575</v>
      </c>
      <c r="BV18" s="263">
        <v>5</v>
      </c>
      <c r="BW18" s="258">
        <v>7</v>
      </c>
      <c r="BX18" s="251">
        <f t="shared" si="63"/>
        <v>2</v>
      </c>
      <c r="BY18" s="49">
        <v>12609</v>
      </c>
      <c r="BZ18" s="49">
        <v>372</v>
      </c>
      <c r="CA18" s="49">
        <v>2</v>
      </c>
      <c r="CB18" s="50">
        <v>10896</v>
      </c>
      <c r="CC18" s="51">
        <v>4478</v>
      </c>
      <c r="CD18" s="52">
        <v>21850</v>
      </c>
      <c r="CE18" s="52">
        <v>17462</v>
      </c>
      <c r="CF18" s="49">
        <v>12299</v>
      </c>
      <c r="CG18" s="49">
        <v>356</v>
      </c>
      <c r="CH18" s="49">
        <v>14</v>
      </c>
      <c r="CI18" s="50">
        <v>10410</v>
      </c>
      <c r="CJ18" s="51">
        <v>4956</v>
      </c>
      <c r="CK18" s="53">
        <v>18617</v>
      </c>
      <c r="CL18" s="52">
        <v>13793</v>
      </c>
    </row>
    <row r="19" spans="1:90" s="55" customFormat="1" ht="19.899999999999999" customHeight="1">
      <c r="A19" s="217" t="s">
        <v>221</v>
      </c>
      <c r="B19" s="247">
        <v>5236</v>
      </c>
      <c r="C19" s="247">
        <v>5443</v>
      </c>
      <c r="D19" s="249">
        <f t="shared" si="29"/>
        <v>103.95339954163482</v>
      </c>
      <c r="E19" s="248">
        <f t="shared" si="30"/>
        <v>207</v>
      </c>
      <c r="F19" s="247">
        <v>934</v>
      </c>
      <c r="G19" s="247">
        <v>995</v>
      </c>
      <c r="H19" s="249">
        <f t="shared" si="31"/>
        <v>106.53104925053533</v>
      </c>
      <c r="I19" s="248">
        <f t="shared" si="32"/>
        <v>61</v>
      </c>
      <c r="J19" s="222">
        <v>490</v>
      </c>
      <c r="K19" s="222">
        <v>135</v>
      </c>
      <c r="L19" s="249">
        <f t="shared" si="33"/>
        <v>27.551020408163261</v>
      </c>
      <c r="M19" s="248">
        <f t="shared" si="34"/>
        <v>-355</v>
      </c>
      <c r="N19" s="247">
        <v>95</v>
      </c>
      <c r="O19" s="363">
        <v>122</v>
      </c>
      <c r="P19" s="250">
        <f t="shared" si="35"/>
        <v>128.42105263157896</v>
      </c>
      <c r="Q19" s="248">
        <f t="shared" si="36"/>
        <v>27</v>
      </c>
      <c r="R19" s="247">
        <v>0</v>
      </c>
      <c r="S19" s="247">
        <v>0</v>
      </c>
      <c r="T19" s="250" t="s">
        <v>109</v>
      </c>
      <c r="U19" s="248">
        <f t="shared" si="37"/>
        <v>0</v>
      </c>
      <c r="V19" s="364">
        <v>12</v>
      </c>
      <c r="W19" s="247">
        <v>8</v>
      </c>
      <c r="X19" s="250">
        <f t="shared" si="38"/>
        <v>66.666666666666657</v>
      </c>
      <c r="Y19" s="248">
        <f t="shared" si="39"/>
        <v>-4</v>
      </c>
      <c r="Z19" s="247">
        <v>0</v>
      </c>
      <c r="AA19" s="247">
        <v>0</v>
      </c>
      <c r="AB19" s="250" t="s">
        <v>109</v>
      </c>
      <c r="AC19" s="251">
        <f t="shared" si="40"/>
        <v>0</v>
      </c>
      <c r="AD19" s="247">
        <v>131</v>
      </c>
      <c r="AE19" s="247">
        <v>113</v>
      </c>
      <c r="AF19" s="250">
        <f t="shared" si="41"/>
        <v>86.25954198473282</v>
      </c>
      <c r="AG19" s="248">
        <f t="shared" si="42"/>
        <v>-18</v>
      </c>
      <c r="AH19" s="256">
        <v>32</v>
      </c>
      <c r="AI19" s="257">
        <v>12</v>
      </c>
      <c r="AJ19" s="250">
        <f t="shared" si="43"/>
        <v>37.5</v>
      </c>
      <c r="AK19" s="248">
        <f t="shared" si="44"/>
        <v>-20</v>
      </c>
      <c r="AL19" s="222">
        <v>5</v>
      </c>
      <c r="AM19" s="222">
        <v>8</v>
      </c>
      <c r="AN19" s="250">
        <f t="shared" si="45"/>
        <v>160</v>
      </c>
      <c r="AO19" s="248">
        <f t="shared" si="46"/>
        <v>3</v>
      </c>
      <c r="AP19" s="222">
        <v>829</v>
      </c>
      <c r="AQ19" s="247">
        <v>936</v>
      </c>
      <c r="AR19" s="252">
        <f t="shared" si="47"/>
        <v>112.90711700844392</v>
      </c>
      <c r="AS19" s="253">
        <f t="shared" si="48"/>
        <v>107</v>
      </c>
      <c r="AT19" s="258">
        <v>284</v>
      </c>
      <c r="AU19" s="259">
        <v>112</v>
      </c>
      <c r="AV19" s="254">
        <f t="shared" si="49"/>
        <v>39.436619718309856</v>
      </c>
      <c r="AW19" s="255">
        <f t="shared" si="50"/>
        <v>-172</v>
      </c>
      <c r="AX19" s="258">
        <v>560</v>
      </c>
      <c r="AY19" s="259">
        <v>199</v>
      </c>
      <c r="AZ19" s="250">
        <f t="shared" si="51"/>
        <v>35.535714285714285</v>
      </c>
      <c r="BA19" s="248">
        <f t="shared" si="52"/>
        <v>-361</v>
      </c>
      <c r="BB19" s="247">
        <v>4914</v>
      </c>
      <c r="BC19" s="247">
        <v>5152</v>
      </c>
      <c r="BD19" s="250">
        <f t="shared" si="53"/>
        <v>104.84330484330484</v>
      </c>
      <c r="BE19" s="248">
        <f t="shared" si="54"/>
        <v>238</v>
      </c>
      <c r="BF19" s="247">
        <v>715</v>
      </c>
      <c r="BG19" s="247">
        <v>720</v>
      </c>
      <c r="BH19" s="250">
        <f t="shared" si="55"/>
        <v>100.69930069930071</v>
      </c>
      <c r="BI19" s="248">
        <f t="shared" si="56"/>
        <v>5</v>
      </c>
      <c r="BJ19" s="247">
        <v>630</v>
      </c>
      <c r="BK19" s="247">
        <v>590</v>
      </c>
      <c r="BL19" s="250">
        <f t="shared" si="57"/>
        <v>93.650793650793645</v>
      </c>
      <c r="BM19" s="248">
        <f t="shared" si="58"/>
        <v>-40</v>
      </c>
      <c r="BN19" s="258">
        <v>79</v>
      </c>
      <c r="BO19" s="259">
        <v>77</v>
      </c>
      <c r="BP19" s="249">
        <f t="shared" si="59"/>
        <v>97.468354430379748</v>
      </c>
      <c r="BQ19" s="248">
        <f t="shared" si="60"/>
        <v>-2</v>
      </c>
      <c r="BR19" s="261">
        <v>5022</v>
      </c>
      <c r="BS19" s="261">
        <v>6445</v>
      </c>
      <c r="BT19" s="249">
        <f t="shared" si="61"/>
        <v>128.33532457188369</v>
      </c>
      <c r="BU19" s="248">
        <f t="shared" si="62"/>
        <v>1423</v>
      </c>
      <c r="BV19" s="263">
        <v>9</v>
      </c>
      <c r="BW19" s="258">
        <v>9</v>
      </c>
      <c r="BX19" s="251">
        <f t="shared" si="63"/>
        <v>0</v>
      </c>
      <c r="BY19" s="49">
        <v>15002</v>
      </c>
      <c r="BZ19" s="49">
        <v>89</v>
      </c>
      <c r="CA19" s="49">
        <v>6</v>
      </c>
      <c r="CB19" s="50">
        <v>11841</v>
      </c>
      <c r="CC19" s="51">
        <v>2031</v>
      </c>
      <c r="CD19" s="52">
        <v>40011</v>
      </c>
      <c r="CE19" s="52">
        <v>39274</v>
      </c>
      <c r="CF19" s="49">
        <v>15639</v>
      </c>
      <c r="CG19" s="49">
        <v>127</v>
      </c>
      <c r="CH19" s="49">
        <v>1</v>
      </c>
      <c r="CI19" s="50">
        <v>11822</v>
      </c>
      <c r="CJ19" s="51">
        <v>1782</v>
      </c>
      <c r="CK19" s="53">
        <v>36352</v>
      </c>
      <c r="CL19" s="52">
        <v>35525</v>
      </c>
    </row>
    <row r="20" spans="1:90" s="55" customFormat="1" ht="19.899999999999999" customHeight="1">
      <c r="A20" s="217" t="s">
        <v>222</v>
      </c>
      <c r="B20" s="247">
        <v>4741</v>
      </c>
      <c r="C20" s="247">
        <v>4759</v>
      </c>
      <c r="D20" s="249">
        <f t="shared" si="29"/>
        <v>100.37966673697531</v>
      </c>
      <c r="E20" s="248">
        <f t="shared" si="30"/>
        <v>18</v>
      </c>
      <c r="F20" s="247">
        <v>344</v>
      </c>
      <c r="G20" s="247">
        <v>480</v>
      </c>
      <c r="H20" s="249">
        <f t="shared" si="31"/>
        <v>139.53488372093022</v>
      </c>
      <c r="I20" s="248">
        <f t="shared" si="32"/>
        <v>136</v>
      </c>
      <c r="J20" s="222">
        <v>252</v>
      </c>
      <c r="K20" s="222">
        <v>93</v>
      </c>
      <c r="L20" s="249">
        <f t="shared" si="33"/>
        <v>36.904761904761905</v>
      </c>
      <c r="M20" s="248">
        <f t="shared" si="34"/>
        <v>-159</v>
      </c>
      <c r="N20" s="247">
        <v>54</v>
      </c>
      <c r="O20" s="363">
        <v>80</v>
      </c>
      <c r="P20" s="250">
        <f t="shared" si="35"/>
        <v>148.14814814814815</v>
      </c>
      <c r="Q20" s="248">
        <f t="shared" si="36"/>
        <v>26</v>
      </c>
      <c r="R20" s="247">
        <v>0</v>
      </c>
      <c r="S20" s="247">
        <v>0</v>
      </c>
      <c r="T20" s="250" t="s">
        <v>109</v>
      </c>
      <c r="U20" s="248">
        <f t="shared" si="37"/>
        <v>0</v>
      </c>
      <c r="V20" s="364">
        <v>7</v>
      </c>
      <c r="W20" s="247">
        <v>4</v>
      </c>
      <c r="X20" s="250">
        <f t="shared" si="38"/>
        <v>57.142857142857139</v>
      </c>
      <c r="Y20" s="248">
        <f t="shared" si="39"/>
        <v>-3</v>
      </c>
      <c r="Z20" s="247">
        <v>0</v>
      </c>
      <c r="AA20" s="247">
        <v>0</v>
      </c>
      <c r="AB20" s="250" t="s">
        <v>109</v>
      </c>
      <c r="AC20" s="251">
        <f t="shared" si="40"/>
        <v>0</v>
      </c>
      <c r="AD20" s="247">
        <v>52</v>
      </c>
      <c r="AE20" s="247">
        <v>37</v>
      </c>
      <c r="AF20" s="250">
        <f t="shared" si="41"/>
        <v>71.15384615384616</v>
      </c>
      <c r="AG20" s="248">
        <f t="shared" si="42"/>
        <v>-15</v>
      </c>
      <c r="AH20" s="256">
        <v>35</v>
      </c>
      <c r="AI20" s="257">
        <v>27</v>
      </c>
      <c r="AJ20" s="250">
        <f t="shared" si="43"/>
        <v>77.142857142857153</v>
      </c>
      <c r="AK20" s="248">
        <f t="shared" si="44"/>
        <v>-8</v>
      </c>
      <c r="AL20" s="222">
        <v>65</v>
      </c>
      <c r="AM20" s="222">
        <v>7</v>
      </c>
      <c r="AN20" s="250">
        <f t="shared" si="45"/>
        <v>10.76923076923077</v>
      </c>
      <c r="AO20" s="248">
        <f t="shared" si="46"/>
        <v>-58</v>
      </c>
      <c r="AP20" s="222">
        <v>303</v>
      </c>
      <c r="AQ20" s="247">
        <v>436</v>
      </c>
      <c r="AR20" s="252">
        <f t="shared" si="47"/>
        <v>143.8943894389439</v>
      </c>
      <c r="AS20" s="253">
        <f t="shared" si="48"/>
        <v>133</v>
      </c>
      <c r="AT20" s="258">
        <v>150</v>
      </c>
      <c r="AU20" s="259">
        <v>51</v>
      </c>
      <c r="AV20" s="254">
        <f t="shared" si="49"/>
        <v>34</v>
      </c>
      <c r="AW20" s="255">
        <f t="shared" si="50"/>
        <v>-99</v>
      </c>
      <c r="AX20" s="258">
        <v>291</v>
      </c>
      <c r="AY20" s="259">
        <v>110</v>
      </c>
      <c r="AZ20" s="250">
        <f t="shared" si="51"/>
        <v>37.800687285223368</v>
      </c>
      <c r="BA20" s="248">
        <f t="shared" si="52"/>
        <v>-181</v>
      </c>
      <c r="BB20" s="247">
        <v>4565</v>
      </c>
      <c r="BC20" s="247">
        <v>4535</v>
      </c>
      <c r="BD20" s="250">
        <f t="shared" si="53"/>
        <v>99.342825848849941</v>
      </c>
      <c r="BE20" s="248">
        <f t="shared" si="54"/>
        <v>-30</v>
      </c>
      <c r="BF20" s="247">
        <v>255</v>
      </c>
      <c r="BG20" s="247">
        <v>323</v>
      </c>
      <c r="BH20" s="250">
        <f t="shared" si="55"/>
        <v>126.66666666666666</v>
      </c>
      <c r="BI20" s="248">
        <f t="shared" si="56"/>
        <v>68</v>
      </c>
      <c r="BJ20" s="247">
        <v>218</v>
      </c>
      <c r="BK20" s="247">
        <v>292</v>
      </c>
      <c r="BL20" s="250">
        <f t="shared" si="57"/>
        <v>133.94495412844037</v>
      </c>
      <c r="BM20" s="248">
        <f t="shared" si="58"/>
        <v>74</v>
      </c>
      <c r="BN20" s="258">
        <v>25</v>
      </c>
      <c r="BO20" s="259">
        <v>17</v>
      </c>
      <c r="BP20" s="249">
        <f t="shared" si="59"/>
        <v>68</v>
      </c>
      <c r="BQ20" s="248">
        <f t="shared" si="60"/>
        <v>-8</v>
      </c>
      <c r="BR20" s="261">
        <v>5286</v>
      </c>
      <c r="BS20" s="261">
        <v>5765</v>
      </c>
      <c r="BT20" s="249">
        <f t="shared" si="61"/>
        <v>109.06167234203556</v>
      </c>
      <c r="BU20" s="248">
        <f t="shared" si="62"/>
        <v>479</v>
      </c>
      <c r="BV20" s="263">
        <v>10</v>
      </c>
      <c r="BW20" s="258">
        <v>19</v>
      </c>
      <c r="BX20" s="251">
        <f t="shared" si="63"/>
        <v>9</v>
      </c>
      <c r="BY20" s="49">
        <v>7827</v>
      </c>
      <c r="BZ20" s="49">
        <v>186</v>
      </c>
      <c r="CA20" s="49">
        <v>0</v>
      </c>
      <c r="CB20" s="50">
        <v>6492</v>
      </c>
      <c r="CC20" s="51">
        <v>599</v>
      </c>
      <c r="CD20" s="52">
        <v>22113</v>
      </c>
      <c r="CE20" s="52">
        <v>20960</v>
      </c>
      <c r="CF20" s="49">
        <v>8195</v>
      </c>
      <c r="CG20" s="49">
        <v>228</v>
      </c>
      <c r="CH20" s="49">
        <v>0</v>
      </c>
      <c r="CI20" s="50">
        <v>6362</v>
      </c>
      <c r="CJ20" s="51">
        <v>492</v>
      </c>
      <c r="CK20" s="53">
        <v>19494</v>
      </c>
      <c r="CL20" s="52">
        <v>17036</v>
      </c>
    </row>
    <row r="21" spans="1:90" s="55" customFormat="1" ht="19.899999999999999" customHeight="1">
      <c r="A21" s="217" t="s">
        <v>223</v>
      </c>
      <c r="B21" s="247">
        <v>8311</v>
      </c>
      <c r="C21" s="247">
        <v>7987</v>
      </c>
      <c r="D21" s="249">
        <f t="shared" si="29"/>
        <v>96.101552159788227</v>
      </c>
      <c r="E21" s="248">
        <f t="shared" si="30"/>
        <v>-324</v>
      </c>
      <c r="F21" s="247">
        <v>615</v>
      </c>
      <c r="G21" s="247">
        <v>784</v>
      </c>
      <c r="H21" s="249">
        <f t="shared" si="31"/>
        <v>127.47967479674797</v>
      </c>
      <c r="I21" s="248">
        <f t="shared" si="32"/>
        <v>169</v>
      </c>
      <c r="J21" s="222">
        <v>508</v>
      </c>
      <c r="K21" s="222">
        <v>206</v>
      </c>
      <c r="L21" s="249">
        <f t="shared" si="33"/>
        <v>40.551181102362207</v>
      </c>
      <c r="M21" s="248">
        <f t="shared" si="34"/>
        <v>-302</v>
      </c>
      <c r="N21" s="247">
        <v>91</v>
      </c>
      <c r="O21" s="363">
        <v>171</v>
      </c>
      <c r="P21" s="250">
        <f t="shared" si="35"/>
        <v>187.91208791208791</v>
      </c>
      <c r="Q21" s="248">
        <f t="shared" si="36"/>
        <v>80</v>
      </c>
      <c r="R21" s="247">
        <v>0</v>
      </c>
      <c r="S21" s="247">
        <v>0</v>
      </c>
      <c r="T21" s="250" t="s">
        <v>109</v>
      </c>
      <c r="U21" s="248">
        <f t="shared" si="37"/>
        <v>0</v>
      </c>
      <c r="V21" s="364">
        <v>3</v>
      </c>
      <c r="W21" s="247">
        <v>4</v>
      </c>
      <c r="X21" s="250">
        <f t="shared" si="38"/>
        <v>133.33333333333331</v>
      </c>
      <c r="Y21" s="248">
        <f t="shared" si="39"/>
        <v>1</v>
      </c>
      <c r="Z21" s="247">
        <v>5</v>
      </c>
      <c r="AA21" s="247">
        <v>0</v>
      </c>
      <c r="AB21" s="365">
        <f>AA21/Z21*100</f>
        <v>0</v>
      </c>
      <c r="AC21" s="251">
        <f t="shared" si="40"/>
        <v>-5</v>
      </c>
      <c r="AD21" s="247">
        <v>94</v>
      </c>
      <c r="AE21" s="247">
        <v>71</v>
      </c>
      <c r="AF21" s="250">
        <f t="shared" si="41"/>
        <v>75.531914893617028</v>
      </c>
      <c r="AG21" s="248">
        <f t="shared" si="42"/>
        <v>-23</v>
      </c>
      <c r="AH21" s="256">
        <v>44</v>
      </c>
      <c r="AI21" s="257">
        <v>52</v>
      </c>
      <c r="AJ21" s="250">
        <f t="shared" si="43"/>
        <v>118.18181818181819</v>
      </c>
      <c r="AK21" s="248">
        <f t="shared" si="44"/>
        <v>8</v>
      </c>
      <c r="AL21" s="222">
        <v>70</v>
      </c>
      <c r="AM21" s="222">
        <v>4</v>
      </c>
      <c r="AN21" s="250">
        <f t="shared" si="45"/>
        <v>5.7142857142857144</v>
      </c>
      <c r="AO21" s="248">
        <f t="shared" si="46"/>
        <v>-66</v>
      </c>
      <c r="AP21" s="222">
        <v>558</v>
      </c>
      <c r="AQ21" s="247">
        <v>727</v>
      </c>
      <c r="AR21" s="252">
        <f t="shared" si="47"/>
        <v>130.28673835125448</v>
      </c>
      <c r="AS21" s="253">
        <f t="shared" si="48"/>
        <v>169</v>
      </c>
      <c r="AT21" s="258">
        <v>269</v>
      </c>
      <c r="AU21" s="259">
        <v>111</v>
      </c>
      <c r="AV21" s="254">
        <f t="shared" si="49"/>
        <v>41.263940520446099</v>
      </c>
      <c r="AW21" s="255">
        <f t="shared" si="50"/>
        <v>-158</v>
      </c>
      <c r="AX21" s="258">
        <v>551</v>
      </c>
      <c r="AY21" s="259">
        <v>253</v>
      </c>
      <c r="AZ21" s="250">
        <f t="shared" si="51"/>
        <v>45.916515426497277</v>
      </c>
      <c r="BA21" s="248">
        <f t="shared" si="52"/>
        <v>-298</v>
      </c>
      <c r="BB21" s="247">
        <v>7616</v>
      </c>
      <c r="BC21" s="247">
        <v>7599</v>
      </c>
      <c r="BD21" s="250">
        <f t="shared" si="53"/>
        <v>99.776785714285708</v>
      </c>
      <c r="BE21" s="248">
        <f t="shared" si="54"/>
        <v>-17</v>
      </c>
      <c r="BF21" s="247">
        <v>465</v>
      </c>
      <c r="BG21" s="247">
        <v>516</v>
      </c>
      <c r="BH21" s="250">
        <f t="shared" si="55"/>
        <v>110.96774193548387</v>
      </c>
      <c r="BI21" s="248">
        <f t="shared" si="56"/>
        <v>51</v>
      </c>
      <c r="BJ21" s="247">
        <v>422</v>
      </c>
      <c r="BK21" s="247">
        <v>472</v>
      </c>
      <c r="BL21" s="250">
        <f t="shared" si="57"/>
        <v>111.84834123222748</v>
      </c>
      <c r="BM21" s="248">
        <f t="shared" si="58"/>
        <v>50</v>
      </c>
      <c r="BN21" s="258">
        <v>43</v>
      </c>
      <c r="BO21" s="259">
        <v>31</v>
      </c>
      <c r="BP21" s="249">
        <f t="shared" si="59"/>
        <v>72.093023255813947</v>
      </c>
      <c r="BQ21" s="248">
        <f t="shared" si="60"/>
        <v>-12</v>
      </c>
      <c r="BR21" s="261">
        <v>5107</v>
      </c>
      <c r="BS21" s="261">
        <v>6487</v>
      </c>
      <c r="BT21" s="249">
        <f t="shared" si="61"/>
        <v>127.02173487370277</v>
      </c>
      <c r="BU21" s="248">
        <f t="shared" si="62"/>
        <v>1380</v>
      </c>
      <c r="BV21" s="263">
        <v>11</v>
      </c>
      <c r="BW21" s="258">
        <v>17</v>
      </c>
      <c r="BX21" s="251">
        <f t="shared" si="63"/>
        <v>6</v>
      </c>
      <c r="BY21" s="49">
        <v>13952</v>
      </c>
      <c r="BZ21" s="49">
        <v>525</v>
      </c>
      <c r="CA21" s="49">
        <v>3</v>
      </c>
      <c r="CB21" s="50">
        <v>12035</v>
      </c>
      <c r="CC21" s="51">
        <v>4841</v>
      </c>
      <c r="CD21" s="52">
        <v>77509</v>
      </c>
      <c r="CE21" s="52">
        <v>68713</v>
      </c>
      <c r="CF21" s="49">
        <v>13410</v>
      </c>
      <c r="CG21" s="49">
        <v>724</v>
      </c>
      <c r="CH21" s="49">
        <v>3</v>
      </c>
      <c r="CI21" s="50">
        <v>11335</v>
      </c>
      <c r="CJ21" s="51">
        <v>6239</v>
      </c>
      <c r="CK21" s="53">
        <v>97265</v>
      </c>
      <c r="CL21" s="52">
        <v>82645</v>
      </c>
    </row>
    <row r="22" spans="1:90" s="55" customFormat="1" ht="19.899999999999999" customHeight="1">
      <c r="A22" s="217" t="s">
        <v>224</v>
      </c>
      <c r="B22" s="247">
        <v>5445</v>
      </c>
      <c r="C22" s="247">
        <v>3313</v>
      </c>
      <c r="D22" s="249">
        <f t="shared" si="29"/>
        <v>60.844811753902661</v>
      </c>
      <c r="E22" s="248">
        <f t="shared" si="30"/>
        <v>-2132</v>
      </c>
      <c r="F22" s="247">
        <v>568</v>
      </c>
      <c r="G22" s="247">
        <v>567</v>
      </c>
      <c r="H22" s="249">
        <f t="shared" si="31"/>
        <v>99.823943661971825</v>
      </c>
      <c r="I22" s="248">
        <f t="shared" si="32"/>
        <v>-1</v>
      </c>
      <c r="J22" s="222">
        <v>184</v>
      </c>
      <c r="K22" s="222">
        <v>76</v>
      </c>
      <c r="L22" s="249">
        <f t="shared" si="33"/>
        <v>41.304347826086953</v>
      </c>
      <c r="M22" s="248">
        <f t="shared" si="34"/>
        <v>-108</v>
      </c>
      <c r="N22" s="247">
        <v>43</v>
      </c>
      <c r="O22" s="363">
        <v>67</v>
      </c>
      <c r="P22" s="250">
        <f t="shared" si="35"/>
        <v>155.81395348837211</v>
      </c>
      <c r="Q22" s="248">
        <f t="shared" si="36"/>
        <v>24</v>
      </c>
      <c r="R22" s="247">
        <v>0</v>
      </c>
      <c r="S22" s="247">
        <v>0</v>
      </c>
      <c r="T22" s="250" t="s">
        <v>109</v>
      </c>
      <c r="U22" s="248">
        <f t="shared" si="37"/>
        <v>0</v>
      </c>
      <c r="V22" s="364">
        <v>1</v>
      </c>
      <c r="W22" s="247">
        <v>0</v>
      </c>
      <c r="X22" s="250">
        <f t="shared" si="38"/>
        <v>0</v>
      </c>
      <c r="Y22" s="248">
        <f t="shared" si="39"/>
        <v>-1</v>
      </c>
      <c r="Z22" s="247">
        <v>0</v>
      </c>
      <c r="AA22" s="247">
        <v>0</v>
      </c>
      <c r="AB22" s="250" t="s">
        <v>109</v>
      </c>
      <c r="AC22" s="251">
        <f t="shared" si="40"/>
        <v>0</v>
      </c>
      <c r="AD22" s="247">
        <v>60</v>
      </c>
      <c r="AE22" s="247">
        <v>17</v>
      </c>
      <c r="AF22" s="250">
        <f t="shared" si="41"/>
        <v>28.333333333333332</v>
      </c>
      <c r="AG22" s="248">
        <f t="shared" si="42"/>
        <v>-43</v>
      </c>
      <c r="AH22" s="256">
        <v>40</v>
      </c>
      <c r="AI22" s="257">
        <v>1</v>
      </c>
      <c r="AJ22" s="250">
        <f t="shared" si="43"/>
        <v>2.5</v>
      </c>
      <c r="AK22" s="248">
        <f t="shared" si="44"/>
        <v>-39</v>
      </c>
      <c r="AL22" s="222">
        <v>60</v>
      </c>
      <c r="AM22" s="222">
        <v>5</v>
      </c>
      <c r="AN22" s="250">
        <f t="shared" si="45"/>
        <v>8.3333333333333321</v>
      </c>
      <c r="AO22" s="248">
        <f t="shared" si="46"/>
        <v>-55</v>
      </c>
      <c r="AP22" s="222">
        <v>517</v>
      </c>
      <c r="AQ22" s="247">
        <v>544</v>
      </c>
      <c r="AR22" s="252">
        <f t="shared" si="47"/>
        <v>105.22243713733074</v>
      </c>
      <c r="AS22" s="253">
        <f t="shared" si="48"/>
        <v>27</v>
      </c>
      <c r="AT22" s="258">
        <v>95</v>
      </c>
      <c r="AU22" s="259">
        <v>47</v>
      </c>
      <c r="AV22" s="254">
        <f t="shared" si="49"/>
        <v>49.473684210526315</v>
      </c>
      <c r="AW22" s="255">
        <f t="shared" si="50"/>
        <v>-48</v>
      </c>
      <c r="AX22" s="258">
        <v>212</v>
      </c>
      <c r="AY22" s="259">
        <v>97</v>
      </c>
      <c r="AZ22" s="250">
        <f t="shared" si="51"/>
        <v>45.754716981132077</v>
      </c>
      <c r="BA22" s="248">
        <f t="shared" si="52"/>
        <v>-115</v>
      </c>
      <c r="BB22" s="247">
        <v>4885</v>
      </c>
      <c r="BC22" s="247">
        <v>3114</v>
      </c>
      <c r="BD22" s="250">
        <f t="shared" si="53"/>
        <v>63.74616171954964</v>
      </c>
      <c r="BE22" s="248">
        <f t="shared" si="54"/>
        <v>-1771</v>
      </c>
      <c r="BF22" s="247">
        <v>464</v>
      </c>
      <c r="BG22" s="247">
        <v>444</v>
      </c>
      <c r="BH22" s="250">
        <f t="shared" si="55"/>
        <v>95.689655172413794</v>
      </c>
      <c r="BI22" s="248">
        <f t="shared" si="56"/>
        <v>-20</v>
      </c>
      <c r="BJ22" s="247">
        <v>402</v>
      </c>
      <c r="BK22" s="247">
        <v>388</v>
      </c>
      <c r="BL22" s="250">
        <f t="shared" si="57"/>
        <v>96.517412935323392</v>
      </c>
      <c r="BM22" s="248">
        <f t="shared" si="58"/>
        <v>-14</v>
      </c>
      <c r="BN22" s="258">
        <v>34</v>
      </c>
      <c r="BO22" s="259">
        <v>23</v>
      </c>
      <c r="BP22" s="249">
        <f t="shared" si="59"/>
        <v>67.64705882352942</v>
      </c>
      <c r="BQ22" s="248">
        <f t="shared" si="60"/>
        <v>-11</v>
      </c>
      <c r="BR22" s="261">
        <v>4998</v>
      </c>
      <c r="BS22" s="261">
        <v>6865</v>
      </c>
      <c r="BT22" s="249">
        <f t="shared" si="61"/>
        <v>137.35494197679071</v>
      </c>
      <c r="BU22" s="248">
        <f t="shared" si="62"/>
        <v>1867</v>
      </c>
      <c r="BV22" s="263">
        <v>14</v>
      </c>
      <c r="BW22" s="258">
        <v>19</v>
      </c>
      <c r="BX22" s="251">
        <f t="shared" si="63"/>
        <v>5</v>
      </c>
      <c r="BY22" s="49">
        <v>15717</v>
      </c>
      <c r="BZ22" s="49">
        <v>128</v>
      </c>
      <c r="CA22" s="49">
        <v>7</v>
      </c>
      <c r="CB22" s="50">
        <v>11977</v>
      </c>
      <c r="CC22" s="51">
        <v>1467</v>
      </c>
      <c r="CD22" s="52">
        <v>20449</v>
      </c>
      <c r="CE22" s="52">
        <v>15846</v>
      </c>
      <c r="CF22" s="49">
        <v>16357</v>
      </c>
      <c r="CG22" s="49">
        <v>190</v>
      </c>
      <c r="CH22" s="49">
        <v>82</v>
      </c>
      <c r="CI22" s="50">
        <v>12196</v>
      </c>
      <c r="CJ22" s="51">
        <v>1398</v>
      </c>
      <c r="CK22" s="53">
        <v>21233</v>
      </c>
      <c r="CL22" s="52">
        <v>15670</v>
      </c>
    </row>
    <row r="23" spans="1:90" s="55" customFormat="1" ht="19.899999999999999" customHeight="1">
      <c r="A23" s="217" t="s">
        <v>225</v>
      </c>
      <c r="B23" s="247">
        <v>8277</v>
      </c>
      <c r="C23" s="247">
        <v>7945</v>
      </c>
      <c r="D23" s="249">
        <f t="shared" si="29"/>
        <v>95.988884861664857</v>
      </c>
      <c r="E23" s="248">
        <f t="shared" si="30"/>
        <v>-332</v>
      </c>
      <c r="F23" s="247">
        <v>508</v>
      </c>
      <c r="G23" s="247">
        <v>624</v>
      </c>
      <c r="H23" s="249">
        <f t="shared" si="31"/>
        <v>122.83464566929135</v>
      </c>
      <c r="I23" s="248">
        <f t="shared" si="32"/>
        <v>116</v>
      </c>
      <c r="J23" s="222">
        <v>591</v>
      </c>
      <c r="K23" s="222">
        <v>78</v>
      </c>
      <c r="L23" s="249">
        <f t="shared" si="33"/>
        <v>13.197969543147209</v>
      </c>
      <c r="M23" s="248">
        <f t="shared" si="34"/>
        <v>-513</v>
      </c>
      <c r="N23" s="247">
        <v>121</v>
      </c>
      <c r="O23" s="363">
        <v>65</v>
      </c>
      <c r="P23" s="250">
        <f t="shared" si="35"/>
        <v>53.719008264462808</v>
      </c>
      <c r="Q23" s="248">
        <f t="shared" si="36"/>
        <v>-56</v>
      </c>
      <c r="R23" s="247">
        <v>0</v>
      </c>
      <c r="S23" s="247">
        <v>0</v>
      </c>
      <c r="T23" s="250" t="s">
        <v>109</v>
      </c>
      <c r="U23" s="248">
        <f t="shared" si="37"/>
        <v>0</v>
      </c>
      <c r="V23" s="364">
        <v>3</v>
      </c>
      <c r="W23" s="247">
        <v>1</v>
      </c>
      <c r="X23" s="250">
        <f t="shared" si="38"/>
        <v>33.333333333333329</v>
      </c>
      <c r="Y23" s="248">
        <f t="shared" si="39"/>
        <v>-2</v>
      </c>
      <c r="Z23" s="247">
        <v>0</v>
      </c>
      <c r="AA23" s="247">
        <v>0</v>
      </c>
      <c r="AB23" s="250" t="s">
        <v>109</v>
      </c>
      <c r="AC23" s="251">
        <f t="shared" si="40"/>
        <v>0</v>
      </c>
      <c r="AD23" s="247">
        <v>93</v>
      </c>
      <c r="AE23" s="247">
        <v>58</v>
      </c>
      <c r="AF23" s="250">
        <f t="shared" si="41"/>
        <v>62.365591397849464</v>
      </c>
      <c r="AG23" s="248">
        <f t="shared" si="42"/>
        <v>-35</v>
      </c>
      <c r="AH23" s="256">
        <v>74</v>
      </c>
      <c r="AI23" s="257">
        <v>38</v>
      </c>
      <c r="AJ23" s="250">
        <f t="shared" si="43"/>
        <v>51.351351351351347</v>
      </c>
      <c r="AK23" s="248">
        <f t="shared" si="44"/>
        <v>-36</v>
      </c>
      <c r="AL23" s="222">
        <v>29</v>
      </c>
      <c r="AM23" s="222">
        <v>0</v>
      </c>
      <c r="AN23" s="250">
        <f t="shared" si="45"/>
        <v>0</v>
      </c>
      <c r="AO23" s="248">
        <f t="shared" si="46"/>
        <v>-29</v>
      </c>
      <c r="AP23" s="222">
        <v>387</v>
      </c>
      <c r="AQ23" s="247">
        <v>598</v>
      </c>
      <c r="AR23" s="252">
        <f t="shared" si="47"/>
        <v>154.5219638242894</v>
      </c>
      <c r="AS23" s="253">
        <f t="shared" si="48"/>
        <v>211</v>
      </c>
      <c r="AT23" s="258">
        <v>235</v>
      </c>
      <c r="AU23" s="259">
        <v>69</v>
      </c>
      <c r="AV23" s="254">
        <f t="shared" si="49"/>
        <v>29.361702127659573</v>
      </c>
      <c r="AW23" s="255">
        <f t="shared" si="50"/>
        <v>-166</v>
      </c>
      <c r="AX23" s="258">
        <v>601</v>
      </c>
      <c r="AY23" s="259">
        <v>134</v>
      </c>
      <c r="AZ23" s="250">
        <f t="shared" si="51"/>
        <v>22.296173044925123</v>
      </c>
      <c r="BA23" s="248">
        <f t="shared" si="52"/>
        <v>-467</v>
      </c>
      <c r="BB23" s="247">
        <v>8029</v>
      </c>
      <c r="BC23" s="247">
        <v>7812</v>
      </c>
      <c r="BD23" s="250">
        <f t="shared" si="53"/>
        <v>97.297297297297305</v>
      </c>
      <c r="BE23" s="248">
        <f t="shared" si="54"/>
        <v>-217</v>
      </c>
      <c r="BF23" s="247">
        <v>306</v>
      </c>
      <c r="BG23" s="247">
        <v>503</v>
      </c>
      <c r="BH23" s="250">
        <f t="shared" si="55"/>
        <v>164.37908496732027</v>
      </c>
      <c r="BI23" s="248">
        <f t="shared" si="56"/>
        <v>197</v>
      </c>
      <c r="BJ23" s="247">
        <v>277</v>
      </c>
      <c r="BK23" s="247">
        <v>453</v>
      </c>
      <c r="BL23" s="250">
        <f t="shared" si="57"/>
        <v>163.53790613718411</v>
      </c>
      <c r="BM23" s="248">
        <f t="shared" si="58"/>
        <v>176</v>
      </c>
      <c r="BN23" s="258">
        <v>18</v>
      </c>
      <c r="BO23" s="259">
        <v>56</v>
      </c>
      <c r="BP23" s="249">
        <f t="shared" si="59"/>
        <v>311.11111111111114</v>
      </c>
      <c r="BQ23" s="248">
        <f t="shared" si="60"/>
        <v>38</v>
      </c>
      <c r="BR23" s="261">
        <v>6608</v>
      </c>
      <c r="BS23" s="261">
        <v>8191</v>
      </c>
      <c r="BT23" s="249">
        <f t="shared" si="61"/>
        <v>123.95581113801452</v>
      </c>
      <c r="BU23" s="248">
        <f t="shared" si="62"/>
        <v>1583</v>
      </c>
      <c r="BV23" s="263">
        <v>17</v>
      </c>
      <c r="BW23" s="258">
        <v>9</v>
      </c>
      <c r="BX23" s="251">
        <f t="shared" si="63"/>
        <v>-8</v>
      </c>
      <c r="BY23" s="49">
        <v>14266</v>
      </c>
      <c r="BZ23" s="49">
        <v>342</v>
      </c>
      <c r="CA23" s="49">
        <v>10</v>
      </c>
      <c r="CB23" s="50">
        <v>12212</v>
      </c>
      <c r="CC23" s="51">
        <v>2602</v>
      </c>
      <c r="CD23" s="52">
        <v>48778</v>
      </c>
      <c r="CE23" s="52">
        <v>48230</v>
      </c>
      <c r="CF23" s="49">
        <v>13647</v>
      </c>
      <c r="CG23" s="49">
        <v>288</v>
      </c>
      <c r="CH23" s="49">
        <v>3</v>
      </c>
      <c r="CI23" s="50">
        <v>11284</v>
      </c>
      <c r="CJ23" s="51">
        <v>3266</v>
      </c>
      <c r="CK23" s="53">
        <v>40749</v>
      </c>
      <c r="CL23" s="52">
        <v>39101</v>
      </c>
    </row>
    <row r="24" spans="1:90" s="55" customFormat="1" ht="19.899999999999999" customHeight="1">
      <c r="A24" s="217" t="s">
        <v>226</v>
      </c>
      <c r="B24" s="247">
        <v>4346</v>
      </c>
      <c r="C24" s="247">
        <v>4018</v>
      </c>
      <c r="D24" s="249">
        <f t="shared" si="29"/>
        <v>92.452830188679243</v>
      </c>
      <c r="E24" s="248">
        <f t="shared" si="30"/>
        <v>-328</v>
      </c>
      <c r="F24" s="247">
        <v>437</v>
      </c>
      <c r="G24" s="247">
        <v>499</v>
      </c>
      <c r="H24" s="249">
        <f t="shared" si="31"/>
        <v>114.18764302059496</v>
      </c>
      <c r="I24" s="248">
        <f t="shared" si="32"/>
        <v>62</v>
      </c>
      <c r="J24" s="222">
        <v>170</v>
      </c>
      <c r="K24" s="222">
        <v>44</v>
      </c>
      <c r="L24" s="249">
        <f t="shared" si="33"/>
        <v>25.882352941176475</v>
      </c>
      <c r="M24" s="248">
        <f t="shared" si="34"/>
        <v>-126</v>
      </c>
      <c r="N24" s="247">
        <v>50</v>
      </c>
      <c r="O24" s="363">
        <v>36</v>
      </c>
      <c r="P24" s="250">
        <f t="shared" si="35"/>
        <v>72</v>
      </c>
      <c r="Q24" s="248">
        <f t="shared" si="36"/>
        <v>-14</v>
      </c>
      <c r="R24" s="247">
        <v>0</v>
      </c>
      <c r="S24" s="247">
        <v>0</v>
      </c>
      <c r="T24" s="250" t="s">
        <v>109</v>
      </c>
      <c r="U24" s="248">
        <f t="shared" si="37"/>
        <v>0</v>
      </c>
      <c r="V24" s="364">
        <v>0</v>
      </c>
      <c r="W24" s="247">
        <v>1</v>
      </c>
      <c r="X24" s="250" t="s">
        <v>109</v>
      </c>
      <c r="Y24" s="248">
        <f t="shared" si="39"/>
        <v>1</v>
      </c>
      <c r="Z24" s="247">
        <v>0</v>
      </c>
      <c r="AA24" s="247">
        <v>0</v>
      </c>
      <c r="AB24" s="250" t="s">
        <v>109</v>
      </c>
      <c r="AC24" s="251">
        <f t="shared" si="40"/>
        <v>0</v>
      </c>
      <c r="AD24" s="247">
        <v>74</v>
      </c>
      <c r="AE24" s="247">
        <v>32</v>
      </c>
      <c r="AF24" s="250">
        <f t="shared" si="41"/>
        <v>43.243243243243242</v>
      </c>
      <c r="AG24" s="248">
        <f t="shared" si="42"/>
        <v>-42</v>
      </c>
      <c r="AH24" s="256">
        <v>20</v>
      </c>
      <c r="AI24" s="257">
        <v>0</v>
      </c>
      <c r="AJ24" s="250">
        <f t="shared" si="43"/>
        <v>0</v>
      </c>
      <c r="AK24" s="248">
        <f t="shared" si="44"/>
        <v>-20</v>
      </c>
      <c r="AL24" s="222">
        <v>79</v>
      </c>
      <c r="AM24" s="222">
        <v>2</v>
      </c>
      <c r="AN24" s="250">
        <f t="shared" si="45"/>
        <v>2.5316455696202533</v>
      </c>
      <c r="AO24" s="248">
        <f t="shared" si="46"/>
        <v>-77</v>
      </c>
      <c r="AP24" s="222">
        <v>395</v>
      </c>
      <c r="AQ24" s="247">
        <v>476</v>
      </c>
      <c r="AR24" s="252">
        <f t="shared" si="47"/>
        <v>120.50632911392405</v>
      </c>
      <c r="AS24" s="253">
        <f t="shared" si="48"/>
        <v>81</v>
      </c>
      <c r="AT24" s="258">
        <v>69</v>
      </c>
      <c r="AU24" s="259">
        <v>33</v>
      </c>
      <c r="AV24" s="254">
        <f t="shared" si="49"/>
        <v>47.826086956521742</v>
      </c>
      <c r="AW24" s="255">
        <f t="shared" si="50"/>
        <v>-36</v>
      </c>
      <c r="AX24" s="258">
        <v>180</v>
      </c>
      <c r="AY24" s="259">
        <v>55</v>
      </c>
      <c r="AZ24" s="250">
        <f t="shared" si="51"/>
        <v>30.555555555555557</v>
      </c>
      <c r="BA24" s="248">
        <f t="shared" si="52"/>
        <v>-125</v>
      </c>
      <c r="BB24" s="247">
        <v>3990</v>
      </c>
      <c r="BC24" s="247">
        <v>3288</v>
      </c>
      <c r="BD24" s="250">
        <f t="shared" si="53"/>
        <v>82.406015037593988</v>
      </c>
      <c r="BE24" s="248">
        <f t="shared" si="54"/>
        <v>-702</v>
      </c>
      <c r="BF24" s="247">
        <v>340</v>
      </c>
      <c r="BG24" s="247">
        <v>386</v>
      </c>
      <c r="BH24" s="250">
        <f t="shared" si="55"/>
        <v>113.52941176470588</v>
      </c>
      <c r="BI24" s="248">
        <f t="shared" si="56"/>
        <v>46</v>
      </c>
      <c r="BJ24" s="247">
        <v>310</v>
      </c>
      <c r="BK24" s="247">
        <v>365</v>
      </c>
      <c r="BL24" s="250">
        <f t="shared" si="57"/>
        <v>117.74193548387098</v>
      </c>
      <c r="BM24" s="248">
        <f t="shared" si="58"/>
        <v>55</v>
      </c>
      <c r="BN24" s="258">
        <v>11</v>
      </c>
      <c r="BO24" s="259">
        <v>15</v>
      </c>
      <c r="BP24" s="249">
        <f t="shared" si="59"/>
        <v>136.36363636363635</v>
      </c>
      <c r="BQ24" s="248">
        <f t="shared" si="60"/>
        <v>4</v>
      </c>
      <c r="BR24" s="261">
        <v>4820</v>
      </c>
      <c r="BS24" s="261">
        <v>6423</v>
      </c>
      <c r="BT24" s="249">
        <f t="shared" si="61"/>
        <v>133.25726141078837</v>
      </c>
      <c r="BU24" s="248">
        <f t="shared" si="62"/>
        <v>1603</v>
      </c>
      <c r="BV24" s="263">
        <v>31</v>
      </c>
      <c r="BW24" s="258">
        <v>26</v>
      </c>
      <c r="BX24" s="251">
        <f t="shared" si="63"/>
        <v>-5</v>
      </c>
      <c r="BY24" s="49">
        <v>20988</v>
      </c>
      <c r="BZ24" s="49">
        <v>377</v>
      </c>
      <c r="CA24" s="49">
        <v>14</v>
      </c>
      <c r="CB24" s="50">
        <v>18390</v>
      </c>
      <c r="CC24" s="51">
        <v>3123</v>
      </c>
      <c r="CD24" s="52">
        <v>26626</v>
      </c>
      <c r="CE24" s="52">
        <v>15957</v>
      </c>
      <c r="CF24" s="49">
        <v>20258</v>
      </c>
      <c r="CG24" s="49">
        <v>540</v>
      </c>
      <c r="CH24" s="49">
        <v>2</v>
      </c>
      <c r="CI24" s="50">
        <v>17639</v>
      </c>
      <c r="CJ24" s="51">
        <v>3699</v>
      </c>
      <c r="CK24" s="53">
        <v>28297</v>
      </c>
      <c r="CL24" s="52">
        <v>17354</v>
      </c>
    </row>
    <row r="25" spans="1:90" s="55" customFormat="1" ht="19.899999999999999" customHeight="1">
      <c r="A25" s="217" t="s">
        <v>227</v>
      </c>
      <c r="B25" s="247">
        <v>17932</v>
      </c>
      <c r="C25" s="247">
        <v>18195</v>
      </c>
      <c r="D25" s="249">
        <f t="shared" si="29"/>
        <v>101.46665179567253</v>
      </c>
      <c r="E25" s="248">
        <f t="shared" si="30"/>
        <v>263</v>
      </c>
      <c r="F25" s="247">
        <v>922</v>
      </c>
      <c r="G25" s="247">
        <v>1587</v>
      </c>
      <c r="H25" s="249">
        <f t="shared" si="31"/>
        <v>172.12581344902387</v>
      </c>
      <c r="I25" s="248">
        <f t="shared" si="32"/>
        <v>665</v>
      </c>
      <c r="J25" s="222">
        <v>926</v>
      </c>
      <c r="K25" s="222">
        <v>160</v>
      </c>
      <c r="L25" s="249">
        <f t="shared" si="33"/>
        <v>17.278617710583152</v>
      </c>
      <c r="M25" s="248">
        <f t="shared" si="34"/>
        <v>-766</v>
      </c>
      <c r="N25" s="247">
        <v>136</v>
      </c>
      <c r="O25" s="363">
        <v>145</v>
      </c>
      <c r="P25" s="250">
        <f t="shared" si="35"/>
        <v>106.61764705882352</v>
      </c>
      <c r="Q25" s="248">
        <f t="shared" si="36"/>
        <v>9</v>
      </c>
      <c r="R25" s="247">
        <v>0</v>
      </c>
      <c r="S25" s="247">
        <v>0</v>
      </c>
      <c r="T25" s="250" t="s">
        <v>109</v>
      </c>
      <c r="U25" s="248">
        <f t="shared" si="37"/>
        <v>0</v>
      </c>
      <c r="V25" s="364">
        <v>8</v>
      </c>
      <c r="W25" s="247">
        <v>10</v>
      </c>
      <c r="X25" s="250">
        <f t="shared" si="38"/>
        <v>125</v>
      </c>
      <c r="Y25" s="248">
        <f t="shared" si="39"/>
        <v>2</v>
      </c>
      <c r="Z25" s="247">
        <v>0</v>
      </c>
      <c r="AA25" s="247">
        <v>0</v>
      </c>
      <c r="AB25" s="250" t="s">
        <v>109</v>
      </c>
      <c r="AC25" s="251">
        <f t="shared" si="40"/>
        <v>0</v>
      </c>
      <c r="AD25" s="247">
        <v>146</v>
      </c>
      <c r="AE25" s="247">
        <v>114</v>
      </c>
      <c r="AF25" s="250">
        <f t="shared" si="41"/>
        <v>78.082191780821915</v>
      </c>
      <c r="AG25" s="248">
        <f t="shared" si="42"/>
        <v>-32</v>
      </c>
      <c r="AH25" s="256">
        <v>41</v>
      </c>
      <c r="AI25" s="257">
        <v>27</v>
      </c>
      <c r="AJ25" s="250">
        <f t="shared" si="43"/>
        <v>65.853658536585371</v>
      </c>
      <c r="AK25" s="248">
        <f t="shared" si="44"/>
        <v>-14</v>
      </c>
      <c r="AL25" s="222">
        <v>51</v>
      </c>
      <c r="AM25" s="222">
        <v>13</v>
      </c>
      <c r="AN25" s="250">
        <f t="shared" si="45"/>
        <v>25.490196078431371</v>
      </c>
      <c r="AO25" s="248">
        <f t="shared" si="46"/>
        <v>-38</v>
      </c>
      <c r="AP25" s="222">
        <v>729</v>
      </c>
      <c r="AQ25" s="247">
        <v>1477</v>
      </c>
      <c r="AR25" s="252">
        <f t="shared" si="47"/>
        <v>202.60631001371743</v>
      </c>
      <c r="AS25" s="253">
        <f t="shared" si="48"/>
        <v>748</v>
      </c>
      <c r="AT25" s="258">
        <v>405</v>
      </c>
      <c r="AU25" s="259">
        <v>180</v>
      </c>
      <c r="AV25" s="254">
        <f t="shared" si="49"/>
        <v>44.444444444444443</v>
      </c>
      <c r="AW25" s="255">
        <f t="shared" si="50"/>
        <v>-225</v>
      </c>
      <c r="AX25" s="258">
        <v>1078</v>
      </c>
      <c r="AY25" s="259">
        <v>341</v>
      </c>
      <c r="AZ25" s="250">
        <f t="shared" si="51"/>
        <v>31.632653061224492</v>
      </c>
      <c r="BA25" s="248">
        <f t="shared" si="52"/>
        <v>-737</v>
      </c>
      <c r="BB25" s="247">
        <v>17526</v>
      </c>
      <c r="BC25" s="247">
        <v>17799</v>
      </c>
      <c r="BD25" s="250">
        <f t="shared" si="53"/>
        <v>101.5576857240671</v>
      </c>
      <c r="BE25" s="248">
        <f t="shared" si="54"/>
        <v>273</v>
      </c>
      <c r="BF25" s="247">
        <v>660</v>
      </c>
      <c r="BG25" s="247">
        <v>1198</v>
      </c>
      <c r="BH25" s="250">
        <f t="shared" si="55"/>
        <v>181.51515151515153</v>
      </c>
      <c r="BI25" s="248">
        <f t="shared" si="56"/>
        <v>538</v>
      </c>
      <c r="BJ25" s="247">
        <v>538</v>
      </c>
      <c r="BK25" s="247">
        <v>1039</v>
      </c>
      <c r="BL25" s="250">
        <f t="shared" si="57"/>
        <v>193.12267657992567</v>
      </c>
      <c r="BM25" s="248">
        <f t="shared" si="58"/>
        <v>501</v>
      </c>
      <c r="BN25" s="258">
        <v>122</v>
      </c>
      <c r="BO25" s="259">
        <v>181</v>
      </c>
      <c r="BP25" s="249">
        <f t="shared" si="59"/>
        <v>148.36065573770492</v>
      </c>
      <c r="BQ25" s="248">
        <f t="shared" si="60"/>
        <v>59</v>
      </c>
      <c r="BR25" s="261">
        <v>5197</v>
      </c>
      <c r="BS25" s="261">
        <v>7378</v>
      </c>
      <c r="BT25" s="249">
        <f t="shared" si="61"/>
        <v>141.96651914566095</v>
      </c>
      <c r="BU25" s="248">
        <f t="shared" si="62"/>
        <v>2181</v>
      </c>
      <c r="BV25" s="263">
        <v>5</v>
      </c>
      <c r="BW25" s="258">
        <v>7</v>
      </c>
      <c r="BX25" s="251">
        <f t="shared" si="63"/>
        <v>2</v>
      </c>
      <c r="BY25" s="49">
        <v>11303</v>
      </c>
      <c r="BZ25" s="49">
        <v>659</v>
      </c>
      <c r="CA25" s="49">
        <v>0</v>
      </c>
      <c r="CB25" s="50">
        <v>9334</v>
      </c>
      <c r="CC25" s="51">
        <v>1721</v>
      </c>
      <c r="CD25" s="52">
        <v>19652</v>
      </c>
      <c r="CE25" s="52">
        <v>12420</v>
      </c>
      <c r="CF25" s="49">
        <v>12010</v>
      </c>
      <c r="CG25" s="49">
        <v>829</v>
      </c>
      <c r="CH25" s="49">
        <v>0</v>
      </c>
      <c r="CI25" s="50">
        <v>9641</v>
      </c>
      <c r="CJ25" s="51">
        <v>1315</v>
      </c>
      <c r="CK25" s="53">
        <v>20887</v>
      </c>
      <c r="CL25" s="52">
        <v>10704</v>
      </c>
    </row>
    <row r="26" spans="1:90" s="55" customFormat="1" ht="19.899999999999999" customHeight="1">
      <c r="A26" s="217" t="s">
        <v>228</v>
      </c>
      <c r="B26" s="247">
        <v>4938</v>
      </c>
      <c r="C26" s="247">
        <v>4285</v>
      </c>
      <c r="D26" s="249">
        <f t="shared" si="29"/>
        <v>86.776022681247468</v>
      </c>
      <c r="E26" s="248">
        <f t="shared" si="30"/>
        <v>-653</v>
      </c>
      <c r="F26" s="247">
        <v>1306</v>
      </c>
      <c r="G26" s="247">
        <v>1704</v>
      </c>
      <c r="H26" s="249">
        <f t="shared" si="31"/>
        <v>130.47473200612558</v>
      </c>
      <c r="I26" s="248">
        <f t="shared" si="32"/>
        <v>398</v>
      </c>
      <c r="J26" s="222">
        <v>1235</v>
      </c>
      <c r="K26" s="222">
        <v>264</v>
      </c>
      <c r="L26" s="249">
        <f t="shared" si="33"/>
        <v>21.376518218623485</v>
      </c>
      <c r="M26" s="248">
        <f t="shared" si="34"/>
        <v>-971</v>
      </c>
      <c r="N26" s="247">
        <v>155</v>
      </c>
      <c r="O26" s="363">
        <v>227</v>
      </c>
      <c r="P26" s="250">
        <f t="shared" si="35"/>
        <v>146.45161290322582</v>
      </c>
      <c r="Q26" s="248">
        <f t="shared" si="36"/>
        <v>72</v>
      </c>
      <c r="R26" s="247">
        <v>0</v>
      </c>
      <c r="S26" s="247">
        <v>0</v>
      </c>
      <c r="T26" s="250" t="s">
        <v>109</v>
      </c>
      <c r="U26" s="248">
        <f t="shared" si="37"/>
        <v>0</v>
      </c>
      <c r="V26" s="364">
        <v>33</v>
      </c>
      <c r="W26" s="247">
        <v>16</v>
      </c>
      <c r="X26" s="250">
        <f t="shared" si="38"/>
        <v>48.484848484848484</v>
      </c>
      <c r="Y26" s="248">
        <f t="shared" si="39"/>
        <v>-17</v>
      </c>
      <c r="Z26" s="247">
        <v>0</v>
      </c>
      <c r="AA26" s="247">
        <v>1</v>
      </c>
      <c r="AB26" s="250" t="s">
        <v>109</v>
      </c>
      <c r="AC26" s="251">
        <f t="shared" si="40"/>
        <v>1</v>
      </c>
      <c r="AD26" s="247">
        <v>188</v>
      </c>
      <c r="AE26" s="247">
        <v>146</v>
      </c>
      <c r="AF26" s="250">
        <f t="shared" si="41"/>
        <v>77.659574468085097</v>
      </c>
      <c r="AG26" s="248">
        <f t="shared" si="42"/>
        <v>-42</v>
      </c>
      <c r="AH26" s="256">
        <v>97</v>
      </c>
      <c r="AI26" s="257">
        <v>81</v>
      </c>
      <c r="AJ26" s="250">
        <f t="shared" si="43"/>
        <v>83.505154639175259</v>
      </c>
      <c r="AK26" s="248">
        <f t="shared" si="44"/>
        <v>-16</v>
      </c>
      <c r="AL26" s="222">
        <v>132</v>
      </c>
      <c r="AM26" s="222">
        <v>22</v>
      </c>
      <c r="AN26" s="250">
        <f t="shared" si="45"/>
        <v>16.666666666666664</v>
      </c>
      <c r="AO26" s="248">
        <f t="shared" si="46"/>
        <v>-110</v>
      </c>
      <c r="AP26" s="222">
        <v>1208</v>
      </c>
      <c r="AQ26" s="247">
        <v>1629</v>
      </c>
      <c r="AR26" s="252">
        <f t="shared" si="47"/>
        <v>134.85099337748346</v>
      </c>
      <c r="AS26" s="253">
        <f t="shared" si="48"/>
        <v>421</v>
      </c>
      <c r="AT26" s="258">
        <v>579</v>
      </c>
      <c r="AU26" s="259">
        <v>151</v>
      </c>
      <c r="AV26" s="254">
        <f t="shared" si="49"/>
        <v>26.07944732297064</v>
      </c>
      <c r="AW26" s="255">
        <f t="shared" si="50"/>
        <v>-428</v>
      </c>
      <c r="AX26" s="258">
        <v>1311</v>
      </c>
      <c r="AY26" s="259">
        <v>344</v>
      </c>
      <c r="AZ26" s="250">
        <f t="shared" si="51"/>
        <v>26.239511823035848</v>
      </c>
      <c r="BA26" s="248">
        <f t="shared" si="52"/>
        <v>-967</v>
      </c>
      <c r="BB26" s="247">
        <v>3457</v>
      </c>
      <c r="BC26" s="247">
        <v>3728</v>
      </c>
      <c r="BD26" s="250">
        <f t="shared" si="53"/>
        <v>107.83916690772347</v>
      </c>
      <c r="BE26" s="248">
        <f t="shared" si="54"/>
        <v>271</v>
      </c>
      <c r="BF26" s="247">
        <v>1000</v>
      </c>
      <c r="BG26" s="247">
        <v>1210</v>
      </c>
      <c r="BH26" s="250">
        <f t="shared" si="55"/>
        <v>121</v>
      </c>
      <c r="BI26" s="248">
        <f t="shared" si="56"/>
        <v>210</v>
      </c>
      <c r="BJ26" s="247">
        <v>905</v>
      </c>
      <c r="BK26" s="247">
        <v>1124</v>
      </c>
      <c r="BL26" s="250">
        <f t="shared" si="57"/>
        <v>124.19889502762432</v>
      </c>
      <c r="BM26" s="248">
        <f t="shared" si="58"/>
        <v>219</v>
      </c>
      <c r="BN26" s="258">
        <v>74</v>
      </c>
      <c r="BO26" s="259">
        <v>73</v>
      </c>
      <c r="BP26" s="249">
        <f t="shared" si="59"/>
        <v>98.648648648648646</v>
      </c>
      <c r="BQ26" s="248">
        <f t="shared" si="60"/>
        <v>-1</v>
      </c>
      <c r="BR26" s="261">
        <v>5252</v>
      </c>
      <c r="BS26" s="261">
        <v>7432</v>
      </c>
      <c r="BT26" s="249">
        <f t="shared" si="61"/>
        <v>141.50799695354149</v>
      </c>
      <c r="BU26" s="248">
        <f t="shared" si="62"/>
        <v>2180</v>
      </c>
      <c r="BV26" s="263">
        <v>14</v>
      </c>
      <c r="BW26" s="258">
        <v>17</v>
      </c>
      <c r="BX26" s="251">
        <f t="shared" si="63"/>
        <v>3</v>
      </c>
      <c r="BY26" s="49">
        <v>15690</v>
      </c>
      <c r="BZ26" s="49">
        <v>147</v>
      </c>
      <c r="CA26" s="49">
        <v>12</v>
      </c>
      <c r="CB26" s="50">
        <v>12894</v>
      </c>
      <c r="CC26" s="51">
        <v>1559</v>
      </c>
      <c r="CD26" s="52">
        <v>19149</v>
      </c>
      <c r="CE26" s="52">
        <v>17021</v>
      </c>
      <c r="CF26" s="49">
        <v>15466</v>
      </c>
      <c r="CG26" s="49">
        <v>116</v>
      </c>
      <c r="CH26" s="49">
        <v>4</v>
      </c>
      <c r="CI26" s="50">
        <v>12344</v>
      </c>
      <c r="CJ26" s="51">
        <v>1450</v>
      </c>
      <c r="CK26" s="53">
        <v>20893</v>
      </c>
      <c r="CL26" s="52">
        <v>16109</v>
      </c>
    </row>
    <row r="27" spans="1:90" s="56" customFormat="1">
      <c r="I27" s="57"/>
      <c r="J27" s="57"/>
      <c r="K27" s="57"/>
      <c r="L27" s="57"/>
      <c r="M27" s="57"/>
      <c r="N27" s="57"/>
      <c r="O27" s="57"/>
      <c r="P27" s="57"/>
      <c r="Q27" s="57"/>
      <c r="AP27" s="57"/>
      <c r="AQ27" s="57"/>
      <c r="AR27" s="57"/>
      <c r="AS27" s="57"/>
      <c r="AX27" s="58"/>
      <c r="AY27" s="58"/>
      <c r="AZ27" s="58"/>
      <c r="BA27" s="59"/>
      <c r="BM27" s="60"/>
    </row>
    <row r="28" spans="1:90" s="56" customFormat="1">
      <c r="I28" s="57"/>
      <c r="J28" s="57"/>
      <c r="K28" s="57"/>
      <c r="L28" s="57"/>
      <c r="M28" s="57"/>
      <c r="N28" s="57"/>
      <c r="O28" s="57"/>
      <c r="P28" s="57"/>
      <c r="Q28" s="57"/>
      <c r="AP28" s="57"/>
      <c r="AQ28" s="57"/>
      <c r="AR28" s="57"/>
      <c r="AS28" s="57"/>
      <c r="AX28" s="58"/>
      <c r="AY28" s="58"/>
      <c r="AZ28" s="58"/>
      <c r="BA28" s="59"/>
      <c r="BM28" s="60"/>
    </row>
    <row r="29" spans="1:90" s="56" customFormat="1"/>
    <row r="30" spans="1:90" s="56" customFormat="1"/>
    <row r="31" spans="1:90" s="56" customFormat="1"/>
    <row r="32" spans="1:90" s="56" customFormat="1"/>
    <row r="33" s="56" customFormat="1"/>
    <row r="34" s="56" customFormat="1"/>
    <row r="35" s="56" customFormat="1"/>
    <row r="36" s="56" customFormat="1"/>
    <row r="37" s="56" customFormat="1"/>
    <row r="38" s="56" customFormat="1"/>
    <row r="39" s="56" customFormat="1"/>
    <row r="40" s="56" customFormat="1"/>
    <row r="41" s="56" customFormat="1"/>
    <row r="42" s="56" customFormat="1"/>
    <row r="43" s="56" customFormat="1"/>
    <row r="44" s="56" customFormat="1"/>
    <row r="45" s="56" customFormat="1"/>
    <row r="46" s="56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</sheetData>
  <mergeCells count="83">
    <mergeCell ref="BY7:CC7"/>
    <mergeCell ref="CF7:CJ7"/>
    <mergeCell ref="CK7:CL7"/>
    <mergeCell ref="BR6:BR7"/>
    <mergeCell ref="BS6:BS7"/>
    <mergeCell ref="BT6:BU6"/>
    <mergeCell ref="BV6:BV7"/>
    <mergeCell ref="BW6:BW7"/>
    <mergeCell ref="BX6:BX7"/>
    <mergeCell ref="BP6:BQ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O6:BO7"/>
    <mergeCell ref="AZ6:BA6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Y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1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6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64" style="169" customWidth="1"/>
    <col min="3" max="3" width="21.42578125" style="169" customWidth="1"/>
    <col min="4" max="16384" width="9.140625" style="164"/>
  </cols>
  <sheetData>
    <row r="1" spans="1:5" ht="61.9" customHeight="1">
      <c r="A1" s="384" t="s">
        <v>384</v>
      </c>
      <c r="B1" s="384"/>
      <c r="C1" s="384"/>
    </row>
    <row r="2" spans="1:5" ht="20.25" customHeight="1">
      <c r="B2" s="384" t="s">
        <v>113</v>
      </c>
      <c r="C2" s="384"/>
    </row>
    <row r="4" spans="1:5" s="165" customFormat="1" ht="78.75" customHeight="1">
      <c r="A4" s="274"/>
      <c r="B4" s="275" t="s">
        <v>114</v>
      </c>
      <c r="C4" s="276" t="s">
        <v>460</v>
      </c>
    </row>
    <row r="5" spans="1:5" ht="18" customHeight="1">
      <c r="A5" s="166">
        <v>1</v>
      </c>
      <c r="B5" s="344" t="s">
        <v>317</v>
      </c>
      <c r="C5" s="222">
        <v>287</v>
      </c>
      <c r="E5" s="177"/>
    </row>
    <row r="6" spans="1:5" ht="36" customHeight="1">
      <c r="A6" s="166">
        <v>2</v>
      </c>
      <c r="B6" s="344" t="s">
        <v>473</v>
      </c>
      <c r="C6" s="222">
        <v>211</v>
      </c>
      <c r="E6" s="177"/>
    </row>
    <row r="7" spans="1:5" ht="36" customHeight="1">
      <c r="A7" s="166">
        <v>3</v>
      </c>
      <c r="B7" s="344" t="s">
        <v>411</v>
      </c>
      <c r="C7" s="222">
        <v>73</v>
      </c>
      <c r="E7" s="177"/>
    </row>
    <row r="8" spans="1:5" s="168" customFormat="1" ht="18" customHeight="1">
      <c r="A8" s="166">
        <v>4</v>
      </c>
      <c r="B8" s="344" t="s">
        <v>339</v>
      </c>
      <c r="C8" s="222">
        <v>66</v>
      </c>
      <c r="E8" s="177"/>
    </row>
    <row r="9" spans="1:5" s="168" customFormat="1" ht="18" customHeight="1">
      <c r="A9" s="166">
        <v>5</v>
      </c>
      <c r="B9" s="344" t="s">
        <v>318</v>
      </c>
      <c r="C9" s="222">
        <v>59</v>
      </c>
      <c r="E9" s="177"/>
    </row>
    <row r="10" spans="1:5" s="168" customFormat="1" ht="18" customHeight="1">
      <c r="A10" s="166">
        <v>6</v>
      </c>
      <c r="B10" s="344" t="s">
        <v>347</v>
      </c>
      <c r="C10" s="222">
        <v>58</v>
      </c>
      <c r="E10" s="177"/>
    </row>
    <row r="11" spans="1:5" s="168" customFormat="1" ht="18" customHeight="1">
      <c r="A11" s="166">
        <v>7</v>
      </c>
      <c r="B11" s="344" t="s">
        <v>320</v>
      </c>
      <c r="C11" s="222">
        <v>50</v>
      </c>
      <c r="E11" s="177"/>
    </row>
    <row r="12" spans="1:5" s="168" customFormat="1" ht="18" customHeight="1">
      <c r="A12" s="166">
        <v>8</v>
      </c>
      <c r="B12" s="344" t="s">
        <v>321</v>
      </c>
      <c r="C12" s="222">
        <v>50</v>
      </c>
      <c r="E12" s="177"/>
    </row>
    <row r="13" spans="1:5" s="168" customFormat="1" ht="36" customHeight="1">
      <c r="A13" s="166">
        <v>9</v>
      </c>
      <c r="B13" s="344" t="s">
        <v>316</v>
      </c>
      <c r="C13" s="222">
        <v>44</v>
      </c>
      <c r="E13" s="177"/>
    </row>
    <row r="14" spans="1:5" s="168" customFormat="1" ht="18" customHeight="1">
      <c r="A14" s="166">
        <v>10</v>
      </c>
      <c r="B14" s="344" t="s">
        <v>345</v>
      </c>
      <c r="C14" s="222">
        <v>37</v>
      </c>
      <c r="E14" s="177"/>
    </row>
    <row r="15" spans="1:5" s="168" customFormat="1" ht="18" customHeight="1">
      <c r="A15" s="166">
        <v>11</v>
      </c>
      <c r="B15" s="344" t="s">
        <v>334</v>
      </c>
      <c r="C15" s="222">
        <v>32</v>
      </c>
      <c r="E15" s="177"/>
    </row>
    <row r="16" spans="1:5" s="168" customFormat="1" ht="18" customHeight="1">
      <c r="A16" s="166">
        <v>12</v>
      </c>
      <c r="B16" s="344" t="s">
        <v>328</v>
      </c>
      <c r="C16" s="222">
        <v>31</v>
      </c>
      <c r="E16" s="177"/>
    </row>
    <row r="17" spans="1:5" s="168" customFormat="1" ht="36" customHeight="1">
      <c r="A17" s="166">
        <v>13</v>
      </c>
      <c r="B17" s="344" t="s">
        <v>487</v>
      </c>
      <c r="C17" s="222">
        <v>30</v>
      </c>
      <c r="E17" s="177"/>
    </row>
    <row r="18" spans="1:5" s="168" customFormat="1" ht="18" customHeight="1">
      <c r="A18" s="166">
        <v>14</v>
      </c>
      <c r="B18" s="344" t="s">
        <v>357</v>
      </c>
      <c r="C18" s="222">
        <v>29</v>
      </c>
      <c r="E18" s="177"/>
    </row>
    <row r="19" spans="1:5" s="168" customFormat="1" ht="18" customHeight="1">
      <c r="A19" s="166">
        <v>15</v>
      </c>
      <c r="B19" s="344" t="s">
        <v>405</v>
      </c>
      <c r="C19" s="222">
        <v>26</v>
      </c>
      <c r="E19" s="177"/>
    </row>
    <row r="20" spans="1:5" s="168" customFormat="1" ht="18" customHeight="1">
      <c r="A20" s="166">
        <v>16</v>
      </c>
      <c r="B20" s="344" t="s">
        <v>323</v>
      </c>
      <c r="C20" s="222">
        <v>26</v>
      </c>
      <c r="E20" s="177"/>
    </row>
    <row r="21" spans="1:5" s="168" customFormat="1" ht="36" customHeight="1">
      <c r="A21" s="166">
        <v>17</v>
      </c>
      <c r="B21" s="344" t="s">
        <v>346</v>
      </c>
      <c r="C21" s="222">
        <v>24</v>
      </c>
      <c r="E21" s="177"/>
    </row>
    <row r="22" spans="1:5" s="168" customFormat="1" ht="18" customHeight="1">
      <c r="A22" s="166">
        <v>18</v>
      </c>
      <c r="B22" s="344" t="s">
        <v>386</v>
      </c>
      <c r="C22" s="222">
        <v>23</v>
      </c>
      <c r="E22" s="177"/>
    </row>
    <row r="23" spans="1:5" s="168" customFormat="1" ht="36" customHeight="1">
      <c r="A23" s="166">
        <v>19</v>
      </c>
      <c r="B23" s="344" t="s">
        <v>335</v>
      </c>
      <c r="C23" s="222">
        <v>22</v>
      </c>
      <c r="E23" s="177"/>
    </row>
    <row r="24" spans="1:5" s="168" customFormat="1" ht="35.450000000000003" customHeight="1">
      <c r="A24" s="166">
        <v>20</v>
      </c>
      <c r="B24" s="344" t="s">
        <v>341</v>
      </c>
      <c r="C24" s="222">
        <v>21</v>
      </c>
      <c r="E24" s="177"/>
    </row>
    <row r="25" spans="1:5" s="168" customFormat="1" ht="36" customHeight="1">
      <c r="A25" s="166">
        <v>21</v>
      </c>
      <c r="B25" s="344" t="s">
        <v>349</v>
      </c>
      <c r="C25" s="222">
        <v>21</v>
      </c>
      <c r="E25" s="177"/>
    </row>
    <row r="26" spans="1:5" s="168" customFormat="1" ht="36" customHeight="1">
      <c r="A26" s="166">
        <v>22</v>
      </c>
      <c r="B26" s="344" t="s">
        <v>350</v>
      </c>
      <c r="C26" s="222">
        <v>21</v>
      </c>
      <c r="E26" s="177"/>
    </row>
    <row r="27" spans="1:5" s="168" customFormat="1" ht="36" customHeight="1">
      <c r="A27" s="166">
        <v>23</v>
      </c>
      <c r="B27" s="344" t="s">
        <v>385</v>
      </c>
      <c r="C27" s="222">
        <v>21</v>
      </c>
      <c r="E27" s="177"/>
    </row>
    <row r="28" spans="1:5" s="168" customFormat="1" ht="18" customHeight="1">
      <c r="A28" s="166">
        <v>24</v>
      </c>
      <c r="B28" s="344" t="s">
        <v>351</v>
      </c>
      <c r="C28" s="222">
        <v>17</v>
      </c>
      <c r="E28" s="177"/>
    </row>
    <row r="29" spans="1:5" s="168" customFormat="1" ht="36" customHeight="1">
      <c r="A29" s="166">
        <v>25</v>
      </c>
      <c r="B29" s="344" t="s">
        <v>388</v>
      </c>
      <c r="C29" s="222">
        <v>16</v>
      </c>
      <c r="E29" s="177"/>
    </row>
    <row r="30" spans="1:5" s="168" customFormat="1" ht="36" customHeight="1">
      <c r="A30" s="166">
        <v>26</v>
      </c>
      <c r="B30" s="344" t="s">
        <v>488</v>
      </c>
      <c r="C30" s="222">
        <v>16</v>
      </c>
      <c r="E30" s="177"/>
    </row>
    <row r="31" spans="1:5" s="168" customFormat="1" ht="36" customHeight="1">
      <c r="A31" s="166">
        <v>27</v>
      </c>
      <c r="B31" s="344" t="s">
        <v>402</v>
      </c>
      <c r="C31" s="222">
        <v>16</v>
      </c>
      <c r="E31" s="177"/>
    </row>
    <row r="32" spans="1:5" s="168" customFormat="1" ht="18" customHeight="1">
      <c r="A32" s="166">
        <v>28</v>
      </c>
      <c r="B32" s="344" t="s">
        <v>395</v>
      </c>
      <c r="C32" s="222">
        <v>15</v>
      </c>
      <c r="E32" s="177"/>
    </row>
    <row r="33" spans="1:5" s="168" customFormat="1" ht="18" customHeight="1">
      <c r="A33" s="166">
        <v>29</v>
      </c>
      <c r="B33" s="344" t="s">
        <v>420</v>
      </c>
      <c r="C33" s="222">
        <v>14</v>
      </c>
      <c r="E33" s="177"/>
    </row>
    <row r="34" spans="1:5" s="168" customFormat="1" ht="18" customHeight="1">
      <c r="A34" s="166">
        <v>30</v>
      </c>
      <c r="B34" s="344" t="s">
        <v>419</v>
      </c>
      <c r="C34" s="222">
        <v>14</v>
      </c>
      <c r="E34" s="177"/>
    </row>
    <row r="35" spans="1:5" s="168" customFormat="1" ht="36" customHeight="1">
      <c r="A35" s="166">
        <v>31</v>
      </c>
      <c r="B35" s="344" t="s">
        <v>329</v>
      </c>
      <c r="C35" s="222">
        <v>14</v>
      </c>
      <c r="E35" s="177"/>
    </row>
    <row r="36" spans="1:5" s="168" customFormat="1" ht="18" customHeight="1">
      <c r="A36" s="166">
        <v>32</v>
      </c>
      <c r="B36" s="344" t="s">
        <v>489</v>
      </c>
      <c r="C36" s="222">
        <v>13</v>
      </c>
      <c r="E36" s="177"/>
    </row>
    <row r="37" spans="1:5" s="168" customFormat="1" ht="36" customHeight="1">
      <c r="A37" s="166">
        <v>33</v>
      </c>
      <c r="B37" s="344" t="s">
        <v>356</v>
      </c>
      <c r="C37" s="222">
        <v>13</v>
      </c>
      <c r="E37" s="177"/>
    </row>
    <row r="38" spans="1:5" s="168" customFormat="1" ht="18" customHeight="1">
      <c r="A38" s="166">
        <v>34</v>
      </c>
      <c r="B38" s="344" t="s">
        <v>325</v>
      </c>
      <c r="C38" s="222">
        <v>12</v>
      </c>
      <c r="E38" s="177"/>
    </row>
    <row r="39" spans="1:5" s="168" customFormat="1" ht="18" customHeight="1">
      <c r="A39" s="166">
        <v>35</v>
      </c>
      <c r="B39" s="344" t="s">
        <v>337</v>
      </c>
      <c r="C39" s="222">
        <v>12</v>
      </c>
      <c r="E39" s="177"/>
    </row>
    <row r="40" spans="1:5" s="168" customFormat="1" ht="18" customHeight="1">
      <c r="A40" s="166">
        <v>36</v>
      </c>
      <c r="B40" s="344" t="s">
        <v>332</v>
      </c>
      <c r="C40" s="222">
        <v>11</v>
      </c>
      <c r="E40" s="177"/>
    </row>
    <row r="41" spans="1:5" ht="18" customHeight="1">
      <c r="A41" s="166">
        <v>37</v>
      </c>
      <c r="B41" s="344" t="s">
        <v>434</v>
      </c>
      <c r="C41" s="222">
        <v>11</v>
      </c>
      <c r="E41" s="177"/>
    </row>
    <row r="42" spans="1:5" ht="18" customHeight="1">
      <c r="A42" s="166">
        <v>38</v>
      </c>
      <c r="B42" s="344" t="s">
        <v>330</v>
      </c>
      <c r="C42" s="222">
        <v>10</v>
      </c>
      <c r="E42" s="177"/>
    </row>
    <row r="43" spans="1:5" ht="18" customHeight="1">
      <c r="A43" s="166">
        <v>39</v>
      </c>
      <c r="B43" s="344" t="s">
        <v>396</v>
      </c>
      <c r="C43" s="222">
        <v>10</v>
      </c>
      <c r="E43" s="177"/>
    </row>
    <row r="44" spans="1:5" ht="18" customHeight="1">
      <c r="A44" s="166">
        <v>40</v>
      </c>
      <c r="B44" s="344" t="s">
        <v>416</v>
      </c>
      <c r="C44" s="222">
        <v>10</v>
      </c>
      <c r="E44" s="177"/>
    </row>
    <row r="45" spans="1:5" ht="18" customHeight="1">
      <c r="A45" s="166">
        <v>41</v>
      </c>
      <c r="B45" s="344" t="s">
        <v>399</v>
      </c>
      <c r="C45" s="222">
        <v>10</v>
      </c>
      <c r="E45" s="177"/>
    </row>
    <row r="46" spans="1:5" ht="18" customHeight="1">
      <c r="A46" s="166">
        <v>42</v>
      </c>
      <c r="B46" s="344" t="s">
        <v>342</v>
      </c>
      <c r="C46" s="222">
        <v>9</v>
      </c>
      <c r="E46" s="177"/>
    </row>
    <row r="47" spans="1:5" ht="18" customHeight="1">
      <c r="A47" s="166">
        <v>43</v>
      </c>
      <c r="B47" s="344" t="s">
        <v>338</v>
      </c>
      <c r="C47" s="222">
        <v>9</v>
      </c>
      <c r="E47" s="177"/>
    </row>
    <row r="48" spans="1:5" ht="18" customHeight="1">
      <c r="A48" s="166">
        <v>44</v>
      </c>
      <c r="B48" s="344" t="s">
        <v>490</v>
      </c>
      <c r="C48" s="222">
        <v>8</v>
      </c>
      <c r="E48" s="177"/>
    </row>
    <row r="49" spans="1:5" ht="18" customHeight="1">
      <c r="A49" s="166">
        <v>45</v>
      </c>
      <c r="B49" s="344" t="s">
        <v>428</v>
      </c>
      <c r="C49" s="222">
        <v>8</v>
      </c>
      <c r="E49" s="177"/>
    </row>
    <row r="50" spans="1:5" ht="18" customHeight="1">
      <c r="A50" s="166">
        <v>46</v>
      </c>
      <c r="B50" s="344" t="s">
        <v>387</v>
      </c>
      <c r="C50" s="222">
        <v>8</v>
      </c>
      <c r="E50" s="177"/>
    </row>
    <row r="51" spans="1:5" ht="18" customHeight="1">
      <c r="A51" s="166">
        <v>47</v>
      </c>
      <c r="B51" s="344" t="s">
        <v>391</v>
      </c>
      <c r="C51" s="222">
        <v>8</v>
      </c>
      <c r="E51" s="177"/>
    </row>
    <row r="52" spans="1:5" ht="18" customHeight="1">
      <c r="A52" s="166">
        <v>48</v>
      </c>
      <c r="B52" s="344" t="s">
        <v>336</v>
      </c>
      <c r="C52" s="222">
        <v>8</v>
      </c>
      <c r="E52" s="177"/>
    </row>
    <row r="53" spans="1:5" ht="18" customHeight="1">
      <c r="A53" s="166">
        <v>49</v>
      </c>
      <c r="B53" s="344" t="s">
        <v>319</v>
      </c>
      <c r="C53" s="222">
        <v>8</v>
      </c>
      <c r="E53" s="177"/>
    </row>
    <row r="54" spans="1:5" ht="18" customHeight="1">
      <c r="A54" s="166">
        <v>50</v>
      </c>
      <c r="B54" s="344" t="s">
        <v>331</v>
      </c>
      <c r="C54" s="222">
        <v>8</v>
      </c>
      <c r="E54" s="177"/>
    </row>
    <row r="55" spans="1:5">
      <c r="C55" s="294"/>
      <c r="E55" s="177"/>
    </row>
    <row r="56" spans="1:5">
      <c r="C56" s="294"/>
      <c r="E56" s="177"/>
    </row>
    <row r="57" spans="1:5">
      <c r="C57" s="294"/>
      <c r="E57" s="177"/>
    </row>
    <row r="58" spans="1:5">
      <c r="C58" s="294"/>
      <c r="E58" s="177"/>
    </row>
    <row r="59" spans="1:5">
      <c r="C59" s="294"/>
      <c r="E59" s="177"/>
    </row>
    <row r="60" spans="1:5">
      <c r="C60" s="294"/>
    </row>
    <row r="61" spans="1:5">
      <c r="C61" s="294"/>
    </row>
    <row r="62" spans="1:5">
      <c r="C62" s="294"/>
    </row>
    <row r="63" spans="1:5">
      <c r="C63" s="294"/>
    </row>
    <row r="64" spans="1:5">
      <c r="C64" s="294"/>
    </row>
  </sheetData>
  <mergeCells count="2">
    <mergeCell ref="A1:C1"/>
    <mergeCell ref="B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20"/>
  <sheetViews>
    <sheetView view="pageBreakPreview" topLeftCell="B1" zoomScale="75" zoomScaleNormal="80" zoomScaleSheetLayoutView="75" workbookViewId="0">
      <selection activeCell="B26" sqref="B26"/>
    </sheetView>
  </sheetViews>
  <sheetFormatPr defaultRowHeight="18.75"/>
  <cols>
    <col min="1" max="1" width="1.28515625" style="91" hidden="1" customWidth="1"/>
    <col min="2" max="2" width="83.7109375" style="91" customWidth="1"/>
    <col min="3" max="3" width="11.28515625" style="91" customWidth="1"/>
    <col min="4" max="4" width="11" style="91" customWidth="1"/>
    <col min="5" max="5" width="10.42578125" style="91" customWidth="1"/>
    <col min="6" max="6" width="11" style="91" customWidth="1"/>
    <col min="7" max="7" width="9.140625" style="91"/>
    <col min="8" max="10" width="9.140625" style="91" customWidth="1"/>
    <col min="11" max="256" width="9.140625" style="91"/>
    <col min="257" max="257" width="0" style="91" hidden="1" customWidth="1"/>
    <col min="258" max="258" width="83.7109375" style="91" customWidth="1"/>
    <col min="259" max="259" width="11.28515625" style="91" customWidth="1"/>
    <col min="260" max="260" width="11" style="91" customWidth="1"/>
    <col min="261" max="261" width="10.42578125" style="91" customWidth="1"/>
    <col min="262" max="262" width="11" style="91" customWidth="1"/>
    <col min="263" max="263" width="9.140625" style="91"/>
    <col min="264" max="266" width="9.140625" style="91" customWidth="1"/>
    <col min="267" max="512" width="9.140625" style="91"/>
    <col min="513" max="513" width="0" style="91" hidden="1" customWidth="1"/>
    <col min="514" max="514" width="83.7109375" style="91" customWidth="1"/>
    <col min="515" max="515" width="11.28515625" style="91" customWidth="1"/>
    <col min="516" max="516" width="11" style="91" customWidth="1"/>
    <col min="517" max="517" width="10.42578125" style="91" customWidth="1"/>
    <col min="518" max="518" width="11" style="91" customWidth="1"/>
    <col min="519" max="519" width="9.140625" style="91"/>
    <col min="520" max="522" width="9.140625" style="91" customWidth="1"/>
    <col min="523" max="768" width="9.140625" style="91"/>
    <col min="769" max="769" width="0" style="91" hidden="1" customWidth="1"/>
    <col min="770" max="770" width="83.7109375" style="91" customWidth="1"/>
    <col min="771" max="771" width="11.28515625" style="91" customWidth="1"/>
    <col min="772" max="772" width="11" style="91" customWidth="1"/>
    <col min="773" max="773" width="10.42578125" style="91" customWidth="1"/>
    <col min="774" max="774" width="11" style="91" customWidth="1"/>
    <col min="775" max="775" width="9.140625" style="91"/>
    <col min="776" max="778" width="9.140625" style="91" customWidth="1"/>
    <col min="779" max="1024" width="9.140625" style="91"/>
    <col min="1025" max="1025" width="0" style="91" hidden="1" customWidth="1"/>
    <col min="1026" max="1026" width="83.7109375" style="91" customWidth="1"/>
    <col min="1027" max="1027" width="11.28515625" style="91" customWidth="1"/>
    <col min="1028" max="1028" width="11" style="91" customWidth="1"/>
    <col min="1029" max="1029" width="10.42578125" style="91" customWidth="1"/>
    <col min="1030" max="1030" width="11" style="91" customWidth="1"/>
    <col min="1031" max="1031" width="9.140625" style="91"/>
    <col min="1032" max="1034" width="9.140625" style="91" customWidth="1"/>
    <col min="1035" max="1280" width="9.140625" style="91"/>
    <col min="1281" max="1281" width="0" style="91" hidden="1" customWidth="1"/>
    <col min="1282" max="1282" width="83.7109375" style="91" customWidth="1"/>
    <col min="1283" max="1283" width="11.28515625" style="91" customWidth="1"/>
    <col min="1284" max="1284" width="11" style="91" customWidth="1"/>
    <col min="1285" max="1285" width="10.42578125" style="91" customWidth="1"/>
    <col min="1286" max="1286" width="11" style="91" customWidth="1"/>
    <col min="1287" max="1287" width="9.140625" style="91"/>
    <col min="1288" max="1290" width="9.140625" style="91" customWidth="1"/>
    <col min="1291" max="1536" width="9.140625" style="91"/>
    <col min="1537" max="1537" width="0" style="91" hidden="1" customWidth="1"/>
    <col min="1538" max="1538" width="83.7109375" style="91" customWidth="1"/>
    <col min="1539" max="1539" width="11.28515625" style="91" customWidth="1"/>
    <col min="1540" max="1540" width="11" style="91" customWidth="1"/>
    <col min="1541" max="1541" width="10.42578125" style="91" customWidth="1"/>
    <col min="1542" max="1542" width="11" style="91" customWidth="1"/>
    <col min="1543" max="1543" width="9.140625" style="91"/>
    <col min="1544" max="1546" width="9.140625" style="91" customWidth="1"/>
    <col min="1547" max="1792" width="9.140625" style="91"/>
    <col min="1793" max="1793" width="0" style="91" hidden="1" customWidth="1"/>
    <col min="1794" max="1794" width="83.7109375" style="91" customWidth="1"/>
    <col min="1795" max="1795" width="11.28515625" style="91" customWidth="1"/>
    <col min="1796" max="1796" width="11" style="91" customWidth="1"/>
    <col min="1797" max="1797" width="10.42578125" style="91" customWidth="1"/>
    <col min="1798" max="1798" width="11" style="91" customWidth="1"/>
    <col min="1799" max="1799" width="9.140625" style="91"/>
    <col min="1800" max="1802" width="9.140625" style="91" customWidth="1"/>
    <col min="1803" max="2048" width="9.140625" style="91"/>
    <col min="2049" max="2049" width="0" style="91" hidden="1" customWidth="1"/>
    <col min="2050" max="2050" width="83.7109375" style="91" customWidth="1"/>
    <col min="2051" max="2051" width="11.28515625" style="91" customWidth="1"/>
    <col min="2052" max="2052" width="11" style="91" customWidth="1"/>
    <col min="2053" max="2053" width="10.42578125" style="91" customWidth="1"/>
    <col min="2054" max="2054" width="11" style="91" customWidth="1"/>
    <col min="2055" max="2055" width="9.140625" style="91"/>
    <col min="2056" max="2058" width="9.140625" style="91" customWidth="1"/>
    <col min="2059" max="2304" width="9.140625" style="91"/>
    <col min="2305" max="2305" width="0" style="91" hidden="1" customWidth="1"/>
    <col min="2306" max="2306" width="83.7109375" style="91" customWidth="1"/>
    <col min="2307" max="2307" width="11.28515625" style="91" customWidth="1"/>
    <col min="2308" max="2308" width="11" style="91" customWidth="1"/>
    <col min="2309" max="2309" width="10.42578125" style="91" customWidth="1"/>
    <col min="2310" max="2310" width="11" style="91" customWidth="1"/>
    <col min="2311" max="2311" width="9.140625" style="91"/>
    <col min="2312" max="2314" width="9.140625" style="91" customWidth="1"/>
    <col min="2315" max="2560" width="9.140625" style="91"/>
    <col min="2561" max="2561" width="0" style="91" hidden="1" customWidth="1"/>
    <col min="2562" max="2562" width="83.7109375" style="91" customWidth="1"/>
    <col min="2563" max="2563" width="11.28515625" style="91" customWidth="1"/>
    <col min="2564" max="2564" width="11" style="91" customWidth="1"/>
    <col min="2565" max="2565" width="10.42578125" style="91" customWidth="1"/>
    <col min="2566" max="2566" width="11" style="91" customWidth="1"/>
    <col min="2567" max="2567" width="9.140625" style="91"/>
    <col min="2568" max="2570" width="9.140625" style="91" customWidth="1"/>
    <col min="2571" max="2816" width="9.140625" style="91"/>
    <col min="2817" max="2817" width="0" style="91" hidden="1" customWidth="1"/>
    <col min="2818" max="2818" width="83.7109375" style="91" customWidth="1"/>
    <col min="2819" max="2819" width="11.28515625" style="91" customWidth="1"/>
    <col min="2820" max="2820" width="11" style="91" customWidth="1"/>
    <col min="2821" max="2821" width="10.42578125" style="91" customWidth="1"/>
    <col min="2822" max="2822" width="11" style="91" customWidth="1"/>
    <col min="2823" max="2823" width="9.140625" style="91"/>
    <col min="2824" max="2826" width="9.140625" style="91" customWidth="1"/>
    <col min="2827" max="3072" width="9.140625" style="91"/>
    <col min="3073" max="3073" width="0" style="91" hidden="1" customWidth="1"/>
    <col min="3074" max="3074" width="83.7109375" style="91" customWidth="1"/>
    <col min="3075" max="3075" width="11.28515625" style="91" customWidth="1"/>
    <col min="3076" max="3076" width="11" style="91" customWidth="1"/>
    <col min="3077" max="3077" width="10.42578125" style="91" customWidth="1"/>
    <col min="3078" max="3078" width="11" style="91" customWidth="1"/>
    <col min="3079" max="3079" width="9.140625" style="91"/>
    <col min="3080" max="3082" width="9.140625" style="91" customWidth="1"/>
    <col min="3083" max="3328" width="9.140625" style="91"/>
    <col min="3329" max="3329" width="0" style="91" hidden="1" customWidth="1"/>
    <col min="3330" max="3330" width="83.7109375" style="91" customWidth="1"/>
    <col min="3331" max="3331" width="11.28515625" style="91" customWidth="1"/>
    <col min="3332" max="3332" width="11" style="91" customWidth="1"/>
    <col min="3333" max="3333" width="10.42578125" style="91" customWidth="1"/>
    <col min="3334" max="3334" width="11" style="91" customWidth="1"/>
    <col min="3335" max="3335" width="9.140625" style="91"/>
    <col min="3336" max="3338" width="9.140625" style="91" customWidth="1"/>
    <col min="3339" max="3584" width="9.140625" style="91"/>
    <col min="3585" max="3585" width="0" style="91" hidden="1" customWidth="1"/>
    <col min="3586" max="3586" width="83.7109375" style="91" customWidth="1"/>
    <col min="3587" max="3587" width="11.28515625" style="91" customWidth="1"/>
    <col min="3588" max="3588" width="11" style="91" customWidth="1"/>
    <col min="3589" max="3589" width="10.42578125" style="91" customWidth="1"/>
    <col min="3590" max="3590" width="11" style="91" customWidth="1"/>
    <col min="3591" max="3591" width="9.140625" style="91"/>
    <col min="3592" max="3594" width="9.140625" style="91" customWidth="1"/>
    <col min="3595" max="3840" width="9.140625" style="91"/>
    <col min="3841" max="3841" width="0" style="91" hidden="1" customWidth="1"/>
    <col min="3842" max="3842" width="83.7109375" style="91" customWidth="1"/>
    <col min="3843" max="3843" width="11.28515625" style="91" customWidth="1"/>
    <col min="3844" max="3844" width="11" style="91" customWidth="1"/>
    <col min="3845" max="3845" width="10.42578125" style="91" customWidth="1"/>
    <col min="3846" max="3846" width="11" style="91" customWidth="1"/>
    <col min="3847" max="3847" width="9.140625" style="91"/>
    <col min="3848" max="3850" width="9.140625" style="91" customWidth="1"/>
    <col min="3851" max="4096" width="9.140625" style="91"/>
    <col min="4097" max="4097" width="0" style="91" hidden="1" customWidth="1"/>
    <col min="4098" max="4098" width="83.7109375" style="91" customWidth="1"/>
    <col min="4099" max="4099" width="11.28515625" style="91" customWidth="1"/>
    <col min="4100" max="4100" width="11" style="91" customWidth="1"/>
    <col min="4101" max="4101" width="10.42578125" style="91" customWidth="1"/>
    <col min="4102" max="4102" width="11" style="91" customWidth="1"/>
    <col min="4103" max="4103" width="9.140625" style="91"/>
    <col min="4104" max="4106" width="9.140625" style="91" customWidth="1"/>
    <col min="4107" max="4352" width="9.140625" style="91"/>
    <col min="4353" max="4353" width="0" style="91" hidden="1" customWidth="1"/>
    <col min="4354" max="4354" width="83.7109375" style="91" customWidth="1"/>
    <col min="4355" max="4355" width="11.28515625" style="91" customWidth="1"/>
    <col min="4356" max="4356" width="11" style="91" customWidth="1"/>
    <col min="4357" max="4357" width="10.42578125" style="91" customWidth="1"/>
    <col min="4358" max="4358" width="11" style="91" customWidth="1"/>
    <col min="4359" max="4359" width="9.140625" style="91"/>
    <col min="4360" max="4362" width="9.140625" style="91" customWidth="1"/>
    <col min="4363" max="4608" width="9.140625" style="91"/>
    <col min="4609" max="4609" width="0" style="91" hidden="1" customWidth="1"/>
    <col min="4610" max="4610" width="83.7109375" style="91" customWidth="1"/>
    <col min="4611" max="4611" width="11.28515625" style="91" customWidth="1"/>
    <col min="4612" max="4612" width="11" style="91" customWidth="1"/>
    <col min="4613" max="4613" width="10.42578125" style="91" customWidth="1"/>
    <col min="4614" max="4614" width="11" style="91" customWidth="1"/>
    <col min="4615" max="4615" width="9.140625" style="91"/>
    <col min="4616" max="4618" width="9.140625" style="91" customWidth="1"/>
    <col min="4619" max="4864" width="9.140625" style="91"/>
    <col min="4865" max="4865" width="0" style="91" hidden="1" customWidth="1"/>
    <col min="4866" max="4866" width="83.7109375" style="91" customWidth="1"/>
    <col min="4867" max="4867" width="11.28515625" style="91" customWidth="1"/>
    <col min="4868" max="4868" width="11" style="91" customWidth="1"/>
    <col min="4869" max="4869" width="10.42578125" style="91" customWidth="1"/>
    <col min="4870" max="4870" width="11" style="91" customWidth="1"/>
    <col min="4871" max="4871" width="9.140625" style="91"/>
    <col min="4872" max="4874" width="9.140625" style="91" customWidth="1"/>
    <col min="4875" max="5120" width="9.140625" style="91"/>
    <col min="5121" max="5121" width="0" style="91" hidden="1" customWidth="1"/>
    <col min="5122" max="5122" width="83.7109375" style="91" customWidth="1"/>
    <col min="5123" max="5123" width="11.28515625" style="91" customWidth="1"/>
    <col min="5124" max="5124" width="11" style="91" customWidth="1"/>
    <col min="5125" max="5125" width="10.42578125" style="91" customWidth="1"/>
    <col min="5126" max="5126" width="11" style="91" customWidth="1"/>
    <col min="5127" max="5127" width="9.140625" style="91"/>
    <col min="5128" max="5130" width="9.140625" style="91" customWidth="1"/>
    <col min="5131" max="5376" width="9.140625" style="91"/>
    <col min="5377" max="5377" width="0" style="91" hidden="1" customWidth="1"/>
    <col min="5378" max="5378" width="83.7109375" style="91" customWidth="1"/>
    <col min="5379" max="5379" width="11.28515625" style="91" customWidth="1"/>
    <col min="5380" max="5380" width="11" style="91" customWidth="1"/>
    <col min="5381" max="5381" width="10.42578125" style="91" customWidth="1"/>
    <col min="5382" max="5382" width="11" style="91" customWidth="1"/>
    <col min="5383" max="5383" width="9.140625" style="91"/>
    <col min="5384" max="5386" width="9.140625" style="91" customWidth="1"/>
    <col min="5387" max="5632" width="9.140625" style="91"/>
    <col min="5633" max="5633" width="0" style="91" hidden="1" customWidth="1"/>
    <col min="5634" max="5634" width="83.7109375" style="91" customWidth="1"/>
    <col min="5635" max="5635" width="11.28515625" style="91" customWidth="1"/>
    <col min="5636" max="5636" width="11" style="91" customWidth="1"/>
    <col min="5637" max="5637" width="10.42578125" style="91" customWidth="1"/>
    <col min="5638" max="5638" width="11" style="91" customWidth="1"/>
    <col min="5639" max="5639" width="9.140625" style="91"/>
    <col min="5640" max="5642" width="9.140625" style="91" customWidth="1"/>
    <col min="5643" max="5888" width="9.140625" style="91"/>
    <col min="5889" max="5889" width="0" style="91" hidden="1" customWidth="1"/>
    <col min="5890" max="5890" width="83.7109375" style="91" customWidth="1"/>
    <col min="5891" max="5891" width="11.28515625" style="91" customWidth="1"/>
    <col min="5892" max="5892" width="11" style="91" customWidth="1"/>
    <col min="5893" max="5893" width="10.42578125" style="91" customWidth="1"/>
    <col min="5894" max="5894" width="11" style="91" customWidth="1"/>
    <col min="5895" max="5895" width="9.140625" style="91"/>
    <col min="5896" max="5898" width="9.140625" style="91" customWidth="1"/>
    <col min="5899" max="6144" width="9.140625" style="91"/>
    <col min="6145" max="6145" width="0" style="91" hidden="1" customWidth="1"/>
    <col min="6146" max="6146" width="83.7109375" style="91" customWidth="1"/>
    <col min="6147" max="6147" width="11.28515625" style="91" customWidth="1"/>
    <col min="6148" max="6148" width="11" style="91" customWidth="1"/>
    <col min="6149" max="6149" width="10.42578125" style="91" customWidth="1"/>
    <col min="6150" max="6150" width="11" style="91" customWidth="1"/>
    <col min="6151" max="6151" width="9.140625" style="91"/>
    <col min="6152" max="6154" width="9.140625" style="91" customWidth="1"/>
    <col min="6155" max="6400" width="9.140625" style="91"/>
    <col min="6401" max="6401" width="0" style="91" hidden="1" customWidth="1"/>
    <col min="6402" max="6402" width="83.7109375" style="91" customWidth="1"/>
    <col min="6403" max="6403" width="11.28515625" style="91" customWidth="1"/>
    <col min="6404" max="6404" width="11" style="91" customWidth="1"/>
    <col min="6405" max="6405" width="10.42578125" style="91" customWidth="1"/>
    <col min="6406" max="6406" width="11" style="91" customWidth="1"/>
    <col min="6407" max="6407" width="9.140625" style="91"/>
    <col min="6408" max="6410" width="9.140625" style="91" customWidth="1"/>
    <col min="6411" max="6656" width="9.140625" style="91"/>
    <col min="6657" max="6657" width="0" style="91" hidden="1" customWidth="1"/>
    <col min="6658" max="6658" width="83.7109375" style="91" customWidth="1"/>
    <col min="6659" max="6659" width="11.28515625" style="91" customWidth="1"/>
    <col min="6660" max="6660" width="11" style="91" customWidth="1"/>
    <col min="6661" max="6661" width="10.42578125" style="91" customWidth="1"/>
    <col min="6662" max="6662" width="11" style="91" customWidth="1"/>
    <col min="6663" max="6663" width="9.140625" style="91"/>
    <col min="6664" max="6666" width="9.140625" style="91" customWidth="1"/>
    <col min="6667" max="6912" width="9.140625" style="91"/>
    <col min="6913" max="6913" width="0" style="91" hidden="1" customWidth="1"/>
    <col min="6914" max="6914" width="83.7109375" style="91" customWidth="1"/>
    <col min="6915" max="6915" width="11.28515625" style="91" customWidth="1"/>
    <col min="6916" max="6916" width="11" style="91" customWidth="1"/>
    <col min="6917" max="6917" width="10.42578125" style="91" customWidth="1"/>
    <col min="6918" max="6918" width="11" style="91" customWidth="1"/>
    <col min="6919" max="6919" width="9.140625" style="91"/>
    <col min="6920" max="6922" width="9.140625" style="91" customWidth="1"/>
    <col min="6923" max="7168" width="9.140625" style="91"/>
    <col min="7169" max="7169" width="0" style="91" hidden="1" customWidth="1"/>
    <col min="7170" max="7170" width="83.7109375" style="91" customWidth="1"/>
    <col min="7171" max="7171" width="11.28515625" style="91" customWidth="1"/>
    <col min="7172" max="7172" width="11" style="91" customWidth="1"/>
    <col min="7173" max="7173" width="10.42578125" style="91" customWidth="1"/>
    <col min="7174" max="7174" width="11" style="91" customWidth="1"/>
    <col min="7175" max="7175" width="9.140625" style="91"/>
    <col min="7176" max="7178" width="9.140625" style="91" customWidth="1"/>
    <col min="7179" max="7424" width="9.140625" style="91"/>
    <col min="7425" max="7425" width="0" style="91" hidden="1" customWidth="1"/>
    <col min="7426" max="7426" width="83.7109375" style="91" customWidth="1"/>
    <col min="7427" max="7427" width="11.28515625" style="91" customWidth="1"/>
    <col min="7428" max="7428" width="11" style="91" customWidth="1"/>
    <col min="7429" max="7429" width="10.42578125" style="91" customWidth="1"/>
    <col min="7430" max="7430" width="11" style="91" customWidth="1"/>
    <col min="7431" max="7431" width="9.140625" style="91"/>
    <col min="7432" max="7434" width="9.140625" style="91" customWidth="1"/>
    <col min="7435" max="7680" width="9.140625" style="91"/>
    <col min="7681" max="7681" width="0" style="91" hidden="1" customWidth="1"/>
    <col min="7682" max="7682" width="83.7109375" style="91" customWidth="1"/>
    <col min="7683" max="7683" width="11.28515625" style="91" customWidth="1"/>
    <col min="7684" max="7684" width="11" style="91" customWidth="1"/>
    <col min="7685" max="7685" width="10.42578125" style="91" customWidth="1"/>
    <col min="7686" max="7686" width="11" style="91" customWidth="1"/>
    <col min="7687" max="7687" width="9.140625" style="91"/>
    <col min="7688" max="7690" width="9.140625" style="91" customWidth="1"/>
    <col min="7691" max="7936" width="9.140625" style="91"/>
    <col min="7937" max="7937" width="0" style="91" hidden="1" customWidth="1"/>
    <col min="7938" max="7938" width="83.7109375" style="91" customWidth="1"/>
    <col min="7939" max="7939" width="11.28515625" style="91" customWidth="1"/>
    <col min="7940" max="7940" width="11" style="91" customWidth="1"/>
    <col min="7941" max="7941" width="10.42578125" style="91" customWidth="1"/>
    <col min="7942" max="7942" width="11" style="91" customWidth="1"/>
    <col min="7943" max="7943" width="9.140625" style="91"/>
    <col min="7944" max="7946" width="9.140625" style="91" customWidth="1"/>
    <col min="7947" max="8192" width="9.140625" style="91"/>
    <col min="8193" max="8193" width="0" style="91" hidden="1" customWidth="1"/>
    <col min="8194" max="8194" width="83.7109375" style="91" customWidth="1"/>
    <col min="8195" max="8195" width="11.28515625" style="91" customWidth="1"/>
    <col min="8196" max="8196" width="11" style="91" customWidth="1"/>
    <col min="8197" max="8197" width="10.42578125" style="91" customWidth="1"/>
    <col min="8198" max="8198" width="11" style="91" customWidth="1"/>
    <col min="8199" max="8199" width="9.140625" style="91"/>
    <col min="8200" max="8202" width="9.140625" style="91" customWidth="1"/>
    <col min="8203" max="8448" width="9.140625" style="91"/>
    <col min="8449" max="8449" width="0" style="91" hidden="1" customWidth="1"/>
    <col min="8450" max="8450" width="83.7109375" style="91" customWidth="1"/>
    <col min="8451" max="8451" width="11.28515625" style="91" customWidth="1"/>
    <col min="8452" max="8452" width="11" style="91" customWidth="1"/>
    <col min="8453" max="8453" width="10.42578125" style="91" customWidth="1"/>
    <col min="8454" max="8454" width="11" style="91" customWidth="1"/>
    <col min="8455" max="8455" width="9.140625" style="91"/>
    <col min="8456" max="8458" width="9.140625" style="91" customWidth="1"/>
    <col min="8459" max="8704" width="9.140625" style="91"/>
    <col min="8705" max="8705" width="0" style="91" hidden="1" customWidth="1"/>
    <col min="8706" max="8706" width="83.7109375" style="91" customWidth="1"/>
    <col min="8707" max="8707" width="11.28515625" style="91" customWidth="1"/>
    <col min="8708" max="8708" width="11" style="91" customWidth="1"/>
    <col min="8709" max="8709" width="10.42578125" style="91" customWidth="1"/>
    <col min="8710" max="8710" width="11" style="91" customWidth="1"/>
    <col min="8711" max="8711" width="9.140625" style="91"/>
    <col min="8712" max="8714" width="9.140625" style="91" customWidth="1"/>
    <col min="8715" max="8960" width="9.140625" style="91"/>
    <col min="8961" max="8961" width="0" style="91" hidden="1" customWidth="1"/>
    <col min="8962" max="8962" width="83.7109375" style="91" customWidth="1"/>
    <col min="8963" max="8963" width="11.28515625" style="91" customWidth="1"/>
    <col min="8964" max="8964" width="11" style="91" customWidth="1"/>
    <col min="8965" max="8965" width="10.42578125" style="91" customWidth="1"/>
    <col min="8966" max="8966" width="11" style="91" customWidth="1"/>
    <col min="8967" max="8967" width="9.140625" style="91"/>
    <col min="8968" max="8970" width="9.140625" style="91" customWidth="1"/>
    <col min="8971" max="9216" width="9.140625" style="91"/>
    <col min="9217" max="9217" width="0" style="91" hidden="1" customWidth="1"/>
    <col min="9218" max="9218" width="83.7109375" style="91" customWidth="1"/>
    <col min="9219" max="9219" width="11.28515625" style="91" customWidth="1"/>
    <col min="9220" max="9220" width="11" style="91" customWidth="1"/>
    <col min="9221" max="9221" width="10.42578125" style="91" customWidth="1"/>
    <col min="9222" max="9222" width="11" style="91" customWidth="1"/>
    <col min="9223" max="9223" width="9.140625" style="91"/>
    <col min="9224" max="9226" width="9.140625" style="91" customWidth="1"/>
    <col min="9227" max="9472" width="9.140625" style="91"/>
    <col min="9473" max="9473" width="0" style="91" hidden="1" customWidth="1"/>
    <col min="9474" max="9474" width="83.7109375" style="91" customWidth="1"/>
    <col min="9475" max="9475" width="11.28515625" style="91" customWidth="1"/>
    <col min="9476" max="9476" width="11" style="91" customWidth="1"/>
    <col min="9477" max="9477" width="10.42578125" style="91" customWidth="1"/>
    <col min="9478" max="9478" width="11" style="91" customWidth="1"/>
    <col min="9479" max="9479" width="9.140625" style="91"/>
    <col min="9480" max="9482" width="9.140625" style="91" customWidth="1"/>
    <col min="9483" max="9728" width="9.140625" style="91"/>
    <col min="9729" max="9729" width="0" style="91" hidden="1" customWidth="1"/>
    <col min="9730" max="9730" width="83.7109375" style="91" customWidth="1"/>
    <col min="9731" max="9731" width="11.28515625" style="91" customWidth="1"/>
    <col min="9732" max="9732" width="11" style="91" customWidth="1"/>
    <col min="9733" max="9733" width="10.42578125" style="91" customWidth="1"/>
    <col min="9734" max="9734" width="11" style="91" customWidth="1"/>
    <col min="9735" max="9735" width="9.140625" style="91"/>
    <col min="9736" max="9738" width="9.140625" style="91" customWidth="1"/>
    <col min="9739" max="9984" width="9.140625" style="91"/>
    <col min="9985" max="9985" width="0" style="91" hidden="1" customWidth="1"/>
    <col min="9986" max="9986" width="83.7109375" style="91" customWidth="1"/>
    <col min="9987" max="9987" width="11.28515625" style="91" customWidth="1"/>
    <col min="9988" max="9988" width="11" style="91" customWidth="1"/>
    <col min="9989" max="9989" width="10.42578125" style="91" customWidth="1"/>
    <col min="9990" max="9990" width="11" style="91" customWidth="1"/>
    <col min="9991" max="9991" width="9.140625" style="91"/>
    <col min="9992" max="9994" width="9.140625" style="91" customWidth="1"/>
    <col min="9995" max="10240" width="9.140625" style="91"/>
    <col min="10241" max="10241" width="0" style="91" hidden="1" customWidth="1"/>
    <col min="10242" max="10242" width="83.7109375" style="91" customWidth="1"/>
    <col min="10243" max="10243" width="11.28515625" style="91" customWidth="1"/>
    <col min="10244" max="10244" width="11" style="91" customWidth="1"/>
    <col min="10245" max="10245" width="10.42578125" style="91" customWidth="1"/>
    <col min="10246" max="10246" width="11" style="91" customWidth="1"/>
    <col min="10247" max="10247" width="9.140625" style="91"/>
    <col min="10248" max="10250" width="9.140625" style="91" customWidth="1"/>
    <col min="10251" max="10496" width="9.140625" style="91"/>
    <col min="10497" max="10497" width="0" style="91" hidden="1" customWidth="1"/>
    <col min="10498" max="10498" width="83.7109375" style="91" customWidth="1"/>
    <col min="10499" max="10499" width="11.28515625" style="91" customWidth="1"/>
    <col min="10500" max="10500" width="11" style="91" customWidth="1"/>
    <col min="10501" max="10501" width="10.42578125" style="91" customWidth="1"/>
    <col min="10502" max="10502" width="11" style="91" customWidth="1"/>
    <col min="10503" max="10503" width="9.140625" style="91"/>
    <col min="10504" max="10506" width="9.140625" style="91" customWidth="1"/>
    <col min="10507" max="10752" width="9.140625" style="91"/>
    <col min="10753" max="10753" width="0" style="91" hidden="1" customWidth="1"/>
    <col min="10754" max="10754" width="83.7109375" style="91" customWidth="1"/>
    <col min="10755" max="10755" width="11.28515625" style="91" customWidth="1"/>
    <col min="10756" max="10756" width="11" style="91" customWidth="1"/>
    <col min="10757" max="10757" width="10.42578125" style="91" customWidth="1"/>
    <col min="10758" max="10758" width="11" style="91" customWidth="1"/>
    <col min="10759" max="10759" width="9.140625" style="91"/>
    <col min="10760" max="10762" width="9.140625" style="91" customWidth="1"/>
    <col min="10763" max="11008" width="9.140625" style="91"/>
    <col min="11009" max="11009" width="0" style="91" hidden="1" customWidth="1"/>
    <col min="11010" max="11010" width="83.7109375" style="91" customWidth="1"/>
    <col min="11011" max="11011" width="11.28515625" style="91" customWidth="1"/>
    <col min="11012" max="11012" width="11" style="91" customWidth="1"/>
    <col min="11013" max="11013" width="10.42578125" style="91" customWidth="1"/>
    <col min="11014" max="11014" width="11" style="91" customWidth="1"/>
    <col min="11015" max="11015" width="9.140625" style="91"/>
    <col min="11016" max="11018" width="9.140625" style="91" customWidth="1"/>
    <col min="11019" max="11264" width="9.140625" style="91"/>
    <col min="11265" max="11265" width="0" style="91" hidden="1" customWidth="1"/>
    <col min="11266" max="11266" width="83.7109375" style="91" customWidth="1"/>
    <col min="11267" max="11267" width="11.28515625" style="91" customWidth="1"/>
    <col min="11268" max="11268" width="11" style="91" customWidth="1"/>
    <col min="11269" max="11269" width="10.42578125" style="91" customWidth="1"/>
    <col min="11270" max="11270" width="11" style="91" customWidth="1"/>
    <col min="11271" max="11271" width="9.140625" style="91"/>
    <col min="11272" max="11274" width="9.140625" style="91" customWidth="1"/>
    <col min="11275" max="11520" width="9.140625" style="91"/>
    <col min="11521" max="11521" width="0" style="91" hidden="1" customWidth="1"/>
    <col min="11522" max="11522" width="83.7109375" style="91" customWidth="1"/>
    <col min="11523" max="11523" width="11.28515625" style="91" customWidth="1"/>
    <col min="11524" max="11524" width="11" style="91" customWidth="1"/>
    <col min="11525" max="11525" width="10.42578125" style="91" customWidth="1"/>
    <col min="11526" max="11526" width="11" style="91" customWidth="1"/>
    <col min="11527" max="11527" width="9.140625" style="91"/>
    <col min="11528" max="11530" width="9.140625" style="91" customWidth="1"/>
    <col min="11531" max="11776" width="9.140625" style="91"/>
    <col min="11777" max="11777" width="0" style="91" hidden="1" customWidth="1"/>
    <col min="11778" max="11778" width="83.7109375" style="91" customWidth="1"/>
    <col min="11779" max="11779" width="11.28515625" style="91" customWidth="1"/>
    <col min="11780" max="11780" width="11" style="91" customWidth="1"/>
    <col min="11781" max="11781" width="10.42578125" style="91" customWidth="1"/>
    <col min="11782" max="11782" width="11" style="91" customWidth="1"/>
    <col min="11783" max="11783" width="9.140625" style="91"/>
    <col min="11784" max="11786" width="9.140625" style="91" customWidth="1"/>
    <col min="11787" max="12032" width="9.140625" style="91"/>
    <col min="12033" max="12033" width="0" style="91" hidden="1" customWidth="1"/>
    <col min="12034" max="12034" width="83.7109375" style="91" customWidth="1"/>
    <col min="12035" max="12035" width="11.28515625" style="91" customWidth="1"/>
    <col min="12036" max="12036" width="11" style="91" customWidth="1"/>
    <col min="12037" max="12037" width="10.42578125" style="91" customWidth="1"/>
    <col min="12038" max="12038" width="11" style="91" customWidth="1"/>
    <col min="12039" max="12039" width="9.140625" style="91"/>
    <col min="12040" max="12042" width="9.140625" style="91" customWidth="1"/>
    <col min="12043" max="12288" width="9.140625" style="91"/>
    <col min="12289" max="12289" width="0" style="91" hidden="1" customWidth="1"/>
    <col min="12290" max="12290" width="83.7109375" style="91" customWidth="1"/>
    <col min="12291" max="12291" width="11.28515625" style="91" customWidth="1"/>
    <col min="12292" max="12292" width="11" style="91" customWidth="1"/>
    <col min="12293" max="12293" width="10.42578125" style="91" customWidth="1"/>
    <col min="12294" max="12294" width="11" style="91" customWidth="1"/>
    <col min="12295" max="12295" width="9.140625" style="91"/>
    <col min="12296" max="12298" width="9.140625" style="91" customWidth="1"/>
    <col min="12299" max="12544" width="9.140625" style="91"/>
    <col min="12545" max="12545" width="0" style="91" hidden="1" customWidth="1"/>
    <col min="12546" max="12546" width="83.7109375" style="91" customWidth="1"/>
    <col min="12547" max="12547" width="11.28515625" style="91" customWidth="1"/>
    <col min="12548" max="12548" width="11" style="91" customWidth="1"/>
    <col min="12549" max="12549" width="10.42578125" style="91" customWidth="1"/>
    <col min="12550" max="12550" width="11" style="91" customWidth="1"/>
    <col min="12551" max="12551" width="9.140625" style="91"/>
    <col min="12552" max="12554" width="9.140625" style="91" customWidth="1"/>
    <col min="12555" max="12800" width="9.140625" style="91"/>
    <col min="12801" max="12801" width="0" style="91" hidden="1" customWidth="1"/>
    <col min="12802" max="12802" width="83.7109375" style="91" customWidth="1"/>
    <col min="12803" max="12803" width="11.28515625" style="91" customWidth="1"/>
    <col min="12804" max="12804" width="11" style="91" customWidth="1"/>
    <col min="12805" max="12805" width="10.42578125" style="91" customWidth="1"/>
    <col min="12806" max="12806" width="11" style="91" customWidth="1"/>
    <col min="12807" max="12807" width="9.140625" style="91"/>
    <col min="12808" max="12810" width="9.140625" style="91" customWidth="1"/>
    <col min="12811" max="13056" width="9.140625" style="91"/>
    <col min="13057" max="13057" width="0" style="91" hidden="1" customWidth="1"/>
    <col min="13058" max="13058" width="83.7109375" style="91" customWidth="1"/>
    <col min="13059" max="13059" width="11.28515625" style="91" customWidth="1"/>
    <col min="13060" max="13060" width="11" style="91" customWidth="1"/>
    <col min="13061" max="13061" width="10.42578125" style="91" customWidth="1"/>
    <col min="13062" max="13062" width="11" style="91" customWidth="1"/>
    <col min="13063" max="13063" width="9.140625" style="91"/>
    <col min="13064" max="13066" width="9.140625" style="91" customWidth="1"/>
    <col min="13067" max="13312" width="9.140625" style="91"/>
    <col min="13313" max="13313" width="0" style="91" hidden="1" customWidth="1"/>
    <col min="13314" max="13314" width="83.7109375" style="91" customWidth="1"/>
    <col min="13315" max="13315" width="11.28515625" style="91" customWidth="1"/>
    <col min="13316" max="13316" width="11" style="91" customWidth="1"/>
    <col min="13317" max="13317" width="10.42578125" style="91" customWidth="1"/>
    <col min="13318" max="13318" width="11" style="91" customWidth="1"/>
    <col min="13319" max="13319" width="9.140625" style="91"/>
    <col min="13320" max="13322" width="9.140625" style="91" customWidth="1"/>
    <col min="13323" max="13568" width="9.140625" style="91"/>
    <col min="13569" max="13569" width="0" style="91" hidden="1" customWidth="1"/>
    <col min="13570" max="13570" width="83.7109375" style="91" customWidth="1"/>
    <col min="13571" max="13571" width="11.28515625" style="91" customWidth="1"/>
    <col min="13572" max="13572" width="11" style="91" customWidth="1"/>
    <col min="13573" max="13573" width="10.42578125" style="91" customWidth="1"/>
    <col min="13574" max="13574" width="11" style="91" customWidth="1"/>
    <col min="13575" max="13575" width="9.140625" style="91"/>
    <col min="13576" max="13578" width="9.140625" style="91" customWidth="1"/>
    <col min="13579" max="13824" width="9.140625" style="91"/>
    <col min="13825" max="13825" width="0" style="91" hidden="1" customWidth="1"/>
    <col min="13826" max="13826" width="83.7109375" style="91" customWidth="1"/>
    <col min="13827" max="13827" width="11.28515625" style="91" customWidth="1"/>
    <col min="13828" max="13828" width="11" style="91" customWidth="1"/>
    <col min="13829" max="13829" width="10.42578125" style="91" customWidth="1"/>
    <col min="13830" max="13830" width="11" style="91" customWidth="1"/>
    <col min="13831" max="13831" width="9.140625" style="91"/>
    <col min="13832" max="13834" width="9.140625" style="91" customWidth="1"/>
    <col min="13835" max="14080" width="9.140625" style="91"/>
    <col min="14081" max="14081" width="0" style="91" hidden="1" customWidth="1"/>
    <col min="14082" max="14082" width="83.7109375" style="91" customWidth="1"/>
    <col min="14083" max="14083" width="11.28515625" style="91" customWidth="1"/>
    <col min="14084" max="14084" width="11" style="91" customWidth="1"/>
    <col min="14085" max="14085" width="10.42578125" style="91" customWidth="1"/>
    <col min="14086" max="14086" width="11" style="91" customWidth="1"/>
    <col min="14087" max="14087" width="9.140625" style="91"/>
    <col min="14088" max="14090" width="9.140625" style="91" customWidth="1"/>
    <col min="14091" max="14336" width="9.140625" style="91"/>
    <col min="14337" max="14337" width="0" style="91" hidden="1" customWidth="1"/>
    <col min="14338" max="14338" width="83.7109375" style="91" customWidth="1"/>
    <col min="14339" max="14339" width="11.28515625" style="91" customWidth="1"/>
    <col min="14340" max="14340" width="11" style="91" customWidth="1"/>
    <col min="14341" max="14341" width="10.42578125" style="91" customWidth="1"/>
    <col min="14342" max="14342" width="11" style="91" customWidth="1"/>
    <col min="14343" max="14343" width="9.140625" style="91"/>
    <col min="14344" max="14346" width="9.140625" style="91" customWidth="1"/>
    <col min="14347" max="14592" width="9.140625" style="91"/>
    <col min="14593" max="14593" width="0" style="91" hidden="1" customWidth="1"/>
    <col min="14594" max="14594" width="83.7109375" style="91" customWidth="1"/>
    <col min="14595" max="14595" width="11.28515625" style="91" customWidth="1"/>
    <col min="14596" max="14596" width="11" style="91" customWidth="1"/>
    <col min="14597" max="14597" width="10.42578125" style="91" customWidth="1"/>
    <col min="14598" max="14598" width="11" style="91" customWidth="1"/>
    <col min="14599" max="14599" width="9.140625" style="91"/>
    <col min="14600" max="14602" width="9.140625" style="91" customWidth="1"/>
    <col min="14603" max="14848" width="9.140625" style="91"/>
    <col min="14849" max="14849" width="0" style="91" hidden="1" customWidth="1"/>
    <col min="14850" max="14850" width="83.7109375" style="91" customWidth="1"/>
    <col min="14851" max="14851" width="11.28515625" style="91" customWidth="1"/>
    <col min="14852" max="14852" width="11" style="91" customWidth="1"/>
    <col min="14853" max="14853" width="10.42578125" style="91" customWidth="1"/>
    <col min="14854" max="14854" width="11" style="91" customWidth="1"/>
    <col min="14855" max="14855" width="9.140625" style="91"/>
    <col min="14856" max="14858" width="9.140625" style="91" customWidth="1"/>
    <col min="14859" max="15104" width="9.140625" style="91"/>
    <col min="15105" max="15105" width="0" style="91" hidden="1" customWidth="1"/>
    <col min="15106" max="15106" width="83.7109375" style="91" customWidth="1"/>
    <col min="15107" max="15107" width="11.28515625" style="91" customWidth="1"/>
    <col min="15108" max="15108" width="11" style="91" customWidth="1"/>
    <col min="15109" max="15109" width="10.42578125" style="91" customWidth="1"/>
    <col min="15110" max="15110" width="11" style="91" customWidth="1"/>
    <col min="15111" max="15111" width="9.140625" style="91"/>
    <col min="15112" max="15114" width="9.140625" style="91" customWidth="1"/>
    <col min="15115" max="15360" width="9.140625" style="91"/>
    <col min="15361" max="15361" width="0" style="91" hidden="1" customWidth="1"/>
    <col min="15362" max="15362" width="83.7109375" style="91" customWidth="1"/>
    <col min="15363" max="15363" width="11.28515625" style="91" customWidth="1"/>
    <col min="15364" max="15364" width="11" style="91" customWidth="1"/>
    <col min="15365" max="15365" width="10.42578125" style="91" customWidth="1"/>
    <col min="15366" max="15366" width="11" style="91" customWidth="1"/>
    <col min="15367" max="15367" width="9.140625" style="91"/>
    <col min="15368" max="15370" width="9.140625" style="91" customWidth="1"/>
    <col min="15371" max="15616" width="9.140625" style="91"/>
    <col min="15617" max="15617" width="0" style="91" hidden="1" customWidth="1"/>
    <col min="15618" max="15618" width="83.7109375" style="91" customWidth="1"/>
    <col min="15619" max="15619" width="11.28515625" style="91" customWidth="1"/>
    <col min="15620" max="15620" width="11" style="91" customWidth="1"/>
    <col min="15621" max="15621" width="10.42578125" style="91" customWidth="1"/>
    <col min="15622" max="15622" width="11" style="91" customWidth="1"/>
    <col min="15623" max="15623" width="9.140625" style="91"/>
    <col min="15624" max="15626" width="9.140625" style="91" customWidth="1"/>
    <col min="15627" max="15872" width="9.140625" style="91"/>
    <col min="15873" max="15873" width="0" style="91" hidden="1" customWidth="1"/>
    <col min="15874" max="15874" width="83.7109375" style="91" customWidth="1"/>
    <col min="15875" max="15875" width="11.28515625" style="91" customWidth="1"/>
    <col min="15876" max="15876" width="11" style="91" customWidth="1"/>
    <col min="15877" max="15877" width="10.42578125" style="91" customWidth="1"/>
    <col min="15878" max="15878" width="11" style="91" customWidth="1"/>
    <col min="15879" max="15879" width="9.140625" style="91"/>
    <col min="15880" max="15882" width="9.140625" style="91" customWidth="1"/>
    <col min="15883" max="16128" width="9.140625" style="91"/>
    <col min="16129" max="16129" width="0" style="91" hidden="1" customWidth="1"/>
    <col min="16130" max="16130" width="83.7109375" style="91" customWidth="1"/>
    <col min="16131" max="16131" width="11.28515625" style="91" customWidth="1"/>
    <col min="16132" max="16132" width="11" style="91" customWidth="1"/>
    <col min="16133" max="16133" width="10.42578125" style="91" customWidth="1"/>
    <col min="16134" max="16134" width="11" style="91" customWidth="1"/>
    <col min="16135" max="16135" width="9.140625" style="91"/>
    <col min="16136" max="16138" width="9.140625" style="91" customWidth="1"/>
    <col min="16139" max="16384" width="9.140625" style="91"/>
  </cols>
  <sheetData>
    <row r="1" spans="1:14" s="78" customFormat="1" ht="24.75" customHeight="1">
      <c r="A1" s="376" t="s">
        <v>38</v>
      </c>
      <c r="B1" s="376"/>
      <c r="C1" s="376"/>
      <c r="D1" s="376"/>
      <c r="E1" s="376"/>
      <c r="F1" s="376"/>
    </row>
    <row r="2" spans="1:14" s="78" customFormat="1" ht="24.75" customHeight="1">
      <c r="A2" s="213"/>
      <c r="B2" s="376" t="s">
        <v>175</v>
      </c>
      <c r="C2" s="376"/>
      <c r="D2" s="376"/>
      <c r="E2" s="376"/>
      <c r="F2" s="376"/>
    </row>
    <row r="3" spans="1:14" s="78" customFormat="1" ht="26.25" customHeight="1">
      <c r="A3" s="79"/>
      <c r="B3" s="375" t="s">
        <v>60</v>
      </c>
      <c r="C3" s="375"/>
      <c r="D3" s="375"/>
      <c r="E3" s="375"/>
      <c r="F3" s="375"/>
    </row>
    <row r="4" spans="1:14" s="61" customFormat="1" ht="15.6" customHeight="1">
      <c r="A4" s="63"/>
      <c r="B4" s="377" t="s">
        <v>34</v>
      </c>
      <c r="C4" s="378"/>
      <c r="D4" s="378"/>
      <c r="E4" s="378"/>
      <c r="F4" s="378"/>
    </row>
    <row r="5" spans="1:14" s="61" customFormat="1" ht="15.6" customHeight="1">
      <c r="A5" s="63"/>
      <c r="B5" s="377" t="s">
        <v>35</v>
      </c>
      <c r="C5" s="378"/>
      <c r="D5" s="378"/>
      <c r="E5" s="378"/>
      <c r="F5" s="378"/>
    </row>
    <row r="6" spans="1:14" s="82" customFormat="1">
      <c r="A6" s="80"/>
      <c r="B6" s="80"/>
      <c r="C6" s="80"/>
      <c r="D6" s="80"/>
      <c r="E6" s="80"/>
      <c r="F6" s="81" t="s">
        <v>36</v>
      </c>
    </row>
    <row r="7" spans="1:14" s="66" customFormat="1" ht="24.75" customHeight="1">
      <c r="A7" s="65"/>
      <c r="B7" s="371"/>
      <c r="C7" s="372" t="s">
        <v>442</v>
      </c>
      <c r="D7" s="372" t="s">
        <v>443</v>
      </c>
      <c r="E7" s="373" t="s">
        <v>37</v>
      </c>
      <c r="F7" s="373"/>
    </row>
    <row r="8" spans="1:14" s="66" customFormat="1" ht="39" customHeight="1">
      <c r="A8" s="65"/>
      <c r="B8" s="371"/>
      <c r="C8" s="372"/>
      <c r="D8" s="372"/>
      <c r="E8" s="181" t="s">
        <v>3</v>
      </c>
      <c r="F8" s="181" t="s">
        <v>28</v>
      </c>
    </row>
    <row r="9" spans="1:14" s="83" customFormat="1" ht="22.15" customHeight="1">
      <c r="B9" s="84" t="s">
        <v>27</v>
      </c>
      <c r="C9" s="85">
        <f>SUM(C11:C29)</f>
        <v>3938</v>
      </c>
      <c r="D9" s="85">
        <f>SUM(D11:D29)</f>
        <v>2358</v>
      </c>
      <c r="E9" s="86">
        <f>ROUND(D9/C9*100,1)</f>
        <v>59.9</v>
      </c>
      <c r="F9" s="85">
        <f>D9-C9</f>
        <v>-1580</v>
      </c>
      <c r="H9" s="70"/>
      <c r="I9" s="70"/>
      <c r="J9" s="87"/>
      <c r="L9" s="88"/>
      <c r="N9" s="88"/>
    </row>
    <row r="10" spans="1:14" s="83" customFormat="1" ht="22.15" customHeight="1">
      <c r="B10" s="92" t="s">
        <v>61</v>
      </c>
      <c r="C10" s="85"/>
      <c r="D10" s="85"/>
      <c r="E10" s="86"/>
      <c r="F10" s="85"/>
      <c r="H10" s="70"/>
      <c r="I10" s="70"/>
      <c r="J10" s="87"/>
      <c r="L10" s="88"/>
      <c r="N10" s="88"/>
    </row>
    <row r="11" spans="1:14" s="72" customFormat="1" ht="37.5">
      <c r="B11" s="90" t="s">
        <v>62</v>
      </c>
      <c r="C11" s="127">
        <v>343</v>
      </c>
      <c r="D11" s="73">
        <v>686</v>
      </c>
      <c r="E11" s="74">
        <f t="shared" ref="E11:E19" si="0">ROUND(D11/C11*100,1)</f>
        <v>200</v>
      </c>
      <c r="F11" s="73">
        <f t="shared" ref="F11:F19" si="1">D11-C11</f>
        <v>343</v>
      </c>
      <c r="H11" s="70"/>
      <c r="I11" s="93"/>
      <c r="J11" s="87"/>
      <c r="K11" s="76"/>
      <c r="L11" s="88"/>
      <c r="N11" s="88"/>
    </row>
    <row r="12" spans="1:14" s="72" customFormat="1" ht="30.6" customHeight="1">
      <c r="B12" s="90" t="s">
        <v>63</v>
      </c>
      <c r="C12" s="127">
        <v>793</v>
      </c>
      <c r="D12" s="73">
        <v>742</v>
      </c>
      <c r="E12" s="74">
        <f t="shared" si="0"/>
        <v>93.6</v>
      </c>
      <c r="F12" s="73">
        <f t="shared" si="1"/>
        <v>-51</v>
      </c>
      <c r="H12" s="70"/>
      <c r="I12" s="93"/>
      <c r="J12" s="87"/>
      <c r="K12" s="76"/>
      <c r="L12" s="88"/>
      <c r="N12" s="88"/>
    </row>
    <row r="13" spans="1:14" s="72" customFormat="1" ht="30.6" customHeight="1">
      <c r="B13" s="90" t="s">
        <v>64</v>
      </c>
      <c r="C13" s="127">
        <v>1221</v>
      </c>
      <c r="D13" s="73">
        <v>254</v>
      </c>
      <c r="E13" s="74">
        <f t="shared" si="0"/>
        <v>20.8</v>
      </c>
      <c r="F13" s="73">
        <f t="shared" si="1"/>
        <v>-967</v>
      </c>
      <c r="H13" s="70"/>
      <c r="I13" s="93"/>
      <c r="J13" s="87"/>
      <c r="K13" s="76"/>
      <c r="L13" s="88"/>
      <c r="N13" s="88"/>
    </row>
    <row r="14" spans="1:14" s="72" customFormat="1" ht="30.6" customHeight="1">
      <c r="B14" s="90" t="s">
        <v>65</v>
      </c>
      <c r="C14" s="127">
        <v>134</v>
      </c>
      <c r="D14" s="73">
        <v>46</v>
      </c>
      <c r="E14" s="74">
        <f t="shared" si="0"/>
        <v>34.299999999999997</v>
      </c>
      <c r="F14" s="73">
        <f t="shared" si="1"/>
        <v>-88</v>
      </c>
      <c r="H14" s="70"/>
      <c r="I14" s="93"/>
      <c r="J14" s="87"/>
      <c r="K14" s="76"/>
      <c r="L14" s="88"/>
      <c r="N14" s="88"/>
    </row>
    <row r="15" spans="1:14" s="72" customFormat="1" ht="30.6" customHeight="1">
      <c r="B15" s="90" t="s">
        <v>66</v>
      </c>
      <c r="C15" s="127">
        <v>743</v>
      </c>
      <c r="D15" s="73">
        <v>205</v>
      </c>
      <c r="E15" s="74">
        <f t="shared" si="0"/>
        <v>27.6</v>
      </c>
      <c r="F15" s="73">
        <f t="shared" si="1"/>
        <v>-538</v>
      </c>
      <c r="H15" s="70"/>
      <c r="I15" s="93"/>
      <c r="J15" s="87"/>
      <c r="K15" s="76"/>
      <c r="L15" s="88"/>
      <c r="N15" s="88"/>
    </row>
    <row r="16" spans="1:14" s="72" customFormat="1" ht="37.5">
      <c r="B16" s="90" t="s">
        <v>67</v>
      </c>
      <c r="C16" s="127">
        <v>2</v>
      </c>
      <c r="D16" s="73">
        <v>25</v>
      </c>
      <c r="E16" s="74" t="s">
        <v>480</v>
      </c>
      <c r="F16" s="73">
        <f t="shared" si="1"/>
        <v>23</v>
      </c>
      <c r="H16" s="70"/>
      <c r="I16" s="93"/>
      <c r="J16" s="87"/>
      <c r="K16" s="76"/>
      <c r="L16" s="88"/>
      <c r="N16" s="88"/>
    </row>
    <row r="17" spans="2:14" s="72" customFormat="1" ht="30.6" customHeight="1">
      <c r="B17" s="90" t="s">
        <v>68</v>
      </c>
      <c r="C17" s="127">
        <v>105</v>
      </c>
      <c r="D17" s="73">
        <v>153</v>
      </c>
      <c r="E17" s="74">
        <f t="shared" si="0"/>
        <v>145.69999999999999</v>
      </c>
      <c r="F17" s="73">
        <f t="shared" si="1"/>
        <v>48</v>
      </c>
      <c r="H17" s="70"/>
      <c r="I17" s="93"/>
      <c r="J17" s="87"/>
      <c r="K17" s="76"/>
      <c r="L17" s="88"/>
      <c r="N17" s="88"/>
    </row>
    <row r="18" spans="2:14" s="72" customFormat="1" ht="56.25">
      <c r="B18" s="90" t="s">
        <v>69</v>
      </c>
      <c r="C18" s="127">
        <v>350</v>
      </c>
      <c r="D18" s="73">
        <v>127</v>
      </c>
      <c r="E18" s="74">
        <f t="shared" si="0"/>
        <v>36.299999999999997</v>
      </c>
      <c r="F18" s="73">
        <f t="shared" si="1"/>
        <v>-223</v>
      </c>
      <c r="H18" s="70"/>
      <c r="I18" s="93"/>
      <c r="J18" s="87"/>
      <c r="K18" s="76"/>
      <c r="L18" s="88"/>
      <c r="N18" s="88"/>
    </row>
    <row r="19" spans="2:14" s="72" customFormat="1" ht="30.6" customHeight="1">
      <c r="B19" s="90" t="s">
        <v>70</v>
      </c>
      <c r="C19" s="127">
        <v>247</v>
      </c>
      <c r="D19" s="73">
        <v>120</v>
      </c>
      <c r="E19" s="74">
        <f t="shared" si="0"/>
        <v>48.6</v>
      </c>
      <c r="F19" s="73">
        <f t="shared" si="1"/>
        <v>-127</v>
      </c>
      <c r="H19" s="70"/>
      <c r="I19" s="93"/>
      <c r="J19" s="87"/>
      <c r="K19" s="76"/>
      <c r="L19" s="88"/>
      <c r="N19" s="88"/>
    </row>
    <row r="20" spans="2:14">
      <c r="H20" s="70"/>
      <c r="I20" s="70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52.42578125" style="169" customWidth="1"/>
    <col min="3" max="3" width="21.42578125" style="169" customWidth="1"/>
    <col min="4" max="4" width="22.140625" style="164" customWidth="1"/>
    <col min="5" max="16384" width="9.140625" style="164"/>
  </cols>
  <sheetData>
    <row r="1" spans="1:6" ht="62.45" customHeight="1">
      <c r="A1" s="384" t="s">
        <v>392</v>
      </c>
      <c r="B1" s="384"/>
      <c r="C1" s="384"/>
      <c r="D1" s="384"/>
    </row>
    <row r="2" spans="1:6" ht="20.25" customHeight="1">
      <c r="B2" s="384" t="s">
        <v>113</v>
      </c>
      <c r="C2" s="384"/>
      <c r="D2" s="384"/>
    </row>
    <row r="3" spans="1:6" ht="9.75" customHeight="1"/>
    <row r="4" spans="1:6" s="165" customFormat="1" ht="63.75" customHeight="1">
      <c r="A4" s="274"/>
      <c r="B4" s="275" t="s">
        <v>114</v>
      </c>
      <c r="C4" s="276" t="s">
        <v>393</v>
      </c>
      <c r="D4" s="277" t="s">
        <v>394</v>
      </c>
    </row>
    <row r="5" spans="1:6" ht="18" customHeight="1">
      <c r="A5" s="166">
        <v>1</v>
      </c>
      <c r="B5" s="344" t="s">
        <v>317</v>
      </c>
      <c r="C5" s="222">
        <v>221</v>
      </c>
      <c r="D5" s="368">
        <v>77</v>
      </c>
      <c r="F5" s="177"/>
    </row>
    <row r="6" spans="1:6" ht="54" customHeight="1">
      <c r="A6" s="166">
        <v>2</v>
      </c>
      <c r="B6" s="344" t="s">
        <v>473</v>
      </c>
      <c r="C6" s="222">
        <v>168</v>
      </c>
      <c r="D6" s="368">
        <v>79.599999999999994</v>
      </c>
      <c r="F6" s="177"/>
    </row>
    <row r="7" spans="1:6" ht="48" customHeight="1">
      <c r="A7" s="166">
        <v>3</v>
      </c>
      <c r="B7" s="344" t="s">
        <v>486</v>
      </c>
      <c r="C7" s="222">
        <v>63</v>
      </c>
      <c r="D7" s="368">
        <v>86.3</v>
      </c>
      <c r="F7" s="177"/>
    </row>
    <row r="8" spans="1:6" s="168" customFormat="1" ht="18" customHeight="1">
      <c r="A8" s="166">
        <v>4</v>
      </c>
      <c r="B8" s="344" t="s">
        <v>339</v>
      </c>
      <c r="C8" s="222">
        <v>55</v>
      </c>
      <c r="D8" s="368">
        <v>83.3</v>
      </c>
      <c r="F8" s="177"/>
    </row>
    <row r="9" spans="1:6" s="168" customFormat="1" ht="18" customHeight="1">
      <c r="A9" s="166">
        <v>5</v>
      </c>
      <c r="B9" s="344" t="s">
        <v>318</v>
      </c>
      <c r="C9" s="222">
        <v>55</v>
      </c>
      <c r="D9" s="368">
        <v>93.2</v>
      </c>
      <c r="F9" s="177"/>
    </row>
    <row r="10" spans="1:6" s="168" customFormat="1" ht="18" customHeight="1">
      <c r="A10" s="166">
        <v>6</v>
      </c>
      <c r="B10" s="344" t="s">
        <v>347</v>
      </c>
      <c r="C10" s="222">
        <v>51</v>
      </c>
      <c r="D10" s="368">
        <v>87.9</v>
      </c>
      <c r="F10" s="177"/>
    </row>
    <row r="11" spans="1:6" s="168" customFormat="1" ht="36" customHeight="1">
      <c r="A11" s="166">
        <v>7</v>
      </c>
      <c r="B11" s="344" t="s">
        <v>320</v>
      </c>
      <c r="C11" s="222">
        <v>46</v>
      </c>
      <c r="D11" s="368">
        <v>92</v>
      </c>
      <c r="F11" s="177"/>
    </row>
    <row r="12" spans="1:6" s="168" customFormat="1" ht="36" customHeight="1">
      <c r="A12" s="166">
        <v>8</v>
      </c>
      <c r="B12" s="344" t="s">
        <v>321</v>
      </c>
      <c r="C12" s="222">
        <v>41</v>
      </c>
      <c r="D12" s="368">
        <v>82</v>
      </c>
      <c r="F12" s="177"/>
    </row>
    <row r="13" spans="1:6" s="168" customFormat="1" ht="18" customHeight="1">
      <c r="A13" s="166">
        <v>9</v>
      </c>
      <c r="B13" s="345" t="s">
        <v>334</v>
      </c>
      <c r="C13" s="313">
        <v>27</v>
      </c>
      <c r="D13" s="369">
        <v>84.4</v>
      </c>
      <c r="F13" s="177"/>
    </row>
    <row r="14" spans="1:6" s="168" customFormat="1" ht="18" customHeight="1">
      <c r="A14" s="166">
        <v>10</v>
      </c>
      <c r="B14" s="344" t="s">
        <v>357</v>
      </c>
      <c r="C14" s="222">
        <v>27</v>
      </c>
      <c r="D14" s="368">
        <v>93.1</v>
      </c>
      <c r="F14" s="177"/>
    </row>
    <row r="15" spans="1:6" s="168" customFormat="1" ht="36" customHeight="1">
      <c r="A15" s="166">
        <v>11</v>
      </c>
      <c r="B15" s="344" t="s">
        <v>316</v>
      </c>
      <c r="C15" s="222">
        <v>21</v>
      </c>
      <c r="D15" s="368">
        <v>47.7</v>
      </c>
      <c r="F15" s="177"/>
    </row>
    <row r="16" spans="1:6" s="168" customFormat="1" ht="36" customHeight="1">
      <c r="A16" s="166">
        <v>12</v>
      </c>
      <c r="B16" s="344" t="s">
        <v>346</v>
      </c>
      <c r="C16" s="222">
        <v>21</v>
      </c>
      <c r="D16" s="368">
        <v>87.5</v>
      </c>
      <c r="F16" s="177"/>
    </row>
    <row r="17" spans="1:6" s="168" customFormat="1" ht="36" customHeight="1">
      <c r="A17" s="166">
        <v>13</v>
      </c>
      <c r="B17" s="344" t="s">
        <v>335</v>
      </c>
      <c r="C17" s="222">
        <v>21</v>
      </c>
      <c r="D17" s="368">
        <v>95.5</v>
      </c>
      <c r="F17" s="177"/>
    </row>
    <row r="18" spans="1:6" s="168" customFormat="1" ht="18" customHeight="1">
      <c r="A18" s="166">
        <v>14</v>
      </c>
      <c r="B18" s="344" t="s">
        <v>345</v>
      </c>
      <c r="C18" s="222">
        <v>20</v>
      </c>
      <c r="D18" s="368">
        <v>54.1</v>
      </c>
      <c r="F18" s="177"/>
    </row>
    <row r="19" spans="1:6" s="168" customFormat="1" ht="48" customHeight="1">
      <c r="A19" s="166">
        <v>15</v>
      </c>
      <c r="B19" s="344" t="s">
        <v>487</v>
      </c>
      <c r="C19" s="222">
        <v>20</v>
      </c>
      <c r="D19" s="368">
        <v>66.7</v>
      </c>
      <c r="F19" s="177"/>
    </row>
    <row r="20" spans="1:6" s="168" customFormat="1" ht="36" customHeight="1">
      <c r="A20" s="166">
        <v>16</v>
      </c>
      <c r="B20" s="344" t="s">
        <v>385</v>
      </c>
      <c r="C20" s="222">
        <v>20</v>
      </c>
      <c r="D20" s="368">
        <v>95.2</v>
      </c>
      <c r="F20" s="177"/>
    </row>
    <row r="21" spans="1:6" s="168" customFormat="1" ht="36" customHeight="1">
      <c r="A21" s="166">
        <v>17</v>
      </c>
      <c r="B21" s="344" t="s">
        <v>402</v>
      </c>
      <c r="C21" s="222">
        <v>13</v>
      </c>
      <c r="D21" s="368">
        <v>81.3</v>
      </c>
      <c r="F21" s="177"/>
    </row>
    <row r="22" spans="1:6" s="168" customFormat="1" ht="15.95" customHeight="1">
      <c r="A22" s="166">
        <v>18</v>
      </c>
      <c r="B22" s="344" t="s">
        <v>489</v>
      </c>
      <c r="C22" s="222">
        <v>13</v>
      </c>
      <c r="D22" s="368">
        <v>100</v>
      </c>
      <c r="F22" s="177"/>
    </row>
    <row r="23" spans="1:6" s="168" customFormat="1" ht="32.1" customHeight="1">
      <c r="A23" s="166">
        <v>19</v>
      </c>
      <c r="B23" s="344" t="s">
        <v>349</v>
      </c>
      <c r="C23" s="222">
        <v>12</v>
      </c>
      <c r="D23" s="368">
        <v>57.1</v>
      </c>
      <c r="F23" s="177"/>
    </row>
    <row r="24" spans="1:6" s="168" customFormat="1" ht="32.1" customHeight="1">
      <c r="A24" s="166">
        <v>20</v>
      </c>
      <c r="B24" s="344" t="s">
        <v>388</v>
      </c>
      <c r="C24" s="222">
        <v>12</v>
      </c>
      <c r="D24" s="368">
        <v>75</v>
      </c>
      <c r="F24" s="177"/>
    </row>
    <row r="25" spans="1:6" s="168" customFormat="1" ht="18" customHeight="1">
      <c r="A25" s="166">
        <v>21</v>
      </c>
      <c r="B25" s="344" t="s">
        <v>395</v>
      </c>
      <c r="C25" s="222">
        <v>12</v>
      </c>
      <c r="D25" s="368">
        <v>80</v>
      </c>
      <c r="F25" s="177"/>
    </row>
    <row r="26" spans="1:6" s="168" customFormat="1" ht="18" customHeight="1">
      <c r="A26" s="166">
        <v>22</v>
      </c>
      <c r="B26" s="344" t="s">
        <v>351</v>
      </c>
      <c r="C26" s="222">
        <v>11</v>
      </c>
      <c r="D26" s="368">
        <v>64.7</v>
      </c>
      <c r="F26" s="177"/>
    </row>
    <row r="27" spans="1:6" s="168" customFormat="1" ht="32.1" customHeight="1">
      <c r="A27" s="166">
        <v>23</v>
      </c>
      <c r="B27" s="344" t="s">
        <v>350</v>
      </c>
      <c r="C27" s="222">
        <v>11</v>
      </c>
      <c r="D27" s="368">
        <v>52.4</v>
      </c>
      <c r="F27" s="177"/>
    </row>
    <row r="28" spans="1:6" s="168" customFormat="1" ht="36" customHeight="1">
      <c r="A28" s="166">
        <v>24</v>
      </c>
      <c r="B28" s="344" t="s">
        <v>396</v>
      </c>
      <c r="C28" s="222">
        <v>10</v>
      </c>
      <c r="D28" s="368">
        <v>100</v>
      </c>
      <c r="F28" s="177"/>
    </row>
    <row r="29" spans="1:6" s="168" customFormat="1" ht="18" customHeight="1">
      <c r="A29" s="166">
        <v>25</v>
      </c>
      <c r="B29" s="344" t="s">
        <v>405</v>
      </c>
      <c r="C29" s="222">
        <v>10</v>
      </c>
      <c r="D29" s="368">
        <v>38.5</v>
      </c>
      <c r="F29" s="177"/>
    </row>
    <row r="30" spans="1:6" s="168" customFormat="1" ht="32.1" customHeight="1">
      <c r="A30" s="166">
        <v>26</v>
      </c>
      <c r="B30" s="344" t="s">
        <v>475</v>
      </c>
      <c r="C30" s="222">
        <v>10</v>
      </c>
      <c r="D30" s="368">
        <v>62.5</v>
      </c>
      <c r="F30" s="177"/>
    </row>
    <row r="31" spans="1:6" s="168" customFormat="1" ht="18" customHeight="1">
      <c r="A31" s="166">
        <v>27</v>
      </c>
      <c r="B31" s="344" t="s">
        <v>328</v>
      </c>
      <c r="C31" s="222">
        <v>10</v>
      </c>
      <c r="D31" s="368">
        <v>32.299999999999997</v>
      </c>
      <c r="F31" s="177"/>
    </row>
    <row r="32" spans="1:6" s="168" customFormat="1" ht="18" customHeight="1">
      <c r="A32" s="166">
        <v>28</v>
      </c>
      <c r="B32" s="344" t="s">
        <v>337</v>
      </c>
      <c r="C32" s="222">
        <v>10</v>
      </c>
      <c r="D32" s="368">
        <v>83.3</v>
      </c>
      <c r="F32" s="177"/>
    </row>
    <row r="33" spans="1:6" s="168" customFormat="1" ht="36" customHeight="1">
      <c r="A33" s="166">
        <v>29</v>
      </c>
      <c r="B33" s="344" t="s">
        <v>356</v>
      </c>
      <c r="C33" s="222">
        <v>10</v>
      </c>
      <c r="D33" s="368">
        <v>76.900000000000006</v>
      </c>
      <c r="F33" s="177"/>
    </row>
    <row r="34" spans="1:6" s="168" customFormat="1" ht="18" customHeight="1">
      <c r="A34" s="166">
        <v>30</v>
      </c>
      <c r="B34" s="344" t="s">
        <v>332</v>
      </c>
      <c r="C34" s="222">
        <v>9</v>
      </c>
      <c r="D34" s="368">
        <v>81.8</v>
      </c>
      <c r="F34" s="177"/>
    </row>
    <row r="35" spans="1:6" s="168" customFormat="1" ht="36" customHeight="1">
      <c r="A35" s="166">
        <v>31</v>
      </c>
      <c r="B35" s="344" t="s">
        <v>341</v>
      </c>
      <c r="C35" s="222">
        <v>8</v>
      </c>
      <c r="D35" s="368">
        <v>38.1</v>
      </c>
      <c r="F35" s="177"/>
    </row>
    <row r="36" spans="1:6" s="168" customFormat="1" ht="18" customHeight="1">
      <c r="A36" s="166">
        <v>32</v>
      </c>
      <c r="B36" s="344" t="s">
        <v>434</v>
      </c>
      <c r="C36" s="222">
        <v>8</v>
      </c>
      <c r="D36" s="368">
        <v>72.7</v>
      </c>
      <c r="F36" s="177"/>
    </row>
    <row r="37" spans="1:6" s="168" customFormat="1" ht="36" customHeight="1">
      <c r="A37" s="166">
        <v>33</v>
      </c>
      <c r="B37" s="344" t="s">
        <v>338</v>
      </c>
      <c r="C37" s="222">
        <v>8</v>
      </c>
      <c r="D37" s="368">
        <v>88.9</v>
      </c>
      <c r="F37" s="177"/>
    </row>
    <row r="38" spans="1:6" s="168" customFormat="1" ht="36" customHeight="1">
      <c r="A38" s="166">
        <v>34</v>
      </c>
      <c r="B38" s="344" t="s">
        <v>329</v>
      </c>
      <c r="C38" s="222">
        <v>8</v>
      </c>
      <c r="D38" s="368">
        <v>57.1</v>
      </c>
      <c r="F38" s="177"/>
    </row>
    <row r="39" spans="1:6" s="168" customFormat="1" ht="18" customHeight="1">
      <c r="A39" s="166">
        <v>35</v>
      </c>
      <c r="B39" s="344" t="s">
        <v>330</v>
      </c>
      <c r="C39" s="222">
        <v>7</v>
      </c>
      <c r="D39" s="368">
        <v>70</v>
      </c>
      <c r="F39" s="177"/>
    </row>
    <row r="40" spans="1:6" s="168" customFormat="1" ht="18" customHeight="1">
      <c r="A40" s="166">
        <v>36</v>
      </c>
      <c r="B40" s="344" t="s">
        <v>323</v>
      </c>
      <c r="C40" s="222">
        <v>7</v>
      </c>
      <c r="D40" s="368">
        <v>26.9</v>
      </c>
      <c r="F40" s="177"/>
    </row>
    <row r="41" spans="1:6" ht="15.95" customHeight="1">
      <c r="A41" s="166">
        <v>37</v>
      </c>
      <c r="B41" s="344" t="s">
        <v>331</v>
      </c>
      <c r="C41" s="222">
        <v>7</v>
      </c>
      <c r="D41" s="368">
        <v>87.5</v>
      </c>
      <c r="F41" s="177"/>
    </row>
    <row r="42" spans="1:6" ht="36" customHeight="1">
      <c r="A42" s="166">
        <v>38</v>
      </c>
      <c r="B42" s="344" t="s">
        <v>491</v>
      </c>
      <c r="C42" s="222">
        <v>7</v>
      </c>
      <c r="D42" s="368">
        <v>100</v>
      </c>
      <c r="F42" s="177"/>
    </row>
    <row r="43" spans="1:6" ht="36" customHeight="1">
      <c r="A43" s="166">
        <v>39</v>
      </c>
      <c r="B43" s="344" t="s">
        <v>431</v>
      </c>
      <c r="C43" s="222">
        <v>6</v>
      </c>
      <c r="D43" s="368">
        <v>100</v>
      </c>
      <c r="F43" s="177"/>
    </row>
    <row r="44" spans="1:6" ht="18" customHeight="1">
      <c r="A44" s="166">
        <v>40</v>
      </c>
      <c r="B44" s="344" t="s">
        <v>387</v>
      </c>
      <c r="C44" s="222">
        <v>5</v>
      </c>
      <c r="D44" s="368">
        <v>62.5</v>
      </c>
      <c r="F44" s="177"/>
    </row>
    <row r="45" spans="1:6" ht="18" customHeight="1">
      <c r="A45" s="166">
        <v>41</v>
      </c>
      <c r="B45" s="344" t="s">
        <v>386</v>
      </c>
      <c r="C45" s="222">
        <v>5</v>
      </c>
      <c r="D45" s="368">
        <v>21.7</v>
      </c>
      <c r="F45" s="177"/>
    </row>
    <row r="46" spans="1:6" ht="18" customHeight="1">
      <c r="A46" s="166">
        <v>42</v>
      </c>
      <c r="B46" s="344" t="s">
        <v>326</v>
      </c>
      <c r="C46" s="222">
        <v>5</v>
      </c>
      <c r="D46" s="368">
        <v>83.3</v>
      </c>
      <c r="F46" s="177"/>
    </row>
    <row r="47" spans="1:6" ht="18" customHeight="1">
      <c r="A47" s="166">
        <v>43</v>
      </c>
      <c r="B47" s="344" t="s">
        <v>492</v>
      </c>
      <c r="C47" s="222">
        <v>5</v>
      </c>
      <c r="D47" s="368">
        <v>83.3</v>
      </c>
      <c r="F47" s="177"/>
    </row>
    <row r="48" spans="1:6" ht="18" customHeight="1">
      <c r="A48" s="166">
        <v>44</v>
      </c>
      <c r="B48" s="344" t="s">
        <v>354</v>
      </c>
      <c r="C48" s="222">
        <v>5</v>
      </c>
      <c r="D48" s="368">
        <v>83.3</v>
      </c>
      <c r="F48" s="177"/>
    </row>
    <row r="49" spans="1:6" ht="18" customHeight="1">
      <c r="A49" s="166">
        <v>45</v>
      </c>
      <c r="B49" s="344" t="s">
        <v>420</v>
      </c>
      <c r="C49" s="222">
        <v>4</v>
      </c>
      <c r="D49" s="368">
        <v>28.6</v>
      </c>
      <c r="F49" s="177"/>
    </row>
    <row r="50" spans="1:6" ht="36" customHeight="1">
      <c r="A50" s="166">
        <v>46</v>
      </c>
      <c r="B50" s="344" t="s">
        <v>416</v>
      </c>
      <c r="C50" s="222">
        <v>4</v>
      </c>
      <c r="D50" s="368">
        <v>40</v>
      </c>
      <c r="F50" s="177"/>
    </row>
    <row r="51" spans="1:6" ht="36" customHeight="1">
      <c r="A51" s="166">
        <v>47</v>
      </c>
      <c r="B51" s="344" t="s">
        <v>340</v>
      </c>
      <c r="C51" s="222">
        <v>4</v>
      </c>
      <c r="D51" s="368">
        <v>100</v>
      </c>
      <c r="F51" s="177"/>
    </row>
    <row r="52" spans="1:6" ht="18" customHeight="1">
      <c r="A52" s="166">
        <v>48</v>
      </c>
      <c r="B52" s="344" t="s">
        <v>493</v>
      </c>
      <c r="C52" s="222">
        <v>4</v>
      </c>
      <c r="D52" s="368">
        <v>57.1</v>
      </c>
      <c r="F52" s="177"/>
    </row>
    <row r="53" spans="1:6" ht="18" customHeight="1">
      <c r="A53" s="166">
        <v>49</v>
      </c>
      <c r="B53" s="344" t="s">
        <v>432</v>
      </c>
      <c r="C53" s="222">
        <v>4</v>
      </c>
      <c r="D53" s="368">
        <v>100</v>
      </c>
      <c r="F53" s="177"/>
    </row>
    <row r="54" spans="1:6" ht="36" customHeight="1">
      <c r="A54" s="166">
        <v>50</v>
      </c>
      <c r="B54" s="344" t="s">
        <v>429</v>
      </c>
      <c r="C54" s="222">
        <v>3</v>
      </c>
      <c r="D54" s="368">
        <v>75</v>
      </c>
      <c r="F54" s="177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5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52.42578125" style="169" customWidth="1"/>
    <col min="3" max="3" width="21.42578125" style="169" customWidth="1"/>
    <col min="4" max="4" width="22.140625" style="164" customWidth="1"/>
    <col min="5" max="6" width="9.140625" style="164"/>
    <col min="7" max="7" width="38.140625" style="164" customWidth="1"/>
    <col min="8" max="16384" width="9.140625" style="164"/>
  </cols>
  <sheetData>
    <row r="1" spans="1:6" ht="64.150000000000006" customHeight="1">
      <c r="A1" s="384" t="s">
        <v>397</v>
      </c>
      <c r="B1" s="384"/>
      <c r="C1" s="384"/>
      <c r="D1" s="384"/>
    </row>
    <row r="2" spans="1:6" ht="20.25" customHeight="1">
      <c r="B2" s="384" t="s">
        <v>113</v>
      </c>
      <c r="C2" s="384"/>
      <c r="D2" s="384"/>
    </row>
    <row r="4" spans="1:6" s="165" customFormat="1" ht="63.75" customHeight="1">
      <c r="A4" s="274"/>
      <c r="B4" s="275" t="s">
        <v>114</v>
      </c>
      <c r="C4" s="276" t="s">
        <v>398</v>
      </c>
      <c r="D4" s="277" t="s">
        <v>394</v>
      </c>
    </row>
    <row r="5" spans="1:6" ht="18" customHeight="1">
      <c r="A5" s="166">
        <v>1</v>
      </c>
      <c r="B5" s="345" t="s">
        <v>317</v>
      </c>
      <c r="C5" s="370">
        <v>66</v>
      </c>
      <c r="D5" s="368">
        <v>23</v>
      </c>
      <c r="F5" s="177"/>
    </row>
    <row r="6" spans="1:6" ht="54" customHeight="1">
      <c r="A6" s="166">
        <v>2</v>
      </c>
      <c r="B6" s="345" t="s">
        <v>473</v>
      </c>
      <c r="C6" s="370">
        <v>43</v>
      </c>
      <c r="D6" s="368">
        <v>20.399999999999999</v>
      </c>
      <c r="F6" s="177"/>
    </row>
    <row r="7" spans="1:6" ht="36" customHeight="1">
      <c r="A7" s="166">
        <v>3</v>
      </c>
      <c r="B7" s="345" t="s">
        <v>316</v>
      </c>
      <c r="C7" s="370">
        <v>23</v>
      </c>
      <c r="D7" s="368">
        <v>52.3</v>
      </c>
      <c r="F7" s="177"/>
    </row>
    <row r="8" spans="1:6" s="168" customFormat="1" ht="18" customHeight="1">
      <c r="A8" s="166">
        <v>4</v>
      </c>
      <c r="B8" s="345" t="s">
        <v>328</v>
      </c>
      <c r="C8" s="370">
        <v>21</v>
      </c>
      <c r="D8" s="368">
        <v>67.7</v>
      </c>
      <c r="F8" s="177"/>
    </row>
    <row r="9" spans="1:6" s="168" customFormat="1" ht="18" customHeight="1">
      <c r="A9" s="166">
        <v>5</v>
      </c>
      <c r="B9" s="345" t="s">
        <v>323</v>
      </c>
      <c r="C9" s="370">
        <v>19</v>
      </c>
      <c r="D9" s="368">
        <v>73.099999999999994</v>
      </c>
      <c r="F9" s="177"/>
    </row>
    <row r="10" spans="1:6" s="168" customFormat="1" ht="18" customHeight="1">
      <c r="A10" s="166">
        <v>6</v>
      </c>
      <c r="B10" s="345" t="s">
        <v>386</v>
      </c>
      <c r="C10" s="370">
        <v>18</v>
      </c>
      <c r="D10" s="368">
        <v>78.3</v>
      </c>
      <c r="F10" s="177"/>
    </row>
    <row r="11" spans="1:6" s="168" customFormat="1" ht="18" customHeight="1">
      <c r="A11" s="166">
        <v>7</v>
      </c>
      <c r="B11" s="345" t="s">
        <v>345</v>
      </c>
      <c r="C11" s="370">
        <v>17</v>
      </c>
      <c r="D11" s="368">
        <v>45.9</v>
      </c>
      <c r="F11" s="177"/>
    </row>
    <row r="12" spans="1:6" s="168" customFormat="1" ht="18" customHeight="1">
      <c r="A12" s="166">
        <v>8</v>
      </c>
      <c r="B12" s="345" t="s">
        <v>405</v>
      </c>
      <c r="C12" s="370">
        <v>16</v>
      </c>
      <c r="D12" s="368">
        <v>61.5</v>
      </c>
      <c r="F12" s="177"/>
    </row>
    <row r="13" spans="1:6" s="168" customFormat="1" ht="36" customHeight="1">
      <c r="A13" s="166">
        <v>9</v>
      </c>
      <c r="B13" s="345" t="s">
        <v>341</v>
      </c>
      <c r="C13" s="370">
        <v>13</v>
      </c>
      <c r="D13" s="368">
        <v>61.9</v>
      </c>
      <c r="F13" s="177"/>
    </row>
    <row r="14" spans="1:6" s="168" customFormat="1" ht="18" customHeight="1">
      <c r="A14" s="166">
        <v>10</v>
      </c>
      <c r="B14" s="345" t="s">
        <v>419</v>
      </c>
      <c r="C14" s="370">
        <v>12</v>
      </c>
      <c r="D14" s="368">
        <v>85.7</v>
      </c>
      <c r="F14" s="177"/>
    </row>
    <row r="15" spans="1:6" s="168" customFormat="1" ht="18" customHeight="1">
      <c r="A15" s="166">
        <v>11</v>
      </c>
      <c r="B15" s="345" t="s">
        <v>339</v>
      </c>
      <c r="C15" s="370">
        <v>11</v>
      </c>
      <c r="D15" s="368">
        <v>16.7</v>
      </c>
      <c r="F15" s="177"/>
    </row>
    <row r="16" spans="1:6" s="168" customFormat="1" ht="18" customHeight="1">
      <c r="A16" s="166">
        <v>12</v>
      </c>
      <c r="B16" s="345" t="s">
        <v>420</v>
      </c>
      <c r="C16" s="370">
        <v>10</v>
      </c>
      <c r="D16" s="368">
        <v>71.400000000000006</v>
      </c>
      <c r="F16" s="177"/>
    </row>
    <row r="17" spans="1:6" s="168" customFormat="1" ht="36" customHeight="1">
      <c r="A17" s="166">
        <v>13</v>
      </c>
      <c r="B17" s="345" t="s">
        <v>350</v>
      </c>
      <c r="C17" s="370">
        <v>10</v>
      </c>
      <c r="D17" s="368">
        <v>47.6</v>
      </c>
      <c r="F17" s="177"/>
    </row>
    <row r="18" spans="1:6" s="168" customFormat="1" ht="48" customHeight="1">
      <c r="A18" s="166">
        <v>14</v>
      </c>
      <c r="B18" s="345" t="s">
        <v>487</v>
      </c>
      <c r="C18" s="370">
        <v>10</v>
      </c>
      <c r="D18" s="368">
        <v>33.299999999999997</v>
      </c>
      <c r="F18" s="177"/>
    </row>
    <row r="19" spans="1:6" s="168" customFormat="1" ht="48" customHeight="1">
      <c r="A19" s="166">
        <v>15</v>
      </c>
      <c r="B19" s="345" t="s">
        <v>486</v>
      </c>
      <c r="C19" s="370">
        <v>10</v>
      </c>
      <c r="D19" s="368">
        <v>13.7</v>
      </c>
      <c r="F19" s="177"/>
    </row>
    <row r="20" spans="1:6" s="168" customFormat="1" ht="36" customHeight="1">
      <c r="A20" s="166">
        <v>16</v>
      </c>
      <c r="B20" s="345" t="s">
        <v>349</v>
      </c>
      <c r="C20" s="370">
        <v>9</v>
      </c>
      <c r="D20" s="368">
        <v>42.9</v>
      </c>
      <c r="F20" s="177"/>
    </row>
    <row r="21" spans="1:6" s="168" customFormat="1" ht="18" customHeight="1">
      <c r="A21" s="166">
        <v>17</v>
      </c>
      <c r="B21" s="345" t="s">
        <v>325</v>
      </c>
      <c r="C21" s="370">
        <v>9</v>
      </c>
      <c r="D21" s="368">
        <v>75</v>
      </c>
      <c r="F21" s="177"/>
    </row>
    <row r="22" spans="1:6" s="168" customFormat="1" ht="36" customHeight="1">
      <c r="A22" s="166">
        <v>18</v>
      </c>
      <c r="B22" s="345" t="s">
        <v>321</v>
      </c>
      <c r="C22" s="370">
        <v>9</v>
      </c>
      <c r="D22" s="368">
        <v>18</v>
      </c>
      <c r="F22" s="177"/>
    </row>
    <row r="23" spans="1:6" s="168" customFormat="1" ht="36" customHeight="1">
      <c r="A23" s="166">
        <v>19</v>
      </c>
      <c r="B23" s="345" t="s">
        <v>342</v>
      </c>
      <c r="C23" s="370">
        <v>8</v>
      </c>
      <c r="D23" s="368">
        <v>88.9</v>
      </c>
      <c r="F23" s="177"/>
    </row>
    <row r="24" spans="1:6" s="168" customFormat="1" ht="36" customHeight="1">
      <c r="A24" s="166">
        <v>20</v>
      </c>
      <c r="B24" s="345" t="s">
        <v>399</v>
      </c>
      <c r="C24" s="370">
        <v>8</v>
      </c>
      <c r="D24" s="368">
        <v>80</v>
      </c>
      <c r="F24" s="177"/>
    </row>
    <row r="25" spans="1:6" s="168" customFormat="1" ht="18" customHeight="1">
      <c r="A25" s="166">
        <v>21</v>
      </c>
      <c r="B25" s="345" t="s">
        <v>319</v>
      </c>
      <c r="C25" s="370">
        <v>8</v>
      </c>
      <c r="D25" s="368">
        <v>100</v>
      </c>
      <c r="F25" s="177"/>
    </row>
    <row r="26" spans="1:6" s="168" customFormat="1" ht="36" customHeight="1">
      <c r="A26" s="166">
        <v>22</v>
      </c>
      <c r="B26" s="345" t="s">
        <v>430</v>
      </c>
      <c r="C26" s="370">
        <v>7</v>
      </c>
      <c r="D26" s="368">
        <v>100</v>
      </c>
      <c r="F26" s="177"/>
    </row>
    <row r="27" spans="1:6" s="168" customFormat="1" ht="18" customHeight="1">
      <c r="A27" s="166">
        <v>23</v>
      </c>
      <c r="B27" s="345" t="s">
        <v>347</v>
      </c>
      <c r="C27" s="370">
        <v>7</v>
      </c>
      <c r="D27" s="368">
        <v>12.1</v>
      </c>
      <c r="F27" s="177"/>
    </row>
    <row r="28" spans="1:6" s="168" customFormat="1" ht="18" customHeight="1">
      <c r="A28" s="166">
        <v>24</v>
      </c>
      <c r="B28" s="345" t="s">
        <v>351</v>
      </c>
      <c r="C28" s="370">
        <v>6</v>
      </c>
      <c r="D28" s="368">
        <v>35.299999999999997</v>
      </c>
      <c r="F28" s="177"/>
    </row>
    <row r="29" spans="1:6" s="168" customFormat="1" ht="18" customHeight="1">
      <c r="A29" s="166">
        <v>25</v>
      </c>
      <c r="B29" s="345" t="s">
        <v>490</v>
      </c>
      <c r="C29" s="370">
        <v>6</v>
      </c>
      <c r="D29" s="368">
        <v>75</v>
      </c>
      <c r="F29" s="177"/>
    </row>
    <row r="30" spans="1:6" s="168" customFormat="1" ht="18" customHeight="1">
      <c r="A30" s="166">
        <v>26</v>
      </c>
      <c r="B30" s="345" t="s">
        <v>428</v>
      </c>
      <c r="C30" s="370">
        <v>6</v>
      </c>
      <c r="D30" s="368">
        <v>75</v>
      </c>
      <c r="F30" s="177"/>
    </row>
    <row r="31" spans="1:6" s="168" customFormat="1" ht="36" customHeight="1">
      <c r="A31" s="166">
        <v>27</v>
      </c>
      <c r="B31" s="345" t="s">
        <v>416</v>
      </c>
      <c r="C31" s="370">
        <v>6</v>
      </c>
      <c r="D31" s="368">
        <v>60</v>
      </c>
      <c r="F31" s="177"/>
    </row>
    <row r="32" spans="1:6" s="168" customFormat="1" ht="48" customHeight="1">
      <c r="A32" s="166">
        <v>28</v>
      </c>
      <c r="B32" s="345" t="s">
        <v>488</v>
      </c>
      <c r="C32" s="370">
        <v>6</v>
      </c>
      <c r="D32" s="368">
        <v>37.5</v>
      </c>
      <c r="F32" s="177"/>
    </row>
    <row r="33" spans="1:6" s="168" customFormat="1" ht="36" customHeight="1">
      <c r="A33" s="166">
        <v>29</v>
      </c>
      <c r="B33" s="345" t="s">
        <v>348</v>
      </c>
      <c r="C33" s="370">
        <v>6</v>
      </c>
      <c r="D33" s="368">
        <v>100</v>
      </c>
      <c r="F33" s="177"/>
    </row>
    <row r="34" spans="1:6" s="168" customFormat="1" ht="18" customHeight="1">
      <c r="A34" s="166">
        <v>30</v>
      </c>
      <c r="B34" s="345" t="s">
        <v>433</v>
      </c>
      <c r="C34" s="370">
        <v>6</v>
      </c>
      <c r="D34" s="368">
        <v>100</v>
      </c>
      <c r="F34" s="177"/>
    </row>
    <row r="35" spans="1:6" s="168" customFormat="1" ht="36" customHeight="1">
      <c r="A35" s="166">
        <v>31</v>
      </c>
      <c r="B35" s="345" t="s">
        <v>329</v>
      </c>
      <c r="C35" s="370">
        <v>6</v>
      </c>
      <c r="D35" s="368">
        <v>42.9</v>
      </c>
      <c r="F35" s="177"/>
    </row>
    <row r="36" spans="1:6" s="168" customFormat="1" ht="36" customHeight="1">
      <c r="A36" s="166">
        <v>32</v>
      </c>
      <c r="B36" s="345" t="s">
        <v>494</v>
      </c>
      <c r="C36" s="370">
        <v>6</v>
      </c>
      <c r="D36" s="368">
        <v>85.7</v>
      </c>
      <c r="F36" s="177"/>
    </row>
    <row r="37" spans="1:6" s="168" customFormat="1" ht="18" customHeight="1">
      <c r="A37" s="166">
        <v>33</v>
      </c>
      <c r="B37" s="345" t="s">
        <v>334</v>
      </c>
      <c r="C37" s="370">
        <v>5</v>
      </c>
      <c r="D37" s="368">
        <v>15.6</v>
      </c>
      <c r="F37" s="177"/>
    </row>
    <row r="38" spans="1:6" s="168" customFormat="1" ht="18" customHeight="1">
      <c r="A38" s="166">
        <v>34</v>
      </c>
      <c r="B38" s="345" t="s">
        <v>400</v>
      </c>
      <c r="C38" s="370">
        <v>5</v>
      </c>
      <c r="D38" s="368">
        <v>100</v>
      </c>
      <c r="F38" s="177"/>
    </row>
    <row r="39" spans="1:6" s="168" customFormat="1" ht="18" customHeight="1">
      <c r="A39" s="166">
        <v>35</v>
      </c>
      <c r="B39" s="345" t="s">
        <v>391</v>
      </c>
      <c r="C39" s="370">
        <v>5</v>
      </c>
      <c r="D39" s="368">
        <v>62.5</v>
      </c>
      <c r="F39" s="177"/>
    </row>
    <row r="40" spans="1:6" s="168" customFormat="1" ht="36" customHeight="1">
      <c r="A40" s="166">
        <v>36</v>
      </c>
      <c r="B40" s="345" t="s">
        <v>365</v>
      </c>
      <c r="C40" s="370">
        <v>5</v>
      </c>
      <c r="D40" s="368">
        <v>83.3</v>
      </c>
      <c r="F40" s="177"/>
    </row>
    <row r="41" spans="1:6" ht="18" customHeight="1">
      <c r="A41" s="166">
        <v>37</v>
      </c>
      <c r="B41" s="345" t="s">
        <v>495</v>
      </c>
      <c r="C41" s="370">
        <v>5</v>
      </c>
      <c r="D41" s="368">
        <v>71.400000000000006</v>
      </c>
      <c r="F41" s="177"/>
    </row>
    <row r="42" spans="1:6" ht="18" customHeight="1">
      <c r="A42" s="166">
        <v>38</v>
      </c>
      <c r="B42" s="345" t="s">
        <v>336</v>
      </c>
      <c r="C42" s="370">
        <v>5</v>
      </c>
      <c r="D42" s="368">
        <v>62.5</v>
      </c>
      <c r="F42" s="177"/>
    </row>
    <row r="43" spans="1:6" ht="18" customHeight="1">
      <c r="A43" s="166">
        <v>39</v>
      </c>
      <c r="B43" s="345" t="s">
        <v>496</v>
      </c>
      <c r="C43" s="370">
        <v>4</v>
      </c>
      <c r="D43" s="368">
        <v>66.7</v>
      </c>
      <c r="F43" s="177"/>
    </row>
    <row r="44" spans="1:6" ht="18" customHeight="1">
      <c r="A44" s="166">
        <v>40</v>
      </c>
      <c r="B44" s="345" t="s">
        <v>497</v>
      </c>
      <c r="C44" s="370">
        <v>4</v>
      </c>
      <c r="D44" s="368">
        <v>80</v>
      </c>
      <c r="F44" s="177"/>
    </row>
    <row r="45" spans="1:6" ht="36" customHeight="1">
      <c r="A45" s="166">
        <v>41</v>
      </c>
      <c r="B45" s="345" t="s">
        <v>320</v>
      </c>
      <c r="C45" s="370">
        <v>4</v>
      </c>
      <c r="D45" s="368">
        <v>8</v>
      </c>
      <c r="F45" s="177"/>
    </row>
    <row r="46" spans="1:6" ht="36" customHeight="1">
      <c r="A46" s="166">
        <v>42</v>
      </c>
      <c r="B46" s="345" t="s">
        <v>498</v>
      </c>
      <c r="C46" s="370">
        <v>4</v>
      </c>
      <c r="D46" s="368">
        <v>80</v>
      </c>
      <c r="F46" s="177"/>
    </row>
    <row r="47" spans="1:6" ht="36" customHeight="1">
      <c r="A47" s="166">
        <v>43</v>
      </c>
      <c r="B47" s="345" t="s">
        <v>388</v>
      </c>
      <c r="C47" s="370">
        <v>4</v>
      </c>
      <c r="D47" s="368">
        <v>25</v>
      </c>
      <c r="F47" s="177"/>
    </row>
    <row r="48" spans="1:6" ht="18" customHeight="1">
      <c r="A48" s="166">
        <v>44</v>
      </c>
      <c r="B48" s="345" t="s">
        <v>499</v>
      </c>
      <c r="C48" s="370">
        <v>4</v>
      </c>
      <c r="D48" s="368">
        <v>80</v>
      </c>
      <c r="F48" s="177"/>
    </row>
    <row r="49" spans="1:6" ht="18" customHeight="1">
      <c r="A49" s="166">
        <v>45</v>
      </c>
      <c r="B49" s="345" t="s">
        <v>318</v>
      </c>
      <c r="C49" s="370">
        <v>4</v>
      </c>
      <c r="D49" s="368">
        <v>6.8</v>
      </c>
      <c r="F49" s="177"/>
    </row>
    <row r="50" spans="1:6" ht="18" customHeight="1">
      <c r="A50" s="166">
        <v>46</v>
      </c>
      <c r="B50" s="345" t="s">
        <v>387</v>
      </c>
      <c r="C50" s="370">
        <v>3</v>
      </c>
      <c r="D50" s="368">
        <v>37.5</v>
      </c>
      <c r="F50" s="177"/>
    </row>
    <row r="51" spans="1:6" ht="18" customHeight="1">
      <c r="A51" s="166">
        <v>47</v>
      </c>
      <c r="B51" s="345" t="s">
        <v>330</v>
      </c>
      <c r="C51" s="370">
        <v>3</v>
      </c>
      <c r="D51" s="368">
        <v>30</v>
      </c>
      <c r="F51" s="177"/>
    </row>
    <row r="52" spans="1:6" ht="18" customHeight="1">
      <c r="A52" s="166">
        <v>48</v>
      </c>
      <c r="B52" s="345" t="s">
        <v>500</v>
      </c>
      <c r="C52" s="370">
        <v>3</v>
      </c>
      <c r="D52" s="368">
        <v>100</v>
      </c>
      <c r="F52" s="177"/>
    </row>
    <row r="53" spans="1:6" ht="18" customHeight="1">
      <c r="A53" s="166">
        <v>49</v>
      </c>
      <c r="B53" s="345" t="s">
        <v>363</v>
      </c>
      <c r="C53" s="370">
        <v>3</v>
      </c>
      <c r="D53" s="368">
        <v>75</v>
      </c>
      <c r="F53" s="177"/>
    </row>
    <row r="54" spans="1:6" ht="18" customHeight="1">
      <c r="A54" s="166">
        <v>50</v>
      </c>
      <c r="B54" s="345" t="s">
        <v>501</v>
      </c>
      <c r="C54" s="370">
        <v>3</v>
      </c>
      <c r="D54" s="368">
        <v>60</v>
      </c>
      <c r="F54" s="177"/>
    </row>
    <row r="55" spans="1:6">
      <c r="C55" s="294"/>
      <c r="D55" s="295"/>
    </row>
  </sheetData>
  <mergeCells count="2">
    <mergeCell ref="A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59"/>
  <sheetViews>
    <sheetView view="pageBreakPreview" zoomScale="90" zoomScaleNormal="100" zoomScaleSheetLayoutView="90" workbookViewId="0">
      <selection activeCell="B26" sqref="B26"/>
    </sheetView>
  </sheetViews>
  <sheetFormatPr defaultRowHeight="15.75"/>
  <cols>
    <col min="1" max="1" width="4.28515625" style="206" customWidth="1"/>
    <col min="2" max="2" width="66" style="169" customWidth="1"/>
    <col min="3" max="3" width="24.7109375" style="165" customWidth="1"/>
    <col min="4" max="224" width="8.85546875" style="164"/>
    <col min="225" max="225" width="4.28515625" style="164" customWidth="1"/>
    <col min="226" max="226" width="31.140625" style="164" customWidth="1"/>
    <col min="227" max="229" width="10" style="164" customWidth="1"/>
    <col min="230" max="230" width="10.28515625" style="164" customWidth="1"/>
    <col min="231" max="232" width="10" style="164" customWidth="1"/>
    <col min="233" max="480" width="8.85546875" style="164"/>
    <col min="481" max="481" width="4.28515625" style="164" customWidth="1"/>
    <col min="482" max="482" width="31.140625" style="164" customWidth="1"/>
    <col min="483" max="485" width="10" style="164" customWidth="1"/>
    <col min="486" max="486" width="10.28515625" style="164" customWidth="1"/>
    <col min="487" max="488" width="10" style="164" customWidth="1"/>
    <col min="489" max="736" width="8.85546875" style="164"/>
    <col min="737" max="737" width="4.28515625" style="164" customWidth="1"/>
    <col min="738" max="738" width="31.140625" style="164" customWidth="1"/>
    <col min="739" max="741" width="10" style="164" customWidth="1"/>
    <col min="742" max="742" width="10.28515625" style="164" customWidth="1"/>
    <col min="743" max="744" width="10" style="164" customWidth="1"/>
    <col min="745" max="992" width="8.85546875" style="164"/>
    <col min="993" max="993" width="4.28515625" style="164" customWidth="1"/>
    <col min="994" max="994" width="31.140625" style="164" customWidth="1"/>
    <col min="995" max="997" width="10" style="164" customWidth="1"/>
    <col min="998" max="998" width="10.28515625" style="164" customWidth="1"/>
    <col min="999" max="1000" width="10" style="164" customWidth="1"/>
    <col min="1001" max="1248" width="8.85546875" style="164"/>
    <col min="1249" max="1249" width="4.28515625" style="164" customWidth="1"/>
    <col min="1250" max="1250" width="31.140625" style="164" customWidth="1"/>
    <col min="1251" max="1253" width="10" style="164" customWidth="1"/>
    <col min="1254" max="1254" width="10.28515625" style="164" customWidth="1"/>
    <col min="1255" max="1256" width="10" style="164" customWidth="1"/>
    <col min="1257" max="1504" width="8.85546875" style="164"/>
    <col min="1505" max="1505" width="4.28515625" style="164" customWidth="1"/>
    <col min="1506" max="1506" width="31.140625" style="164" customWidth="1"/>
    <col min="1507" max="1509" width="10" style="164" customWidth="1"/>
    <col min="1510" max="1510" width="10.28515625" style="164" customWidth="1"/>
    <col min="1511" max="1512" width="10" style="164" customWidth="1"/>
    <col min="1513" max="1760" width="8.85546875" style="164"/>
    <col min="1761" max="1761" width="4.28515625" style="164" customWidth="1"/>
    <col min="1762" max="1762" width="31.140625" style="164" customWidth="1"/>
    <col min="1763" max="1765" width="10" style="164" customWidth="1"/>
    <col min="1766" max="1766" width="10.28515625" style="164" customWidth="1"/>
    <col min="1767" max="1768" width="10" style="164" customWidth="1"/>
    <col min="1769" max="2016" width="8.85546875" style="164"/>
    <col min="2017" max="2017" width="4.28515625" style="164" customWidth="1"/>
    <col min="2018" max="2018" width="31.140625" style="164" customWidth="1"/>
    <col min="2019" max="2021" width="10" style="164" customWidth="1"/>
    <col min="2022" max="2022" width="10.28515625" style="164" customWidth="1"/>
    <col min="2023" max="2024" width="10" style="164" customWidth="1"/>
    <col min="2025" max="2272" width="8.85546875" style="164"/>
    <col min="2273" max="2273" width="4.28515625" style="164" customWidth="1"/>
    <col min="2274" max="2274" width="31.140625" style="164" customWidth="1"/>
    <col min="2275" max="2277" width="10" style="164" customWidth="1"/>
    <col min="2278" max="2278" width="10.28515625" style="164" customWidth="1"/>
    <col min="2279" max="2280" width="10" style="164" customWidth="1"/>
    <col min="2281" max="2528" width="8.85546875" style="164"/>
    <col min="2529" max="2529" width="4.28515625" style="164" customWidth="1"/>
    <col min="2530" max="2530" width="31.140625" style="164" customWidth="1"/>
    <col min="2531" max="2533" width="10" style="164" customWidth="1"/>
    <col min="2534" max="2534" width="10.28515625" style="164" customWidth="1"/>
    <col min="2535" max="2536" width="10" style="164" customWidth="1"/>
    <col min="2537" max="2784" width="8.85546875" style="164"/>
    <col min="2785" max="2785" width="4.28515625" style="164" customWidth="1"/>
    <col min="2786" max="2786" width="31.140625" style="164" customWidth="1"/>
    <col min="2787" max="2789" width="10" style="164" customWidth="1"/>
    <col min="2790" max="2790" width="10.28515625" style="164" customWidth="1"/>
    <col min="2791" max="2792" width="10" style="164" customWidth="1"/>
    <col min="2793" max="3040" width="8.85546875" style="164"/>
    <col min="3041" max="3041" width="4.28515625" style="164" customWidth="1"/>
    <col min="3042" max="3042" width="31.140625" style="164" customWidth="1"/>
    <col min="3043" max="3045" width="10" style="164" customWidth="1"/>
    <col min="3046" max="3046" width="10.28515625" style="164" customWidth="1"/>
    <col min="3047" max="3048" width="10" style="164" customWidth="1"/>
    <col min="3049" max="3296" width="8.85546875" style="164"/>
    <col min="3297" max="3297" width="4.28515625" style="164" customWidth="1"/>
    <col min="3298" max="3298" width="31.140625" style="164" customWidth="1"/>
    <col min="3299" max="3301" width="10" style="164" customWidth="1"/>
    <col min="3302" max="3302" width="10.28515625" style="164" customWidth="1"/>
    <col min="3303" max="3304" width="10" style="164" customWidth="1"/>
    <col min="3305" max="3552" width="8.85546875" style="164"/>
    <col min="3553" max="3553" width="4.28515625" style="164" customWidth="1"/>
    <col min="3554" max="3554" width="31.140625" style="164" customWidth="1"/>
    <col min="3555" max="3557" width="10" style="164" customWidth="1"/>
    <col min="3558" max="3558" width="10.28515625" style="164" customWidth="1"/>
    <col min="3559" max="3560" width="10" style="164" customWidth="1"/>
    <col min="3561" max="3808" width="8.85546875" style="164"/>
    <col min="3809" max="3809" width="4.28515625" style="164" customWidth="1"/>
    <col min="3810" max="3810" width="31.140625" style="164" customWidth="1"/>
    <col min="3811" max="3813" width="10" style="164" customWidth="1"/>
    <col min="3814" max="3814" width="10.28515625" style="164" customWidth="1"/>
    <col min="3815" max="3816" width="10" style="164" customWidth="1"/>
    <col min="3817" max="4064" width="8.85546875" style="164"/>
    <col min="4065" max="4065" width="4.28515625" style="164" customWidth="1"/>
    <col min="4066" max="4066" width="31.140625" style="164" customWidth="1"/>
    <col min="4067" max="4069" width="10" style="164" customWidth="1"/>
    <col min="4070" max="4070" width="10.28515625" style="164" customWidth="1"/>
    <col min="4071" max="4072" width="10" style="164" customWidth="1"/>
    <col min="4073" max="4320" width="8.85546875" style="164"/>
    <col min="4321" max="4321" width="4.28515625" style="164" customWidth="1"/>
    <col min="4322" max="4322" width="31.140625" style="164" customWidth="1"/>
    <col min="4323" max="4325" width="10" style="164" customWidth="1"/>
    <col min="4326" max="4326" width="10.28515625" style="164" customWidth="1"/>
    <col min="4327" max="4328" width="10" style="164" customWidth="1"/>
    <col min="4329" max="4576" width="8.85546875" style="164"/>
    <col min="4577" max="4577" width="4.28515625" style="164" customWidth="1"/>
    <col min="4578" max="4578" width="31.140625" style="164" customWidth="1"/>
    <col min="4579" max="4581" width="10" style="164" customWidth="1"/>
    <col min="4582" max="4582" width="10.28515625" style="164" customWidth="1"/>
    <col min="4583" max="4584" width="10" style="164" customWidth="1"/>
    <col min="4585" max="4832" width="8.85546875" style="164"/>
    <col min="4833" max="4833" width="4.28515625" style="164" customWidth="1"/>
    <col min="4834" max="4834" width="31.140625" style="164" customWidth="1"/>
    <col min="4835" max="4837" width="10" style="164" customWidth="1"/>
    <col min="4838" max="4838" width="10.28515625" style="164" customWidth="1"/>
    <col min="4839" max="4840" width="10" style="164" customWidth="1"/>
    <col min="4841" max="5088" width="8.85546875" style="164"/>
    <col min="5089" max="5089" width="4.28515625" style="164" customWidth="1"/>
    <col min="5090" max="5090" width="31.140625" style="164" customWidth="1"/>
    <col min="5091" max="5093" width="10" style="164" customWidth="1"/>
    <col min="5094" max="5094" width="10.28515625" style="164" customWidth="1"/>
    <col min="5095" max="5096" width="10" style="164" customWidth="1"/>
    <col min="5097" max="5344" width="8.85546875" style="164"/>
    <col min="5345" max="5345" width="4.28515625" style="164" customWidth="1"/>
    <col min="5346" max="5346" width="31.140625" style="164" customWidth="1"/>
    <col min="5347" max="5349" width="10" style="164" customWidth="1"/>
    <col min="5350" max="5350" width="10.28515625" style="164" customWidth="1"/>
    <col min="5351" max="5352" width="10" style="164" customWidth="1"/>
    <col min="5353" max="5600" width="8.85546875" style="164"/>
    <col min="5601" max="5601" width="4.28515625" style="164" customWidth="1"/>
    <col min="5602" max="5602" width="31.140625" style="164" customWidth="1"/>
    <col min="5603" max="5605" width="10" style="164" customWidth="1"/>
    <col min="5606" max="5606" width="10.28515625" style="164" customWidth="1"/>
    <col min="5607" max="5608" width="10" style="164" customWidth="1"/>
    <col min="5609" max="5856" width="8.85546875" style="164"/>
    <col min="5857" max="5857" width="4.28515625" style="164" customWidth="1"/>
    <col min="5858" max="5858" width="31.140625" style="164" customWidth="1"/>
    <col min="5859" max="5861" width="10" style="164" customWidth="1"/>
    <col min="5862" max="5862" width="10.28515625" style="164" customWidth="1"/>
    <col min="5863" max="5864" width="10" style="164" customWidth="1"/>
    <col min="5865" max="6112" width="8.85546875" style="164"/>
    <col min="6113" max="6113" width="4.28515625" style="164" customWidth="1"/>
    <col min="6114" max="6114" width="31.140625" style="164" customWidth="1"/>
    <col min="6115" max="6117" width="10" style="164" customWidth="1"/>
    <col min="6118" max="6118" width="10.28515625" style="164" customWidth="1"/>
    <col min="6119" max="6120" width="10" style="164" customWidth="1"/>
    <col min="6121" max="6368" width="8.85546875" style="164"/>
    <col min="6369" max="6369" width="4.28515625" style="164" customWidth="1"/>
    <col min="6370" max="6370" width="31.140625" style="164" customWidth="1"/>
    <col min="6371" max="6373" width="10" style="164" customWidth="1"/>
    <col min="6374" max="6374" width="10.28515625" style="164" customWidth="1"/>
    <col min="6375" max="6376" width="10" style="164" customWidth="1"/>
    <col min="6377" max="6624" width="8.85546875" style="164"/>
    <col min="6625" max="6625" width="4.28515625" style="164" customWidth="1"/>
    <col min="6626" max="6626" width="31.140625" style="164" customWidth="1"/>
    <col min="6627" max="6629" width="10" style="164" customWidth="1"/>
    <col min="6630" max="6630" width="10.28515625" style="164" customWidth="1"/>
    <col min="6631" max="6632" width="10" style="164" customWidth="1"/>
    <col min="6633" max="6880" width="8.85546875" style="164"/>
    <col min="6881" max="6881" width="4.28515625" style="164" customWidth="1"/>
    <col min="6882" max="6882" width="31.140625" style="164" customWidth="1"/>
    <col min="6883" max="6885" width="10" style="164" customWidth="1"/>
    <col min="6886" max="6886" width="10.28515625" style="164" customWidth="1"/>
    <col min="6887" max="6888" width="10" style="164" customWidth="1"/>
    <col min="6889" max="7136" width="8.85546875" style="164"/>
    <col min="7137" max="7137" width="4.28515625" style="164" customWidth="1"/>
    <col min="7138" max="7138" width="31.140625" style="164" customWidth="1"/>
    <col min="7139" max="7141" width="10" style="164" customWidth="1"/>
    <col min="7142" max="7142" width="10.28515625" style="164" customWidth="1"/>
    <col min="7143" max="7144" width="10" style="164" customWidth="1"/>
    <col min="7145" max="7392" width="8.85546875" style="164"/>
    <col min="7393" max="7393" width="4.28515625" style="164" customWidth="1"/>
    <col min="7394" max="7394" width="31.140625" style="164" customWidth="1"/>
    <col min="7395" max="7397" width="10" style="164" customWidth="1"/>
    <col min="7398" max="7398" width="10.28515625" style="164" customWidth="1"/>
    <col min="7399" max="7400" width="10" style="164" customWidth="1"/>
    <col min="7401" max="7648" width="8.85546875" style="164"/>
    <col min="7649" max="7649" width="4.28515625" style="164" customWidth="1"/>
    <col min="7650" max="7650" width="31.140625" style="164" customWidth="1"/>
    <col min="7651" max="7653" width="10" style="164" customWidth="1"/>
    <col min="7654" max="7654" width="10.28515625" style="164" customWidth="1"/>
    <col min="7655" max="7656" width="10" style="164" customWidth="1"/>
    <col min="7657" max="7904" width="8.85546875" style="164"/>
    <col min="7905" max="7905" width="4.28515625" style="164" customWidth="1"/>
    <col min="7906" max="7906" width="31.140625" style="164" customWidth="1"/>
    <col min="7907" max="7909" width="10" style="164" customWidth="1"/>
    <col min="7910" max="7910" width="10.28515625" style="164" customWidth="1"/>
    <col min="7911" max="7912" width="10" style="164" customWidth="1"/>
    <col min="7913" max="8160" width="8.85546875" style="164"/>
    <col min="8161" max="8161" width="4.28515625" style="164" customWidth="1"/>
    <col min="8162" max="8162" width="31.140625" style="164" customWidth="1"/>
    <col min="8163" max="8165" width="10" style="164" customWidth="1"/>
    <col min="8166" max="8166" width="10.28515625" style="164" customWidth="1"/>
    <col min="8167" max="8168" width="10" style="164" customWidth="1"/>
    <col min="8169" max="8416" width="8.85546875" style="164"/>
    <col min="8417" max="8417" width="4.28515625" style="164" customWidth="1"/>
    <col min="8418" max="8418" width="31.140625" style="164" customWidth="1"/>
    <col min="8419" max="8421" width="10" style="164" customWidth="1"/>
    <col min="8422" max="8422" width="10.28515625" style="164" customWidth="1"/>
    <col min="8423" max="8424" width="10" style="164" customWidth="1"/>
    <col min="8425" max="8672" width="8.85546875" style="164"/>
    <col min="8673" max="8673" width="4.28515625" style="164" customWidth="1"/>
    <col min="8674" max="8674" width="31.140625" style="164" customWidth="1"/>
    <col min="8675" max="8677" width="10" style="164" customWidth="1"/>
    <col min="8678" max="8678" width="10.28515625" style="164" customWidth="1"/>
    <col min="8679" max="8680" width="10" style="164" customWidth="1"/>
    <col min="8681" max="8928" width="8.85546875" style="164"/>
    <col min="8929" max="8929" width="4.28515625" style="164" customWidth="1"/>
    <col min="8930" max="8930" width="31.140625" style="164" customWidth="1"/>
    <col min="8931" max="8933" width="10" style="164" customWidth="1"/>
    <col min="8934" max="8934" width="10.28515625" style="164" customWidth="1"/>
    <col min="8935" max="8936" width="10" style="164" customWidth="1"/>
    <col min="8937" max="9184" width="8.85546875" style="164"/>
    <col min="9185" max="9185" width="4.28515625" style="164" customWidth="1"/>
    <col min="9186" max="9186" width="31.140625" style="164" customWidth="1"/>
    <col min="9187" max="9189" width="10" style="164" customWidth="1"/>
    <col min="9190" max="9190" width="10.28515625" style="164" customWidth="1"/>
    <col min="9191" max="9192" width="10" style="164" customWidth="1"/>
    <col min="9193" max="9440" width="8.85546875" style="164"/>
    <col min="9441" max="9441" width="4.28515625" style="164" customWidth="1"/>
    <col min="9442" max="9442" width="31.140625" style="164" customWidth="1"/>
    <col min="9443" max="9445" width="10" style="164" customWidth="1"/>
    <col min="9446" max="9446" width="10.28515625" style="164" customWidth="1"/>
    <col min="9447" max="9448" width="10" style="164" customWidth="1"/>
    <col min="9449" max="9696" width="8.85546875" style="164"/>
    <col min="9697" max="9697" width="4.28515625" style="164" customWidth="1"/>
    <col min="9698" max="9698" width="31.140625" style="164" customWidth="1"/>
    <col min="9699" max="9701" width="10" style="164" customWidth="1"/>
    <col min="9702" max="9702" width="10.28515625" style="164" customWidth="1"/>
    <col min="9703" max="9704" width="10" style="164" customWidth="1"/>
    <col min="9705" max="9952" width="8.85546875" style="164"/>
    <col min="9953" max="9953" width="4.28515625" style="164" customWidth="1"/>
    <col min="9954" max="9954" width="31.140625" style="164" customWidth="1"/>
    <col min="9955" max="9957" width="10" style="164" customWidth="1"/>
    <col min="9958" max="9958" width="10.28515625" style="164" customWidth="1"/>
    <col min="9959" max="9960" width="10" style="164" customWidth="1"/>
    <col min="9961" max="10208" width="8.85546875" style="164"/>
    <col min="10209" max="10209" width="4.28515625" style="164" customWidth="1"/>
    <col min="10210" max="10210" width="31.140625" style="164" customWidth="1"/>
    <col min="10211" max="10213" width="10" style="164" customWidth="1"/>
    <col min="10214" max="10214" width="10.28515625" style="164" customWidth="1"/>
    <col min="10215" max="10216" width="10" style="164" customWidth="1"/>
    <col min="10217" max="10464" width="8.85546875" style="164"/>
    <col min="10465" max="10465" width="4.28515625" style="164" customWidth="1"/>
    <col min="10466" max="10466" width="31.140625" style="164" customWidth="1"/>
    <col min="10467" max="10469" width="10" style="164" customWidth="1"/>
    <col min="10470" max="10470" width="10.28515625" style="164" customWidth="1"/>
    <col min="10471" max="10472" width="10" style="164" customWidth="1"/>
    <col min="10473" max="10720" width="8.85546875" style="164"/>
    <col min="10721" max="10721" width="4.28515625" style="164" customWidth="1"/>
    <col min="10722" max="10722" width="31.140625" style="164" customWidth="1"/>
    <col min="10723" max="10725" width="10" style="164" customWidth="1"/>
    <col min="10726" max="10726" width="10.28515625" style="164" customWidth="1"/>
    <col min="10727" max="10728" width="10" style="164" customWidth="1"/>
    <col min="10729" max="10976" width="8.85546875" style="164"/>
    <col min="10977" max="10977" width="4.28515625" style="164" customWidth="1"/>
    <col min="10978" max="10978" width="31.140625" style="164" customWidth="1"/>
    <col min="10979" max="10981" width="10" style="164" customWidth="1"/>
    <col min="10982" max="10982" width="10.28515625" style="164" customWidth="1"/>
    <col min="10983" max="10984" width="10" style="164" customWidth="1"/>
    <col min="10985" max="11232" width="8.85546875" style="164"/>
    <col min="11233" max="11233" width="4.28515625" style="164" customWidth="1"/>
    <col min="11234" max="11234" width="31.140625" style="164" customWidth="1"/>
    <col min="11235" max="11237" width="10" style="164" customWidth="1"/>
    <col min="11238" max="11238" width="10.28515625" style="164" customWidth="1"/>
    <col min="11239" max="11240" width="10" style="164" customWidth="1"/>
    <col min="11241" max="11488" width="8.85546875" style="164"/>
    <col min="11489" max="11489" width="4.28515625" style="164" customWidth="1"/>
    <col min="11490" max="11490" width="31.140625" style="164" customWidth="1"/>
    <col min="11491" max="11493" width="10" style="164" customWidth="1"/>
    <col min="11494" max="11494" width="10.28515625" style="164" customWidth="1"/>
    <col min="11495" max="11496" width="10" style="164" customWidth="1"/>
    <col min="11497" max="11744" width="8.85546875" style="164"/>
    <col min="11745" max="11745" width="4.28515625" style="164" customWidth="1"/>
    <col min="11746" max="11746" width="31.140625" style="164" customWidth="1"/>
    <col min="11747" max="11749" width="10" style="164" customWidth="1"/>
    <col min="11750" max="11750" width="10.28515625" style="164" customWidth="1"/>
    <col min="11751" max="11752" width="10" style="164" customWidth="1"/>
    <col min="11753" max="12000" width="8.85546875" style="164"/>
    <col min="12001" max="12001" width="4.28515625" style="164" customWidth="1"/>
    <col min="12002" max="12002" width="31.140625" style="164" customWidth="1"/>
    <col min="12003" max="12005" width="10" style="164" customWidth="1"/>
    <col min="12006" max="12006" width="10.28515625" style="164" customWidth="1"/>
    <col min="12007" max="12008" width="10" style="164" customWidth="1"/>
    <col min="12009" max="12256" width="8.85546875" style="164"/>
    <col min="12257" max="12257" width="4.28515625" style="164" customWidth="1"/>
    <col min="12258" max="12258" width="31.140625" style="164" customWidth="1"/>
    <col min="12259" max="12261" width="10" style="164" customWidth="1"/>
    <col min="12262" max="12262" width="10.28515625" style="164" customWidth="1"/>
    <col min="12263" max="12264" width="10" style="164" customWidth="1"/>
    <col min="12265" max="12512" width="8.85546875" style="164"/>
    <col min="12513" max="12513" width="4.28515625" style="164" customWidth="1"/>
    <col min="12514" max="12514" width="31.140625" style="164" customWidth="1"/>
    <col min="12515" max="12517" width="10" style="164" customWidth="1"/>
    <col min="12518" max="12518" width="10.28515625" style="164" customWidth="1"/>
    <col min="12519" max="12520" width="10" style="164" customWidth="1"/>
    <col min="12521" max="12768" width="8.85546875" style="164"/>
    <col min="12769" max="12769" width="4.28515625" style="164" customWidth="1"/>
    <col min="12770" max="12770" width="31.140625" style="164" customWidth="1"/>
    <col min="12771" max="12773" width="10" style="164" customWidth="1"/>
    <col min="12774" max="12774" width="10.28515625" style="164" customWidth="1"/>
    <col min="12775" max="12776" width="10" style="164" customWidth="1"/>
    <col min="12777" max="13024" width="8.85546875" style="164"/>
    <col min="13025" max="13025" width="4.28515625" style="164" customWidth="1"/>
    <col min="13026" max="13026" width="31.140625" style="164" customWidth="1"/>
    <col min="13027" max="13029" width="10" style="164" customWidth="1"/>
    <col min="13030" max="13030" width="10.28515625" style="164" customWidth="1"/>
    <col min="13031" max="13032" width="10" style="164" customWidth="1"/>
    <col min="13033" max="13280" width="8.85546875" style="164"/>
    <col min="13281" max="13281" width="4.28515625" style="164" customWidth="1"/>
    <col min="13282" max="13282" width="31.140625" style="164" customWidth="1"/>
    <col min="13283" max="13285" width="10" style="164" customWidth="1"/>
    <col min="13286" max="13286" width="10.28515625" style="164" customWidth="1"/>
    <col min="13287" max="13288" width="10" style="164" customWidth="1"/>
    <col min="13289" max="13536" width="8.85546875" style="164"/>
    <col min="13537" max="13537" width="4.28515625" style="164" customWidth="1"/>
    <col min="13538" max="13538" width="31.140625" style="164" customWidth="1"/>
    <col min="13539" max="13541" width="10" style="164" customWidth="1"/>
    <col min="13542" max="13542" width="10.28515625" style="164" customWidth="1"/>
    <col min="13543" max="13544" width="10" style="164" customWidth="1"/>
    <col min="13545" max="13792" width="8.85546875" style="164"/>
    <col min="13793" max="13793" width="4.28515625" style="164" customWidth="1"/>
    <col min="13794" max="13794" width="31.140625" style="164" customWidth="1"/>
    <col min="13795" max="13797" width="10" style="164" customWidth="1"/>
    <col min="13798" max="13798" width="10.28515625" style="164" customWidth="1"/>
    <col min="13799" max="13800" width="10" style="164" customWidth="1"/>
    <col min="13801" max="14048" width="8.85546875" style="164"/>
    <col min="14049" max="14049" width="4.28515625" style="164" customWidth="1"/>
    <col min="14050" max="14050" width="31.140625" style="164" customWidth="1"/>
    <col min="14051" max="14053" width="10" style="164" customWidth="1"/>
    <col min="14054" max="14054" width="10.28515625" style="164" customWidth="1"/>
    <col min="14055" max="14056" width="10" style="164" customWidth="1"/>
    <col min="14057" max="14304" width="8.85546875" style="164"/>
    <col min="14305" max="14305" width="4.28515625" style="164" customWidth="1"/>
    <col min="14306" max="14306" width="31.140625" style="164" customWidth="1"/>
    <col min="14307" max="14309" width="10" style="164" customWidth="1"/>
    <col min="14310" max="14310" width="10.28515625" style="164" customWidth="1"/>
    <col min="14311" max="14312" width="10" style="164" customWidth="1"/>
    <col min="14313" max="14560" width="8.85546875" style="164"/>
    <col min="14561" max="14561" width="4.28515625" style="164" customWidth="1"/>
    <col min="14562" max="14562" width="31.140625" style="164" customWidth="1"/>
    <col min="14563" max="14565" width="10" style="164" customWidth="1"/>
    <col min="14566" max="14566" width="10.28515625" style="164" customWidth="1"/>
    <col min="14567" max="14568" width="10" style="164" customWidth="1"/>
    <col min="14569" max="14816" width="8.85546875" style="164"/>
    <col min="14817" max="14817" width="4.28515625" style="164" customWidth="1"/>
    <col min="14818" max="14818" width="31.140625" style="164" customWidth="1"/>
    <col min="14819" max="14821" width="10" style="164" customWidth="1"/>
    <col min="14822" max="14822" width="10.28515625" style="164" customWidth="1"/>
    <col min="14823" max="14824" width="10" style="164" customWidth="1"/>
    <col min="14825" max="15072" width="8.85546875" style="164"/>
    <col min="15073" max="15073" width="4.28515625" style="164" customWidth="1"/>
    <col min="15074" max="15074" width="31.140625" style="164" customWidth="1"/>
    <col min="15075" max="15077" width="10" style="164" customWidth="1"/>
    <col min="15078" max="15078" width="10.28515625" style="164" customWidth="1"/>
    <col min="15079" max="15080" width="10" style="164" customWidth="1"/>
    <col min="15081" max="15328" width="8.85546875" style="164"/>
    <col min="15329" max="15329" width="4.28515625" style="164" customWidth="1"/>
    <col min="15330" max="15330" width="31.140625" style="164" customWidth="1"/>
    <col min="15331" max="15333" width="10" style="164" customWidth="1"/>
    <col min="15334" max="15334" width="10.28515625" style="164" customWidth="1"/>
    <col min="15335" max="15336" width="10" style="164" customWidth="1"/>
    <col min="15337" max="15584" width="8.85546875" style="164"/>
    <col min="15585" max="15585" width="4.28515625" style="164" customWidth="1"/>
    <col min="15586" max="15586" width="31.140625" style="164" customWidth="1"/>
    <col min="15587" max="15589" width="10" style="164" customWidth="1"/>
    <col min="15590" max="15590" width="10.28515625" style="164" customWidth="1"/>
    <col min="15591" max="15592" width="10" style="164" customWidth="1"/>
    <col min="15593" max="15840" width="8.85546875" style="164"/>
    <col min="15841" max="15841" width="4.28515625" style="164" customWidth="1"/>
    <col min="15842" max="15842" width="31.140625" style="164" customWidth="1"/>
    <col min="15843" max="15845" width="10" style="164" customWidth="1"/>
    <col min="15846" max="15846" width="10.28515625" style="164" customWidth="1"/>
    <col min="15847" max="15848" width="10" style="164" customWidth="1"/>
    <col min="15849" max="16096" width="8.85546875" style="164"/>
    <col min="16097" max="16097" width="4.28515625" style="164" customWidth="1"/>
    <col min="16098" max="16098" width="31.140625" style="164" customWidth="1"/>
    <col min="16099" max="16101" width="10" style="164" customWidth="1"/>
    <col min="16102" max="16102" width="10.28515625" style="164" customWidth="1"/>
    <col min="16103" max="16104" width="10" style="164" customWidth="1"/>
    <col min="16105" max="16371" width="8.85546875" style="164"/>
    <col min="16372" max="16384" width="9.140625" style="164" customWidth="1"/>
  </cols>
  <sheetData>
    <row r="1" spans="1:3" s="171" customFormat="1" ht="20.25">
      <c r="A1" s="384" t="s">
        <v>173</v>
      </c>
      <c r="B1" s="384"/>
      <c r="C1" s="384"/>
    </row>
    <row r="2" spans="1:3" s="171" customFormat="1" ht="20.25">
      <c r="A2" s="384" t="s">
        <v>230</v>
      </c>
      <c r="B2" s="384"/>
      <c r="C2" s="384"/>
    </row>
    <row r="3" spans="1:3" s="171" customFormat="1" ht="20.25">
      <c r="A3" s="384" t="s">
        <v>461</v>
      </c>
      <c r="B3" s="384"/>
      <c r="C3" s="384"/>
    </row>
    <row r="4" spans="1:3" s="203" customFormat="1" ht="20.25">
      <c r="A4" s="488" t="s">
        <v>113</v>
      </c>
      <c r="B4" s="488"/>
      <c r="C4" s="488"/>
    </row>
    <row r="5" spans="1:3" s="173" customFormat="1" ht="8.4499999999999993" customHeight="1">
      <c r="A5" s="204"/>
      <c r="B5" s="205"/>
      <c r="C5" s="172"/>
    </row>
    <row r="6" spans="1:3" ht="13.15" customHeight="1">
      <c r="A6" s="383" t="s">
        <v>119</v>
      </c>
      <c r="B6" s="388" t="s">
        <v>114</v>
      </c>
      <c r="C6" s="389" t="s">
        <v>174</v>
      </c>
    </row>
    <row r="7" spans="1:3" ht="13.15" customHeight="1">
      <c r="A7" s="383"/>
      <c r="B7" s="388"/>
      <c r="C7" s="389"/>
    </row>
    <row r="8" spans="1:3" ht="27" customHeight="1">
      <c r="A8" s="383"/>
      <c r="B8" s="388"/>
      <c r="C8" s="389"/>
    </row>
    <row r="9" spans="1:3">
      <c r="A9" s="200" t="s">
        <v>31</v>
      </c>
      <c r="B9" s="199" t="s">
        <v>172</v>
      </c>
      <c r="C9" s="200">
        <v>1</v>
      </c>
    </row>
    <row r="10" spans="1:3" s="168" customFormat="1" ht="20.100000000000001" customHeight="1">
      <c r="A10" s="200">
        <v>1</v>
      </c>
      <c r="B10" s="233" t="s">
        <v>122</v>
      </c>
      <c r="C10" s="222">
        <v>116</v>
      </c>
    </row>
    <row r="11" spans="1:3" s="168" customFormat="1" ht="20.100000000000001" customHeight="1">
      <c r="A11" s="200">
        <v>2</v>
      </c>
      <c r="B11" s="233" t="s">
        <v>126</v>
      </c>
      <c r="C11" s="222">
        <v>98</v>
      </c>
    </row>
    <row r="12" spans="1:3" s="168" customFormat="1" ht="20.100000000000001" customHeight="1">
      <c r="A12" s="200">
        <v>3</v>
      </c>
      <c r="B12" s="233" t="s">
        <v>124</v>
      </c>
      <c r="C12" s="222">
        <v>81</v>
      </c>
    </row>
    <row r="13" spans="1:3" s="168" customFormat="1" ht="20.100000000000001" customHeight="1">
      <c r="A13" s="200">
        <v>4</v>
      </c>
      <c r="B13" s="233" t="s">
        <v>120</v>
      </c>
      <c r="C13" s="222">
        <v>70</v>
      </c>
    </row>
    <row r="14" spans="1:3" s="168" customFormat="1" ht="20.100000000000001" customHeight="1">
      <c r="A14" s="200">
        <v>5</v>
      </c>
      <c r="B14" s="233" t="s">
        <v>231</v>
      </c>
      <c r="C14" s="222">
        <v>66</v>
      </c>
    </row>
    <row r="15" spans="1:3" s="168" customFormat="1" ht="20.100000000000001" customHeight="1">
      <c r="A15" s="200">
        <v>6</v>
      </c>
      <c r="B15" s="233" t="s">
        <v>121</v>
      </c>
      <c r="C15" s="222">
        <v>56</v>
      </c>
    </row>
    <row r="16" spans="1:3" s="168" customFormat="1" ht="20.100000000000001" customHeight="1">
      <c r="A16" s="200">
        <v>7</v>
      </c>
      <c r="B16" s="233" t="s">
        <v>127</v>
      </c>
      <c r="C16" s="222">
        <v>54</v>
      </c>
    </row>
    <row r="17" spans="1:3" s="168" customFormat="1" ht="20.100000000000001" customHeight="1">
      <c r="A17" s="200">
        <v>8</v>
      </c>
      <c r="B17" s="233" t="s">
        <v>128</v>
      </c>
      <c r="C17" s="222">
        <v>48</v>
      </c>
    </row>
    <row r="18" spans="1:3" s="168" customFormat="1" ht="20.100000000000001" customHeight="1">
      <c r="A18" s="200">
        <v>9</v>
      </c>
      <c r="B18" s="233" t="s">
        <v>141</v>
      </c>
      <c r="C18" s="222">
        <v>33</v>
      </c>
    </row>
    <row r="19" spans="1:3" s="168" customFormat="1" ht="20.100000000000001" customHeight="1">
      <c r="A19" s="200">
        <v>10</v>
      </c>
      <c r="B19" s="233" t="s">
        <v>143</v>
      </c>
      <c r="C19" s="222">
        <v>32</v>
      </c>
    </row>
    <row r="20" spans="1:3" s="168" customFormat="1" ht="20.100000000000001" customHeight="1">
      <c r="A20" s="200">
        <v>11</v>
      </c>
      <c r="B20" s="233" t="s">
        <v>148</v>
      </c>
      <c r="C20" s="222">
        <v>32</v>
      </c>
    </row>
    <row r="21" spans="1:3" s="168" customFormat="1" ht="20.100000000000001" customHeight="1">
      <c r="A21" s="200">
        <v>12</v>
      </c>
      <c r="B21" s="233" t="s">
        <v>233</v>
      </c>
      <c r="C21" s="222">
        <v>31</v>
      </c>
    </row>
    <row r="22" spans="1:3" s="168" customFormat="1" ht="20.100000000000001" customHeight="1">
      <c r="A22" s="200">
        <v>13</v>
      </c>
      <c r="B22" s="233" t="s">
        <v>235</v>
      </c>
      <c r="C22" s="222">
        <v>30</v>
      </c>
    </row>
    <row r="23" spans="1:3" s="168" customFormat="1" ht="20.100000000000001" customHeight="1">
      <c r="A23" s="200">
        <v>14</v>
      </c>
      <c r="B23" s="233" t="s">
        <v>164</v>
      </c>
      <c r="C23" s="222">
        <v>30</v>
      </c>
    </row>
    <row r="24" spans="1:3" s="168" customFormat="1" ht="20.100000000000001" customHeight="1">
      <c r="A24" s="200">
        <v>15</v>
      </c>
      <c r="B24" s="233" t="s">
        <v>142</v>
      </c>
      <c r="C24" s="222">
        <v>29</v>
      </c>
    </row>
    <row r="25" spans="1:3" s="212" customFormat="1" ht="36" customHeight="1">
      <c r="A25" s="351">
        <v>16</v>
      </c>
      <c r="B25" s="232" t="s">
        <v>245</v>
      </c>
      <c r="C25" s="231">
        <v>26</v>
      </c>
    </row>
    <row r="26" spans="1:3" s="168" customFormat="1" ht="20.100000000000001" customHeight="1">
      <c r="A26" s="200">
        <v>17</v>
      </c>
      <c r="B26" s="233" t="s">
        <v>125</v>
      </c>
      <c r="C26" s="222">
        <v>26</v>
      </c>
    </row>
    <row r="27" spans="1:3" s="168" customFormat="1" ht="20.100000000000001" customHeight="1">
      <c r="A27" s="200">
        <v>18</v>
      </c>
      <c r="B27" s="233" t="s">
        <v>133</v>
      </c>
      <c r="C27" s="222">
        <v>25</v>
      </c>
    </row>
    <row r="28" spans="1:3" s="168" customFormat="1" ht="20.100000000000001" customHeight="1">
      <c r="A28" s="200">
        <v>19</v>
      </c>
      <c r="B28" s="233" t="s">
        <v>129</v>
      </c>
      <c r="C28" s="222">
        <v>25</v>
      </c>
    </row>
    <row r="29" spans="1:3" s="168" customFormat="1" ht="20.100000000000001" customHeight="1">
      <c r="A29" s="200">
        <v>20</v>
      </c>
      <c r="B29" s="233" t="s">
        <v>244</v>
      </c>
      <c r="C29" s="222">
        <v>24</v>
      </c>
    </row>
    <row r="30" spans="1:3" s="168" customFormat="1" ht="20.100000000000001" customHeight="1">
      <c r="A30" s="200">
        <v>21</v>
      </c>
      <c r="B30" s="233" t="s">
        <v>159</v>
      </c>
      <c r="C30" s="222">
        <v>21</v>
      </c>
    </row>
    <row r="31" spans="1:3" s="168" customFormat="1" ht="20.100000000000001" customHeight="1">
      <c r="A31" s="200">
        <v>22</v>
      </c>
      <c r="B31" s="233" t="s">
        <v>246</v>
      </c>
      <c r="C31" s="222">
        <v>19</v>
      </c>
    </row>
    <row r="32" spans="1:3" s="168" customFormat="1" ht="20.100000000000001" customHeight="1">
      <c r="A32" s="200">
        <v>23</v>
      </c>
      <c r="B32" s="233" t="s">
        <v>155</v>
      </c>
      <c r="C32" s="222">
        <v>19</v>
      </c>
    </row>
    <row r="33" spans="1:3" s="168" customFormat="1" ht="20.100000000000001" customHeight="1">
      <c r="A33" s="200">
        <v>24</v>
      </c>
      <c r="B33" s="233" t="s">
        <v>160</v>
      </c>
      <c r="C33" s="222">
        <v>18</v>
      </c>
    </row>
    <row r="34" spans="1:3" s="168" customFormat="1" ht="20.100000000000001" customHeight="1">
      <c r="A34" s="200">
        <v>25</v>
      </c>
      <c r="B34" s="233" t="s">
        <v>169</v>
      </c>
      <c r="C34" s="222">
        <v>17</v>
      </c>
    </row>
    <row r="35" spans="1:3" s="168" customFormat="1" ht="20.100000000000001" customHeight="1">
      <c r="A35" s="200">
        <v>26</v>
      </c>
      <c r="B35" s="233" t="s">
        <v>132</v>
      </c>
      <c r="C35" s="222">
        <v>17</v>
      </c>
    </row>
    <row r="36" spans="1:3" s="168" customFormat="1" ht="20.100000000000001" customHeight="1">
      <c r="A36" s="200">
        <v>27</v>
      </c>
      <c r="B36" s="233" t="s">
        <v>145</v>
      </c>
      <c r="C36" s="222">
        <v>16</v>
      </c>
    </row>
    <row r="37" spans="1:3" s="168" customFormat="1" ht="20.100000000000001" customHeight="1">
      <c r="A37" s="200">
        <v>28</v>
      </c>
      <c r="B37" s="233" t="s">
        <v>422</v>
      </c>
      <c r="C37" s="222">
        <v>15</v>
      </c>
    </row>
    <row r="38" spans="1:3" s="168" customFormat="1" ht="20.100000000000001" customHeight="1">
      <c r="A38" s="200">
        <v>29</v>
      </c>
      <c r="B38" s="233" t="s">
        <v>137</v>
      </c>
      <c r="C38" s="222">
        <v>15</v>
      </c>
    </row>
    <row r="39" spans="1:3" s="168" customFormat="1" ht="20.100000000000001" customHeight="1">
      <c r="A39" s="200">
        <v>30</v>
      </c>
      <c r="B39" s="233" t="s">
        <v>162</v>
      </c>
      <c r="C39" s="222">
        <v>14</v>
      </c>
    </row>
    <row r="40" spans="1:3" s="168" customFormat="1" ht="20.100000000000001" customHeight="1">
      <c r="A40" s="200">
        <v>31</v>
      </c>
      <c r="B40" s="233" t="s">
        <v>465</v>
      </c>
      <c r="C40" s="222">
        <v>14</v>
      </c>
    </row>
    <row r="41" spans="1:3" s="168" customFormat="1" ht="20.100000000000001" customHeight="1">
      <c r="A41" s="200">
        <v>32</v>
      </c>
      <c r="B41" s="233" t="s">
        <v>138</v>
      </c>
      <c r="C41" s="222">
        <v>14</v>
      </c>
    </row>
    <row r="42" spans="1:3" s="168" customFormat="1" ht="20.100000000000001" customHeight="1">
      <c r="A42" s="200">
        <v>33</v>
      </c>
      <c r="B42" s="233" t="s">
        <v>232</v>
      </c>
      <c r="C42" s="222">
        <v>13</v>
      </c>
    </row>
    <row r="43" spans="1:3" s="168" customFormat="1" ht="20.100000000000001" customHeight="1">
      <c r="A43" s="200">
        <v>34</v>
      </c>
      <c r="B43" s="233" t="s">
        <v>239</v>
      </c>
      <c r="C43" s="222">
        <v>13</v>
      </c>
    </row>
    <row r="44" spans="1:3" s="168" customFormat="1" ht="20.100000000000001" customHeight="1">
      <c r="A44" s="200">
        <v>35</v>
      </c>
      <c r="B44" s="233" t="s">
        <v>280</v>
      </c>
      <c r="C44" s="222">
        <v>12</v>
      </c>
    </row>
    <row r="45" spans="1:3" s="168" customFormat="1" ht="20.100000000000001" customHeight="1">
      <c r="A45" s="200">
        <v>36</v>
      </c>
      <c r="B45" s="233" t="s">
        <v>151</v>
      </c>
      <c r="C45" s="222">
        <v>12</v>
      </c>
    </row>
    <row r="46" spans="1:3" s="168" customFormat="1" ht="20.100000000000001" customHeight="1">
      <c r="A46" s="200">
        <v>37</v>
      </c>
      <c r="B46" s="233" t="s">
        <v>149</v>
      </c>
      <c r="C46" s="222">
        <v>12</v>
      </c>
    </row>
    <row r="47" spans="1:3" s="168" customFormat="1" ht="20.100000000000001" customHeight="1">
      <c r="A47" s="200">
        <v>38</v>
      </c>
      <c r="B47" s="233" t="s">
        <v>154</v>
      </c>
      <c r="C47" s="222">
        <v>11</v>
      </c>
    </row>
    <row r="48" spans="1:3" s="168" customFormat="1" ht="20.100000000000001" customHeight="1">
      <c r="A48" s="200">
        <v>39</v>
      </c>
      <c r="B48" s="233" t="s">
        <v>243</v>
      </c>
      <c r="C48" s="222">
        <v>11</v>
      </c>
    </row>
    <row r="49" spans="1:3" s="168" customFormat="1" ht="20.100000000000001" customHeight="1">
      <c r="A49" s="200">
        <v>40</v>
      </c>
      <c r="B49" s="233" t="s">
        <v>136</v>
      </c>
      <c r="C49" s="222">
        <v>10</v>
      </c>
    </row>
    <row r="50" spans="1:3" s="168" customFormat="1" ht="20.100000000000001" customHeight="1">
      <c r="A50" s="200">
        <v>41</v>
      </c>
      <c r="B50" s="233" t="s">
        <v>146</v>
      </c>
      <c r="C50" s="222">
        <v>10</v>
      </c>
    </row>
    <row r="51" spans="1:3" s="168" customFormat="1" ht="20.100000000000001" customHeight="1">
      <c r="A51" s="200">
        <v>42</v>
      </c>
      <c r="B51" s="233" t="s">
        <v>238</v>
      </c>
      <c r="C51" s="222">
        <v>10</v>
      </c>
    </row>
    <row r="52" spans="1:3" s="168" customFormat="1" ht="20.100000000000001" customHeight="1">
      <c r="A52" s="200">
        <v>43</v>
      </c>
      <c r="B52" s="233" t="s">
        <v>123</v>
      </c>
      <c r="C52" s="222">
        <v>10</v>
      </c>
    </row>
    <row r="53" spans="1:3" s="168" customFormat="1" ht="20.100000000000001" customHeight="1">
      <c r="A53" s="200">
        <v>44</v>
      </c>
      <c r="B53" s="233" t="s">
        <v>131</v>
      </c>
      <c r="C53" s="222">
        <v>10</v>
      </c>
    </row>
    <row r="54" spans="1:3" s="168" customFormat="1" ht="20.100000000000001" customHeight="1">
      <c r="A54" s="200">
        <v>45</v>
      </c>
      <c r="B54" s="233" t="s">
        <v>253</v>
      </c>
      <c r="C54" s="222">
        <v>9</v>
      </c>
    </row>
    <row r="55" spans="1:3" s="168" customFormat="1" ht="20.100000000000001" customHeight="1">
      <c r="A55" s="200">
        <v>46</v>
      </c>
      <c r="B55" s="233" t="s">
        <v>134</v>
      </c>
      <c r="C55" s="222">
        <v>9</v>
      </c>
    </row>
    <row r="56" spans="1:3" s="168" customFormat="1" ht="20.100000000000001" customHeight="1">
      <c r="A56" s="200">
        <v>47</v>
      </c>
      <c r="B56" s="233" t="s">
        <v>248</v>
      </c>
      <c r="C56" s="222">
        <v>8</v>
      </c>
    </row>
    <row r="57" spans="1:3" s="168" customFormat="1" ht="20.100000000000001" customHeight="1">
      <c r="A57" s="200">
        <v>48</v>
      </c>
      <c r="B57" s="233" t="s">
        <v>161</v>
      </c>
      <c r="C57" s="222">
        <v>8</v>
      </c>
    </row>
    <row r="58" spans="1:3" s="168" customFormat="1" ht="20.100000000000001" customHeight="1">
      <c r="A58" s="200">
        <v>49</v>
      </c>
      <c r="B58" s="233" t="s">
        <v>481</v>
      </c>
      <c r="C58" s="222">
        <v>8</v>
      </c>
    </row>
    <row r="59" spans="1:3" s="168" customFormat="1" ht="20.100000000000001" customHeight="1">
      <c r="A59" s="200">
        <v>50</v>
      </c>
      <c r="B59" s="233" t="s">
        <v>234</v>
      </c>
      <c r="C59" s="222">
        <v>8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G81"/>
  <sheetViews>
    <sheetView view="pageBreakPreview" zoomScale="90" zoomScaleNormal="90" zoomScaleSheetLayoutView="90" workbookViewId="0">
      <selection activeCell="B26" sqref="B26"/>
    </sheetView>
  </sheetViews>
  <sheetFormatPr defaultColWidth="8.85546875" defaultRowHeight="15.75"/>
  <cols>
    <col min="1" max="1" width="4.28515625" style="211" customWidth="1"/>
    <col min="2" max="2" width="61.42578125" style="212" customWidth="1"/>
    <col min="3" max="3" width="24.7109375" style="164" customWidth="1"/>
    <col min="4" max="217" width="8.85546875" style="164"/>
    <col min="218" max="218" width="4.28515625" style="164" customWidth="1"/>
    <col min="219" max="219" width="28.42578125" style="164" customWidth="1"/>
    <col min="220" max="222" width="10" style="164" customWidth="1"/>
    <col min="223" max="223" width="11.42578125" style="164" customWidth="1"/>
    <col min="224" max="225" width="11" style="164" customWidth="1"/>
    <col min="226" max="473" width="8.85546875" style="164"/>
    <col min="474" max="474" width="4.28515625" style="164" customWidth="1"/>
    <col min="475" max="475" width="28.42578125" style="164" customWidth="1"/>
    <col min="476" max="478" width="10" style="164" customWidth="1"/>
    <col min="479" max="479" width="11.42578125" style="164" customWidth="1"/>
    <col min="480" max="481" width="11" style="164" customWidth="1"/>
    <col min="482" max="729" width="8.85546875" style="164"/>
    <col min="730" max="730" width="4.28515625" style="164" customWidth="1"/>
    <col min="731" max="731" width="28.42578125" style="164" customWidth="1"/>
    <col min="732" max="734" width="10" style="164" customWidth="1"/>
    <col min="735" max="735" width="11.42578125" style="164" customWidth="1"/>
    <col min="736" max="737" width="11" style="164" customWidth="1"/>
    <col min="738" max="985" width="8.85546875" style="164"/>
    <col min="986" max="986" width="4.28515625" style="164" customWidth="1"/>
    <col min="987" max="987" width="28.42578125" style="164" customWidth="1"/>
    <col min="988" max="990" width="10" style="164" customWidth="1"/>
    <col min="991" max="991" width="11.42578125" style="164" customWidth="1"/>
    <col min="992" max="993" width="11" style="164" customWidth="1"/>
    <col min="994" max="1241" width="8.85546875" style="164"/>
    <col min="1242" max="1242" width="4.28515625" style="164" customWidth="1"/>
    <col min="1243" max="1243" width="28.42578125" style="164" customWidth="1"/>
    <col min="1244" max="1246" width="10" style="164" customWidth="1"/>
    <col min="1247" max="1247" width="11.42578125" style="164" customWidth="1"/>
    <col min="1248" max="1249" width="11" style="164" customWidth="1"/>
    <col min="1250" max="1497" width="8.85546875" style="164"/>
    <col min="1498" max="1498" width="4.28515625" style="164" customWidth="1"/>
    <col min="1499" max="1499" width="28.42578125" style="164" customWidth="1"/>
    <col min="1500" max="1502" width="10" style="164" customWidth="1"/>
    <col min="1503" max="1503" width="11.42578125" style="164" customWidth="1"/>
    <col min="1504" max="1505" width="11" style="164" customWidth="1"/>
    <col min="1506" max="1753" width="8.85546875" style="164"/>
    <col min="1754" max="1754" width="4.28515625" style="164" customWidth="1"/>
    <col min="1755" max="1755" width="28.42578125" style="164" customWidth="1"/>
    <col min="1756" max="1758" width="10" style="164" customWidth="1"/>
    <col min="1759" max="1759" width="11.42578125" style="164" customWidth="1"/>
    <col min="1760" max="1761" width="11" style="164" customWidth="1"/>
    <col min="1762" max="2009" width="8.85546875" style="164"/>
    <col min="2010" max="2010" width="4.28515625" style="164" customWidth="1"/>
    <col min="2011" max="2011" width="28.42578125" style="164" customWidth="1"/>
    <col min="2012" max="2014" width="10" style="164" customWidth="1"/>
    <col min="2015" max="2015" width="11.42578125" style="164" customWidth="1"/>
    <col min="2016" max="2017" width="11" style="164" customWidth="1"/>
    <col min="2018" max="2265" width="8.85546875" style="164"/>
    <col min="2266" max="2266" width="4.28515625" style="164" customWidth="1"/>
    <col min="2267" max="2267" width="28.42578125" style="164" customWidth="1"/>
    <col min="2268" max="2270" width="10" style="164" customWidth="1"/>
    <col min="2271" max="2271" width="11.42578125" style="164" customWidth="1"/>
    <col min="2272" max="2273" width="11" style="164" customWidth="1"/>
    <col min="2274" max="2521" width="8.85546875" style="164"/>
    <col min="2522" max="2522" width="4.28515625" style="164" customWidth="1"/>
    <col min="2523" max="2523" width="28.42578125" style="164" customWidth="1"/>
    <col min="2524" max="2526" width="10" style="164" customWidth="1"/>
    <col min="2527" max="2527" width="11.42578125" style="164" customWidth="1"/>
    <col min="2528" max="2529" width="11" style="164" customWidth="1"/>
    <col min="2530" max="2777" width="8.85546875" style="164"/>
    <col min="2778" max="2778" width="4.28515625" style="164" customWidth="1"/>
    <col min="2779" max="2779" width="28.42578125" style="164" customWidth="1"/>
    <col min="2780" max="2782" width="10" style="164" customWidth="1"/>
    <col min="2783" max="2783" width="11.42578125" style="164" customWidth="1"/>
    <col min="2784" max="2785" width="11" style="164" customWidth="1"/>
    <col min="2786" max="3033" width="8.85546875" style="164"/>
    <col min="3034" max="3034" width="4.28515625" style="164" customWidth="1"/>
    <col min="3035" max="3035" width="28.42578125" style="164" customWidth="1"/>
    <col min="3036" max="3038" width="10" style="164" customWidth="1"/>
    <col min="3039" max="3039" width="11.42578125" style="164" customWidth="1"/>
    <col min="3040" max="3041" width="11" style="164" customWidth="1"/>
    <col min="3042" max="3289" width="8.85546875" style="164"/>
    <col min="3290" max="3290" width="4.28515625" style="164" customWidth="1"/>
    <col min="3291" max="3291" width="28.42578125" style="164" customWidth="1"/>
    <col min="3292" max="3294" width="10" style="164" customWidth="1"/>
    <col min="3295" max="3295" width="11.42578125" style="164" customWidth="1"/>
    <col min="3296" max="3297" width="11" style="164" customWidth="1"/>
    <col min="3298" max="3545" width="8.85546875" style="164"/>
    <col min="3546" max="3546" width="4.28515625" style="164" customWidth="1"/>
    <col min="3547" max="3547" width="28.42578125" style="164" customWidth="1"/>
    <col min="3548" max="3550" width="10" style="164" customWidth="1"/>
    <col min="3551" max="3551" width="11.42578125" style="164" customWidth="1"/>
    <col min="3552" max="3553" width="11" style="164" customWidth="1"/>
    <col min="3554" max="3801" width="8.85546875" style="164"/>
    <col min="3802" max="3802" width="4.28515625" style="164" customWidth="1"/>
    <col min="3803" max="3803" width="28.42578125" style="164" customWidth="1"/>
    <col min="3804" max="3806" width="10" style="164" customWidth="1"/>
    <col min="3807" max="3807" width="11.42578125" style="164" customWidth="1"/>
    <col min="3808" max="3809" width="11" style="164" customWidth="1"/>
    <col min="3810" max="4057" width="8.85546875" style="164"/>
    <col min="4058" max="4058" width="4.28515625" style="164" customWidth="1"/>
    <col min="4059" max="4059" width="28.42578125" style="164" customWidth="1"/>
    <col min="4060" max="4062" width="10" style="164" customWidth="1"/>
    <col min="4063" max="4063" width="11.42578125" style="164" customWidth="1"/>
    <col min="4064" max="4065" width="11" style="164" customWidth="1"/>
    <col min="4066" max="4313" width="8.85546875" style="164"/>
    <col min="4314" max="4314" width="4.28515625" style="164" customWidth="1"/>
    <col min="4315" max="4315" width="28.42578125" style="164" customWidth="1"/>
    <col min="4316" max="4318" width="10" style="164" customWidth="1"/>
    <col min="4319" max="4319" width="11.42578125" style="164" customWidth="1"/>
    <col min="4320" max="4321" width="11" style="164" customWidth="1"/>
    <col min="4322" max="4569" width="8.85546875" style="164"/>
    <col min="4570" max="4570" width="4.28515625" style="164" customWidth="1"/>
    <col min="4571" max="4571" width="28.42578125" style="164" customWidth="1"/>
    <col min="4572" max="4574" width="10" style="164" customWidth="1"/>
    <col min="4575" max="4575" width="11.42578125" style="164" customWidth="1"/>
    <col min="4576" max="4577" width="11" style="164" customWidth="1"/>
    <col min="4578" max="4825" width="8.85546875" style="164"/>
    <col min="4826" max="4826" width="4.28515625" style="164" customWidth="1"/>
    <col min="4827" max="4827" width="28.42578125" style="164" customWidth="1"/>
    <col min="4828" max="4830" width="10" style="164" customWidth="1"/>
    <col min="4831" max="4831" width="11.42578125" style="164" customWidth="1"/>
    <col min="4832" max="4833" width="11" style="164" customWidth="1"/>
    <col min="4834" max="5081" width="8.85546875" style="164"/>
    <col min="5082" max="5082" width="4.28515625" style="164" customWidth="1"/>
    <col min="5083" max="5083" width="28.42578125" style="164" customWidth="1"/>
    <col min="5084" max="5086" width="10" style="164" customWidth="1"/>
    <col min="5087" max="5087" width="11.42578125" style="164" customWidth="1"/>
    <col min="5088" max="5089" width="11" style="164" customWidth="1"/>
    <col min="5090" max="5337" width="8.85546875" style="164"/>
    <col min="5338" max="5338" width="4.28515625" style="164" customWidth="1"/>
    <col min="5339" max="5339" width="28.42578125" style="164" customWidth="1"/>
    <col min="5340" max="5342" width="10" style="164" customWidth="1"/>
    <col min="5343" max="5343" width="11.42578125" style="164" customWidth="1"/>
    <col min="5344" max="5345" width="11" style="164" customWidth="1"/>
    <col min="5346" max="5593" width="8.85546875" style="164"/>
    <col min="5594" max="5594" width="4.28515625" style="164" customWidth="1"/>
    <col min="5595" max="5595" width="28.42578125" style="164" customWidth="1"/>
    <col min="5596" max="5598" width="10" style="164" customWidth="1"/>
    <col min="5599" max="5599" width="11.42578125" style="164" customWidth="1"/>
    <col min="5600" max="5601" width="11" style="164" customWidth="1"/>
    <col min="5602" max="5849" width="8.85546875" style="164"/>
    <col min="5850" max="5850" width="4.28515625" style="164" customWidth="1"/>
    <col min="5851" max="5851" width="28.42578125" style="164" customWidth="1"/>
    <col min="5852" max="5854" width="10" style="164" customWidth="1"/>
    <col min="5855" max="5855" width="11.42578125" style="164" customWidth="1"/>
    <col min="5856" max="5857" width="11" style="164" customWidth="1"/>
    <col min="5858" max="6105" width="8.85546875" style="164"/>
    <col min="6106" max="6106" width="4.28515625" style="164" customWidth="1"/>
    <col min="6107" max="6107" width="28.42578125" style="164" customWidth="1"/>
    <col min="6108" max="6110" width="10" style="164" customWidth="1"/>
    <col min="6111" max="6111" width="11.42578125" style="164" customWidth="1"/>
    <col min="6112" max="6113" width="11" style="164" customWidth="1"/>
    <col min="6114" max="6361" width="8.85546875" style="164"/>
    <col min="6362" max="6362" width="4.28515625" style="164" customWidth="1"/>
    <col min="6363" max="6363" width="28.42578125" style="164" customWidth="1"/>
    <col min="6364" max="6366" width="10" style="164" customWidth="1"/>
    <col min="6367" max="6367" width="11.42578125" style="164" customWidth="1"/>
    <col min="6368" max="6369" width="11" style="164" customWidth="1"/>
    <col min="6370" max="6617" width="8.85546875" style="164"/>
    <col min="6618" max="6618" width="4.28515625" style="164" customWidth="1"/>
    <col min="6619" max="6619" width="28.42578125" style="164" customWidth="1"/>
    <col min="6620" max="6622" width="10" style="164" customWidth="1"/>
    <col min="6623" max="6623" width="11.42578125" style="164" customWidth="1"/>
    <col min="6624" max="6625" width="11" style="164" customWidth="1"/>
    <col min="6626" max="6873" width="8.85546875" style="164"/>
    <col min="6874" max="6874" width="4.28515625" style="164" customWidth="1"/>
    <col min="6875" max="6875" width="28.42578125" style="164" customWidth="1"/>
    <col min="6876" max="6878" width="10" style="164" customWidth="1"/>
    <col min="6879" max="6879" width="11.42578125" style="164" customWidth="1"/>
    <col min="6880" max="6881" width="11" style="164" customWidth="1"/>
    <col min="6882" max="7129" width="8.85546875" style="164"/>
    <col min="7130" max="7130" width="4.28515625" style="164" customWidth="1"/>
    <col min="7131" max="7131" width="28.42578125" style="164" customWidth="1"/>
    <col min="7132" max="7134" width="10" style="164" customWidth="1"/>
    <col min="7135" max="7135" width="11.42578125" style="164" customWidth="1"/>
    <col min="7136" max="7137" width="11" style="164" customWidth="1"/>
    <col min="7138" max="7385" width="8.85546875" style="164"/>
    <col min="7386" max="7386" width="4.28515625" style="164" customWidth="1"/>
    <col min="7387" max="7387" width="28.42578125" style="164" customWidth="1"/>
    <col min="7388" max="7390" width="10" style="164" customWidth="1"/>
    <col min="7391" max="7391" width="11.42578125" style="164" customWidth="1"/>
    <col min="7392" max="7393" width="11" style="164" customWidth="1"/>
    <col min="7394" max="7641" width="8.85546875" style="164"/>
    <col min="7642" max="7642" width="4.28515625" style="164" customWidth="1"/>
    <col min="7643" max="7643" width="28.42578125" style="164" customWidth="1"/>
    <col min="7644" max="7646" width="10" style="164" customWidth="1"/>
    <col min="7647" max="7647" width="11.42578125" style="164" customWidth="1"/>
    <col min="7648" max="7649" width="11" style="164" customWidth="1"/>
    <col min="7650" max="7897" width="8.85546875" style="164"/>
    <col min="7898" max="7898" width="4.28515625" style="164" customWidth="1"/>
    <col min="7899" max="7899" width="28.42578125" style="164" customWidth="1"/>
    <col min="7900" max="7902" width="10" style="164" customWidth="1"/>
    <col min="7903" max="7903" width="11.42578125" style="164" customWidth="1"/>
    <col min="7904" max="7905" width="11" style="164" customWidth="1"/>
    <col min="7906" max="8153" width="8.85546875" style="164"/>
    <col min="8154" max="8154" width="4.28515625" style="164" customWidth="1"/>
    <col min="8155" max="8155" width="28.42578125" style="164" customWidth="1"/>
    <col min="8156" max="8158" width="10" style="164" customWidth="1"/>
    <col min="8159" max="8159" width="11.42578125" style="164" customWidth="1"/>
    <col min="8160" max="8161" width="11" style="164" customWidth="1"/>
    <col min="8162" max="8409" width="8.85546875" style="164"/>
    <col min="8410" max="8410" width="4.28515625" style="164" customWidth="1"/>
    <col min="8411" max="8411" width="28.42578125" style="164" customWidth="1"/>
    <col min="8412" max="8414" width="10" style="164" customWidth="1"/>
    <col min="8415" max="8415" width="11.42578125" style="164" customWidth="1"/>
    <col min="8416" max="8417" width="11" style="164" customWidth="1"/>
    <col min="8418" max="8665" width="8.85546875" style="164"/>
    <col min="8666" max="8666" width="4.28515625" style="164" customWidth="1"/>
    <col min="8667" max="8667" width="28.42578125" style="164" customWidth="1"/>
    <col min="8668" max="8670" width="10" style="164" customWidth="1"/>
    <col min="8671" max="8671" width="11.42578125" style="164" customWidth="1"/>
    <col min="8672" max="8673" width="11" style="164" customWidth="1"/>
    <col min="8674" max="8921" width="8.85546875" style="164"/>
    <col min="8922" max="8922" width="4.28515625" style="164" customWidth="1"/>
    <col min="8923" max="8923" width="28.42578125" style="164" customWidth="1"/>
    <col min="8924" max="8926" width="10" style="164" customWidth="1"/>
    <col min="8927" max="8927" width="11.42578125" style="164" customWidth="1"/>
    <col min="8928" max="8929" width="11" style="164" customWidth="1"/>
    <col min="8930" max="9177" width="8.85546875" style="164"/>
    <col min="9178" max="9178" width="4.28515625" style="164" customWidth="1"/>
    <col min="9179" max="9179" width="28.42578125" style="164" customWidth="1"/>
    <col min="9180" max="9182" width="10" style="164" customWidth="1"/>
    <col min="9183" max="9183" width="11.42578125" style="164" customWidth="1"/>
    <col min="9184" max="9185" width="11" style="164" customWidth="1"/>
    <col min="9186" max="9433" width="8.85546875" style="164"/>
    <col min="9434" max="9434" width="4.28515625" style="164" customWidth="1"/>
    <col min="9435" max="9435" width="28.42578125" style="164" customWidth="1"/>
    <col min="9436" max="9438" width="10" style="164" customWidth="1"/>
    <col min="9439" max="9439" width="11.42578125" style="164" customWidth="1"/>
    <col min="9440" max="9441" width="11" style="164" customWidth="1"/>
    <col min="9442" max="9689" width="8.85546875" style="164"/>
    <col min="9690" max="9690" width="4.28515625" style="164" customWidth="1"/>
    <col min="9691" max="9691" width="28.42578125" style="164" customWidth="1"/>
    <col min="9692" max="9694" width="10" style="164" customWidth="1"/>
    <col min="9695" max="9695" width="11.42578125" style="164" customWidth="1"/>
    <col min="9696" max="9697" width="11" style="164" customWidth="1"/>
    <col min="9698" max="9945" width="8.85546875" style="164"/>
    <col min="9946" max="9946" width="4.28515625" style="164" customWidth="1"/>
    <col min="9947" max="9947" width="28.42578125" style="164" customWidth="1"/>
    <col min="9948" max="9950" width="10" style="164" customWidth="1"/>
    <col min="9951" max="9951" width="11.42578125" style="164" customWidth="1"/>
    <col min="9952" max="9953" width="11" style="164" customWidth="1"/>
    <col min="9954" max="10201" width="8.85546875" style="164"/>
    <col min="10202" max="10202" width="4.28515625" style="164" customWidth="1"/>
    <col min="10203" max="10203" width="28.42578125" style="164" customWidth="1"/>
    <col min="10204" max="10206" width="10" style="164" customWidth="1"/>
    <col min="10207" max="10207" width="11.42578125" style="164" customWidth="1"/>
    <col min="10208" max="10209" width="11" style="164" customWidth="1"/>
    <col min="10210" max="10457" width="8.85546875" style="164"/>
    <col min="10458" max="10458" width="4.28515625" style="164" customWidth="1"/>
    <col min="10459" max="10459" width="28.42578125" style="164" customWidth="1"/>
    <col min="10460" max="10462" width="10" style="164" customWidth="1"/>
    <col min="10463" max="10463" width="11.42578125" style="164" customWidth="1"/>
    <col min="10464" max="10465" width="11" style="164" customWidth="1"/>
    <col min="10466" max="10713" width="8.85546875" style="164"/>
    <col min="10714" max="10714" width="4.28515625" style="164" customWidth="1"/>
    <col min="10715" max="10715" width="28.42578125" style="164" customWidth="1"/>
    <col min="10716" max="10718" width="10" style="164" customWidth="1"/>
    <col min="10719" max="10719" width="11.42578125" style="164" customWidth="1"/>
    <col min="10720" max="10721" width="11" style="164" customWidth="1"/>
    <col min="10722" max="10969" width="8.85546875" style="164"/>
    <col min="10970" max="10970" width="4.28515625" style="164" customWidth="1"/>
    <col min="10971" max="10971" width="28.42578125" style="164" customWidth="1"/>
    <col min="10972" max="10974" width="10" style="164" customWidth="1"/>
    <col min="10975" max="10975" width="11.42578125" style="164" customWidth="1"/>
    <col min="10976" max="10977" width="11" style="164" customWidth="1"/>
    <col min="10978" max="11225" width="8.85546875" style="164"/>
    <col min="11226" max="11226" width="4.28515625" style="164" customWidth="1"/>
    <col min="11227" max="11227" width="28.42578125" style="164" customWidth="1"/>
    <col min="11228" max="11230" width="10" style="164" customWidth="1"/>
    <col min="11231" max="11231" width="11.42578125" style="164" customWidth="1"/>
    <col min="11232" max="11233" width="11" style="164" customWidth="1"/>
    <col min="11234" max="11481" width="8.85546875" style="164"/>
    <col min="11482" max="11482" width="4.28515625" style="164" customWidth="1"/>
    <col min="11483" max="11483" width="28.42578125" style="164" customWidth="1"/>
    <col min="11484" max="11486" width="10" style="164" customWidth="1"/>
    <col min="11487" max="11487" width="11.42578125" style="164" customWidth="1"/>
    <col min="11488" max="11489" width="11" style="164" customWidth="1"/>
    <col min="11490" max="11737" width="8.85546875" style="164"/>
    <col min="11738" max="11738" width="4.28515625" style="164" customWidth="1"/>
    <col min="11739" max="11739" width="28.42578125" style="164" customWidth="1"/>
    <col min="11740" max="11742" width="10" style="164" customWidth="1"/>
    <col min="11743" max="11743" width="11.42578125" style="164" customWidth="1"/>
    <col min="11744" max="11745" width="11" style="164" customWidth="1"/>
    <col min="11746" max="11993" width="8.85546875" style="164"/>
    <col min="11994" max="11994" width="4.28515625" style="164" customWidth="1"/>
    <col min="11995" max="11995" width="28.42578125" style="164" customWidth="1"/>
    <col min="11996" max="11998" width="10" style="164" customWidth="1"/>
    <col min="11999" max="11999" width="11.42578125" style="164" customWidth="1"/>
    <col min="12000" max="12001" width="11" style="164" customWidth="1"/>
    <col min="12002" max="12249" width="8.85546875" style="164"/>
    <col min="12250" max="12250" width="4.28515625" style="164" customWidth="1"/>
    <col min="12251" max="12251" width="28.42578125" style="164" customWidth="1"/>
    <col min="12252" max="12254" width="10" style="164" customWidth="1"/>
    <col min="12255" max="12255" width="11.42578125" style="164" customWidth="1"/>
    <col min="12256" max="12257" width="11" style="164" customWidth="1"/>
    <col min="12258" max="12505" width="8.85546875" style="164"/>
    <col min="12506" max="12506" width="4.28515625" style="164" customWidth="1"/>
    <col min="12507" max="12507" width="28.42578125" style="164" customWidth="1"/>
    <col min="12508" max="12510" width="10" style="164" customWidth="1"/>
    <col min="12511" max="12511" width="11.42578125" style="164" customWidth="1"/>
    <col min="12512" max="12513" width="11" style="164" customWidth="1"/>
    <col min="12514" max="12761" width="8.85546875" style="164"/>
    <col min="12762" max="12762" width="4.28515625" style="164" customWidth="1"/>
    <col min="12763" max="12763" width="28.42578125" style="164" customWidth="1"/>
    <col min="12764" max="12766" width="10" style="164" customWidth="1"/>
    <col min="12767" max="12767" width="11.42578125" style="164" customWidth="1"/>
    <col min="12768" max="12769" width="11" style="164" customWidth="1"/>
    <col min="12770" max="13017" width="8.85546875" style="164"/>
    <col min="13018" max="13018" width="4.28515625" style="164" customWidth="1"/>
    <col min="13019" max="13019" width="28.42578125" style="164" customWidth="1"/>
    <col min="13020" max="13022" width="10" style="164" customWidth="1"/>
    <col min="13023" max="13023" width="11.42578125" style="164" customWidth="1"/>
    <col min="13024" max="13025" width="11" style="164" customWidth="1"/>
    <col min="13026" max="13273" width="8.85546875" style="164"/>
    <col min="13274" max="13274" width="4.28515625" style="164" customWidth="1"/>
    <col min="13275" max="13275" width="28.42578125" style="164" customWidth="1"/>
    <col min="13276" max="13278" width="10" style="164" customWidth="1"/>
    <col min="13279" max="13279" width="11.42578125" style="164" customWidth="1"/>
    <col min="13280" max="13281" width="11" style="164" customWidth="1"/>
    <col min="13282" max="13529" width="8.85546875" style="164"/>
    <col min="13530" max="13530" width="4.28515625" style="164" customWidth="1"/>
    <col min="13531" max="13531" width="28.42578125" style="164" customWidth="1"/>
    <col min="13532" max="13534" width="10" style="164" customWidth="1"/>
    <col min="13535" max="13535" width="11.42578125" style="164" customWidth="1"/>
    <col min="13536" max="13537" width="11" style="164" customWidth="1"/>
    <col min="13538" max="13785" width="8.85546875" style="164"/>
    <col min="13786" max="13786" width="4.28515625" style="164" customWidth="1"/>
    <col min="13787" max="13787" width="28.42578125" style="164" customWidth="1"/>
    <col min="13788" max="13790" width="10" style="164" customWidth="1"/>
    <col min="13791" max="13791" width="11.42578125" style="164" customWidth="1"/>
    <col min="13792" max="13793" width="11" style="164" customWidth="1"/>
    <col min="13794" max="14041" width="8.85546875" style="164"/>
    <col min="14042" max="14042" width="4.28515625" style="164" customWidth="1"/>
    <col min="14043" max="14043" width="28.42578125" style="164" customWidth="1"/>
    <col min="14044" max="14046" width="10" style="164" customWidth="1"/>
    <col min="14047" max="14047" width="11.42578125" style="164" customWidth="1"/>
    <col min="14048" max="14049" width="11" style="164" customWidth="1"/>
    <col min="14050" max="14297" width="8.85546875" style="164"/>
    <col min="14298" max="14298" width="4.28515625" style="164" customWidth="1"/>
    <col min="14299" max="14299" width="28.42578125" style="164" customWidth="1"/>
    <col min="14300" max="14302" width="10" style="164" customWidth="1"/>
    <col min="14303" max="14303" width="11.42578125" style="164" customWidth="1"/>
    <col min="14304" max="14305" width="11" style="164" customWidth="1"/>
    <col min="14306" max="14553" width="8.85546875" style="164"/>
    <col min="14554" max="14554" width="4.28515625" style="164" customWidth="1"/>
    <col min="14555" max="14555" width="28.42578125" style="164" customWidth="1"/>
    <col min="14556" max="14558" width="10" style="164" customWidth="1"/>
    <col min="14559" max="14559" width="11.42578125" style="164" customWidth="1"/>
    <col min="14560" max="14561" width="11" style="164" customWidth="1"/>
    <col min="14562" max="14809" width="8.85546875" style="164"/>
    <col min="14810" max="14810" width="4.28515625" style="164" customWidth="1"/>
    <col min="14811" max="14811" width="28.42578125" style="164" customWidth="1"/>
    <col min="14812" max="14814" width="10" style="164" customWidth="1"/>
    <col min="14815" max="14815" width="11.42578125" style="164" customWidth="1"/>
    <col min="14816" max="14817" width="11" style="164" customWidth="1"/>
    <col min="14818" max="15065" width="8.85546875" style="164"/>
    <col min="15066" max="15066" width="4.28515625" style="164" customWidth="1"/>
    <col min="15067" max="15067" width="28.42578125" style="164" customWidth="1"/>
    <col min="15068" max="15070" width="10" style="164" customWidth="1"/>
    <col min="15071" max="15071" width="11.42578125" style="164" customWidth="1"/>
    <col min="15072" max="15073" width="11" style="164" customWidth="1"/>
    <col min="15074" max="15321" width="8.85546875" style="164"/>
    <col min="15322" max="15322" width="4.28515625" style="164" customWidth="1"/>
    <col min="15323" max="15323" width="28.42578125" style="164" customWidth="1"/>
    <col min="15324" max="15326" width="10" style="164" customWidth="1"/>
    <col min="15327" max="15327" width="11.42578125" style="164" customWidth="1"/>
    <col min="15328" max="15329" width="11" style="164" customWidth="1"/>
    <col min="15330" max="15577" width="8.85546875" style="164"/>
    <col min="15578" max="15578" width="4.28515625" style="164" customWidth="1"/>
    <col min="15579" max="15579" width="28.42578125" style="164" customWidth="1"/>
    <col min="15580" max="15582" width="10" style="164" customWidth="1"/>
    <col min="15583" max="15583" width="11.42578125" style="164" customWidth="1"/>
    <col min="15584" max="15585" width="11" style="164" customWidth="1"/>
    <col min="15586" max="15833" width="8.85546875" style="164"/>
    <col min="15834" max="15834" width="4.28515625" style="164" customWidth="1"/>
    <col min="15835" max="15835" width="28.42578125" style="164" customWidth="1"/>
    <col min="15836" max="15838" width="10" style="164" customWidth="1"/>
    <col min="15839" max="15839" width="11.42578125" style="164" customWidth="1"/>
    <col min="15840" max="15841" width="11" style="164" customWidth="1"/>
    <col min="15842" max="16089" width="8.85546875" style="164"/>
    <col min="16090" max="16090" width="4.28515625" style="164" customWidth="1"/>
    <col min="16091" max="16091" width="28.42578125" style="164" customWidth="1"/>
    <col min="16092" max="16094" width="10" style="164" customWidth="1"/>
    <col min="16095" max="16095" width="11.42578125" style="164" customWidth="1"/>
    <col min="16096" max="16097" width="11" style="164" customWidth="1"/>
    <col min="16098" max="16384" width="8.85546875" style="164"/>
  </cols>
  <sheetData>
    <row r="1" spans="1:7" s="171" customFormat="1" ht="20.25">
      <c r="A1" s="384" t="s">
        <v>173</v>
      </c>
      <c r="B1" s="384"/>
      <c r="C1" s="384"/>
      <c r="D1" s="207"/>
      <c r="E1" s="207"/>
      <c r="F1" s="207"/>
      <c r="G1" s="207"/>
    </row>
    <row r="2" spans="1:7" s="171" customFormat="1" ht="20.25">
      <c r="A2" s="384" t="s">
        <v>229</v>
      </c>
      <c r="B2" s="384"/>
      <c r="C2" s="384"/>
      <c r="D2" s="207"/>
      <c r="E2" s="207"/>
      <c r="F2" s="207"/>
      <c r="G2" s="207"/>
    </row>
    <row r="3" spans="1:7" s="171" customFormat="1" ht="20.25">
      <c r="A3" s="384" t="s">
        <v>461</v>
      </c>
      <c r="B3" s="384"/>
      <c r="C3" s="384"/>
      <c r="D3" s="207"/>
      <c r="E3" s="207"/>
      <c r="F3" s="207"/>
      <c r="G3" s="207"/>
    </row>
    <row r="4" spans="1:7" s="171" customFormat="1" ht="20.25">
      <c r="A4" s="384" t="s">
        <v>157</v>
      </c>
      <c r="B4" s="384"/>
      <c r="C4" s="384"/>
    </row>
    <row r="5" spans="1:7" s="173" customFormat="1" ht="12.75">
      <c r="A5" s="208"/>
      <c r="B5" s="209"/>
    </row>
    <row r="6" spans="1:7" ht="15" customHeight="1">
      <c r="A6" s="383" t="s">
        <v>119</v>
      </c>
      <c r="B6" s="383" t="s">
        <v>114</v>
      </c>
      <c r="C6" s="389" t="s">
        <v>174</v>
      </c>
    </row>
    <row r="7" spans="1:7" ht="16.149999999999999" customHeight="1">
      <c r="A7" s="383"/>
      <c r="B7" s="383"/>
      <c r="C7" s="389"/>
    </row>
    <row r="8" spans="1:7" ht="16.899999999999999" customHeight="1">
      <c r="A8" s="383"/>
      <c r="B8" s="383"/>
      <c r="C8" s="389"/>
    </row>
    <row r="9" spans="1:7" ht="14.45" customHeight="1">
      <c r="A9" s="200" t="s">
        <v>31</v>
      </c>
      <c r="B9" s="200" t="s">
        <v>172</v>
      </c>
      <c r="C9" s="200">
        <v>1</v>
      </c>
    </row>
    <row r="10" spans="1:7" s="171" customFormat="1" ht="31.15" customHeight="1">
      <c r="A10" s="489" t="s">
        <v>158</v>
      </c>
      <c r="B10" s="489"/>
      <c r="C10" s="489"/>
    </row>
    <row r="11" spans="1:7" ht="18" customHeight="1">
      <c r="A11" s="200">
        <v>1</v>
      </c>
      <c r="B11" s="233" t="s">
        <v>143</v>
      </c>
      <c r="C11" s="311">
        <v>32</v>
      </c>
    </row>
    <row r="12" spans="1:7" ht="18" customHeight="1">
      <c r="A12" s="200">
        <v>2</v>
      </c>
      <c r="B12" s="233" t="s">
        <v>235</v>
      </c>
      <c r="C12" s="311">
        <v>30</v>
      </c>
    </row>
    <row r="13" spans="1:7" ht="18" customHeight="1">
      <c r="A13" s="200">
        <v>3</v>
      </c>
      <c r="B13" s="233" t="s">
        <v>244</v>
      </c>
      <c r="C13" s="311">
        <v>24</v>
      </c>
    </row>
    <row r="14" spans="1:7" ht="18" customHeight="1">
      <c r="A14" s="200">
        <v>4</v>
      </c>
      <c r="B14" s="233" t="s">
        <v>159</v>
      </c>
      <c r="C14" s="311">
        <v>21</v>
      </c>
    </row>
    <row r="15" spans="1:7" ht="18" customHeight="1">
      <c r="A15" s="200">
        <v>5</v>
      </c>
      <c r="B15" s="233" t="s">
        <v>160</v>
      </c>
      <c r="C15" s="311">
        <v>18</v>
      </c>
    </row>
    <row r="16" spans="1:7" ht="18" customHeight="1">
      <c r="A16" s="200">
        <v>6</v>
      </c>
      <c r="B16" s="233" t="s">
        <v>422</v>
      </c>
      <c r="C16" s="311">
        <v>15</v>
      </c>
    </row>
    <row r="17" spans="1:3" ht="18" customHeight="1">
      <c r="A17" s="200">
        <v>7</v>
      </c>
      <c r="B17" s="233" t="s">
        <v>162</v>
      </c>
      <c r="C17" s="311">
        <v>14</v>
      </c>
    </row>
    <row r="18" spans="1:3" ht="18" customHeight="1">
      <c r="A18" s="200">
        <v>8</v>
      </c>
      <c r="B18" s="233" t="s">
        <v>248</v>
      </c>
      <c r="C18" s="311">
        <v>8</v>
      </c>
    </row>
    <row r="19" spans="1:3" ht="18" customHeight="1">
      <c r="A19" s="351">
        <v>9</v>
      </c>
      <c r="B19" s="233" t="s">
        <v>161</v>
      </c>
      <c r="C19" s="311">
        <v>8</v>
      </c>
    </row>
    <row r="20" spans="1:3" s="171" customFormat="1" ht="31.15" customHeight="1">
      <c r="A20" s="489" t="s">
        <v>63</v>
      </c>
      <c r="B20" s="489"/>
      <c r="C20" s="489"/>
    </row>
    <row r="21" spans="1:3" ht="18" customHeight="1">
      <c r="A21" s="200">
        <v>1</v>
      </c>
      <c r="B21" s="233" t="s">
        <v>142</v>
      </c>
      <c r="C21" s="222">
        <v>29</v>
      </c>
    </row>
    <row r="22" spans="1:3" ht="18" customHeight="1">
      <c r="A22" s="200">
        <v>2</v>
      </c>
      <c r="B22" s="233" t="s">
        <v>137</v>
      </c>
      <c r="C22" s="222">
        <v>15</v>
      </c>
    </row>
    <row r="23" spans="1:3" ht="18" customHeight="1">
      <c r="A23" s="200">
        <v>3</v>
      </c>
      <c r="B23" s="233" t="s">
        <v>280</v>
      </c>
      <c r="C23" s="222">
        <v>12</v>
      </c>
    </row>
    <row r="24" spans="1:3" ht="18" customHeight="1">
      <c r="A24" s="200">
        <v>4</v>
      </c>
      <c r="B24" s="233" t="s">
        <v>154</v>
      </c>
      <c r="C24" s="222">
        <v>11</v>
      </c>
    </row>
    <row r="25" spans="1:3" ht="18" customHeight="1">
      <c r="A25" s="351">
        <v>5</v>
      </c>
      <c r="B25" s="233" t="s">
        <v>253</v>
      </c>
      <c r="C25" s="222">
        <v>9</v>
      </c>
    </row>
    <row r="26" spans="1:3" ht="18" customHeight="1">
      <c r="A26" s="351">
        <v>6</v>
      </c>
      <c r="B26" s="233" t="s">
        <v>481</v>
      </c>
      <c r="C26" s="222">
        <v>8</v>
      </c>
    </row>
    <row r="27" spans="1:3" s="171" customFormat="1" ht="31.15" customHeight="1">
      <c r="A27" s="489" t="s">
        <v>64</v>
      </c>
      <c r="B27" s="489"/>
      <c r="C27" s="489"/>
    </row>
    <row r="28" spans="1:3" ht="18" customHeight="1">
      <c r="A28" s="200">
        <v>1</v>
      </c>
      <c r="B28" s="233" t="s">
        <v>126</v>
      </c>
      <c r="C28" s="222">
        <v>98</v>
      </c>
    </row>
    <row r="29" spans="1:3" ht="18" customHeight="1">
      <c r="A29" s="200">
        <v>2</v>
      </c>
      <c r="B29" s="233" t="s">
        <v>133</v>
      </c>
      <c r="C29" s="222">
        <v>25</v>
      </c>
    </row>
    <row r="30" spans="1:3" ht="18" customHeight="1">
      <c r="A30" s="200">
        <v>3</v>
      </c>
      <c r="B30" s="233" t="s">
        <v>232</v>
      </c>
      <c r="C30" s="222">
        <v>13</v>
      </c>
    </row>
    <row r="31" spans="1:3" ht="18" customHeight="1">
      <c r="A31" s="200">
        <v>4</v>
      </c>
      <c r="B31" s="233" t="s">
        <v>136</v>
      </c>
      <c r="C31" s="222">
        <v>10</v>
      </c>
    </row>
    <row r="32" spans="1:3" ht="18" customHeight="1">
      <c r="A32" s="200">
        <v>5</v>
      </c>
      <c r="B32" s="233" t="s">
        <v>234</v>
      </c>
      <c r="C32" s="222">
        <v>8</v>
      </c>
    </row>
    <row r="33" spans="1:3" s="171" customFormat="1" ht="31.15" customHeight="1">
      <c r="A33" s="489" t="s">
        <v>65</v>
      </c>
      <c r="B33" s="489"/>
      <c r="C33" s="489"/>
    </row>
    <row r="34" spans="1:3" ht="18" customHeight="1">
      <c r="A34" s="210">
        <v>1</v>
      </c>
      <c r="B34" s="233" t="s">
        <v>141</v>
      </c>
      <c r="C34" s="222">
        <v>33</v>
      </c>
    </row>
    <row r="35" spans="1:3" ht="18" customHeight="1">
      <c r="A35" s="210">
        <v>2</v>
      </c>
      <c r="B35" s="233" t="s">
        <v>148</v>
      </c>
      <c r="C35" s="222">
        <v>32</v>
      </c>
    </row>
    <row r="36" spans="1:3" ht="18" customHeight="1">
      <c r="A36" s="210">
        <v>3</v>
      </c>
      <c r="B36" s="233" t="s">
        <v>233</v>
      </c>
      <c r="C36" s="222">
        <v>31</v>
      </c>
    </row>
    <row r="37" spans="1:3" ht="18" customHeight="1">
      <c r="A37" s="210">
        <v>4</v>
      </c>
      <c r="B37" s="233" t="s">
        <v>246</v>
      </c>
      <c r="C37" s="222">
        <v>19</v>
      </c>
    </row>
    <row r="38" spans="1:3" ht="18" customHeight="1">
      <c r="A38" s="210">
        <v>5</v>
      </c>
      <c r="B38" s="233" t="s">
        <v>169</v>
      </c>
      <c r="C38" s="222">
        <v>17</v>
      </c>
    </row>
    <row r="39" spans="1:3" ht="18" customHeight="1">
      <c r="A39" s="210">
        <v>6</v>
      </c>
      <c r="B39" s="233" t="s">
        <v>269</v>
      </c>
      <c r="C39" s="222">
        <v>7</v>
      </c>
    </row>
    <row r="40" spans="1:3" ht="18" customHeight="1">
      <c r="A40" s="210">
        <v>7</v>
      </c>
      <c r="B40" s="233" t="s">
        <v>287</v>
      </c>
      <c r="C40" s="222">
        <v>7</v>
      </c>
    </row>
    <row r="41" spans="1:3" s="171" customFormat="1" ht="31.15" customHeight="1">
      <c r="A41" s="489" t="s">
        <v>66</v>
      </c>
      <c r="B41" s="489"/>
      <c r="C41" s="489"/>
    </row>
    <row r="42" spans="1:3" ht="18" customHeight="1">
      <c r="A42" s="200">
        <v>1</v>
      </c>
      <c r="B42" s="233" t="s">
        <v>122</v>
      </c>
      <c r="C42" s="222">
        <v>116</v>
      </c>
    </row>
    <row r="43" spans="1:3" ht="18" customHeight="1">
      <c r="A43" s="200">
        <v>2</v>
      </c>
      <c r="B43" s="233" t="s">
        <v>124</v>
      </c>
      <c r="C43" s="222">
        <v>81</v>
      </c>
    </row>
    <row r="44" spans="1:3" ht="18" customHeight="1">
      <c r="A44" s="200">
        <v>3</v>
      </c>
      <c r="B44" s="233" t="s">
        <v>231</v>
      </c>
      <c r="C44" s="222">
        <v>66</v>
      </c>
    </row>
    <row r="45" spans="1:3" ht="18" customHeight="1">
      <c r="A45" s="200">
        <v>4</v>
      </c>
      <c r="B45" s="233" t="s">
        <v>127</v>
      </c>
      <c r="C45" s="222">
        <v>54</v>
      </c>
    </row>
    <row r="46" spans="1:3" ht="18" customHeight="1">
      <c r="A46" s="200">
        <v>5</v>
      </c>
      <c r="B46" s="233" t="s">
        <v>128</v>
      </c>
      <c r="C46" s="222">
        <v>48</v>
      </c>
    </row>
    <row r="47" spans="1:3" ht="36" customHeight="1">
      <c r="A47" s="210">
        <v>6</v>
      </c>
      <c r="B47" s="232" t="s">
        <v>245</v>
      </c>
      <c r="C47" s="222">
        <v>26</v>
      </c>
    </row>
    <row r="48" spans="1:3" ht="18" customHeight="1">
      <c r="A48" s="210">
        <v>7</v>
      </c>
      <c r="B48" s="233" t="s">
        <v>129</v>
      </c>
      <c r="C48" s="222">
        <v>25</v>
      </c>
    </row>
    <row r="49" spans="1:3" ht="18" customHeight="1">
      <c r="A49" s="210">
        <v>8</v>
      </c>
      <c r="B49" s="233" t="s">
        <v>145</v>
      </c>
      <c r="C49" s="222">
        <v>16</v>
      </c>
    </row>
    <row r="50" spans="1:3" ht="18" customHeight="1">
      <c r="A50" s="210">
        <v>9</v>
      </c>
      <c r="B50" s="233" t="s">
        <v>151</v>
      </c>
      <c r="C50" s="222">
        <v>12</v>
      </c>
    </row>
    <row r="51" spans="1:3" ht="18" customHeight="1">
      <c r="A51" s="210">
        <v>10</v>
      </c>
      <c r="B51" s="233" t="s">
        <v>146</v>
      </c>
      <c r="C51" s="222">
        <v>10</v>
      </c>
    </row>
    <row r="52" spans="1:3" s="171" customFormat="1" ht="36" customHeight="1">
      <c r="A52" s="391" t="s">
        <v>67</v>
      </c>
      <c r="B52" s="392"/>
      <c r="C52" s="411"/>
    </row>
    <row r="53" spans="1:3" ht="18" customHeight="1">
      <c r="A53" s="210">
        <v>1</v>
      </c>
      <c r="B53" s="233" t="s">
        <v>164</v>
      </c>
      <c r="C53" s="222">
        <v>30</v>
      </c>
    </row>
    <row r="54" spans="1:3" ht="18" customHeight="1">
      <c r="A54" s="210">
        <v>2</v>
      </c>
      <c r="B54" s="233" t="s">
        <v>258</v>
      </c>
      <c r="C54" s="222">
        <v>8</v>
      </c>
    </row>
    <row r="55" spans="1:3" ht="18" customHeight="1">
      <c r="A55" s="210">
        <v>3</v>
      </c>
      <c r="B55" s="233" t="s">
        <v>259</v>
      </c>
      <c r="C55" s="222">
        <v>4</v>
      </c>
    </row>
    <row r="56" spans="1:3" s="171" customFormat="1" ht="31.15" customHeight="1">
      <c r="A56" s="391" t="s">
        <v>68</v>
      </c>
      <c r="B56" s="392"/>
      <c r="C56" s="411"/>
    </row>
    <row r="57" spans="1:3" ht="18" customHeight="1">
      <c r="A57" s="200">
        <v>1</v>
      </c>
      <c r="B57" s="233" t="s">
        <v>155</v>
      </c>
      <c r="C57" s="222">
        <v>19</v>
      </c>
    </row>
    <row r="58" spans="1:3" ht="18" customHeight="1">
      <c r="A58" s="200">
        <v>2</v>
      </c>
      <c r="B58" s="233" t="s">
        <v>239</v>
      </c>
      <c r="C58" s="222">
        <v>13</v>
      </c>
    </row>
    <row r="59" spans="1:3" ht="18" customHeight="1">
      <c r="A59" s="200">
        <v>3</v>
      </c>
      <c r="B59" s="233" t="s">
        <v>238</v>
      </c>
      <c r="C59" s="222">
        <v>10</v>
      </c>
    </row>
    <row r="60" spans="1:3" ht="18" customHeight="1">
      <c r="A60" s="200">
        <v>4</v>
      </c>
      <c r="B60" s="233" t="s">
        <v>134</v>
      </c>
      <c r="C60" s="222">
        <v>9</v>
      </c>
    </row>
    <row r="61" spans="1:3" ht="18" customHeight="1">
      <c r="A61" s="200">
        <v>5</v>
      </c>
      <c r="B61" s="233" t="s">
        <v>140</v>
      </c>
      <c r="C61" s="222">
        <v>7</v>
      </c>
    </row>
    <row r="62" spans="1:3" ht="18" customHeight="1">
      <c r="A62" s="200">
        <v>6</v>
      </c>
      <c r="B62" s="233" t="s">
        <v>502</v>
      </c>
      <c r="C62" s="222">
        <v>7</v>
      </c>
    </row>
    <row r="63" spans="1:3" ht="18" customHeight="1">
      <c r="A63" s="200">
        <v>7</v>
      </c>
      <c r="B63" s="233" t="s">
        <v>152</v>
      </c>
      <c r="C63" s="222">
        <v>6</v>
      </c>
    </row>
    <row r="64" spans="1:3" ht="18" customHeight="1">
      <c r="A64" s="351">
        <v>8</v>
      </c>
      <c r="B64" s="233" t="s">
        <v>262</v>
      </c>
      <c r="C64" s="222">
        <v>6</v>
      </c>
    </row>
    <row r="65" spans="1:3" ht="18" customHeight="1">
      <c r="A65" s="351">
        <v>9</v>
      </c>
      <c r="B65" s="233" t="s">
        <v>466</v>
      </c>
      <c r="C65" s="222">
        <v>6</v>
      </c>
    </row>
    <row r="66" spans="1:3" ht="18" customHeight="1">
      <c r="A66" s="351">
        <v>10</v>
      </c>
      <c r="B66" s="233" t="s">
        <v>130</v>
      </c>
      <c r="C66" s="222">
        <v>6</v>
      </c>
    </row>
    <row r="67" spans="1:3" s="171" customFormat="1" ht="36" customHeight="1">
      <c r="A67" s="391" t="s">
        <v>69</v>
      </c>
      <c r="B67" s="392"/>
      <c r="C67" s="411"/>
    </row>
    <row r="68" spans="1:3" ht="18" customHeight="1">
      <c r="A68" s="200">
        <v>1</v>
      </c>
      <c r="B68" s="233" t="s">
        <v>120</v>
      </c>
      <c r="C68" s="222">
        <v>70</v>
      </c>
    </row>
    <row r="69" spans="1:3" ht="18" customHeight="1">
      <c r="A69" s="200">
        <v>2</v>
      </c>
      <c r="B69" s="233" t="s">
        <v>243</v>
      </c>
      <c r="C69" s="222">
        <v>11</v>
      </c>
    </row>
    <row r="70" spans="1:3" ht="18" customHeight="1">
      <c r="A70" s="200">
        <v>3</v>
      </c>
      <c r="B70" s="233" t="s">
        <v>123</v>
      </c>
      <c r="C70" s="222">
        <v>10</v>
      </c>
    </row>
    <row r="71" spans="1:3" ht="18" customHeight="1">
      <c r="A71" s="200">
        <v>4</v>
      </c>
      <c r="B71" s="233" t="s">
        <v>131</v>
      </c>
      <c r="C71" s="222">
        <v>10</v>
      </c>
    </row>
    <row r="72" spans="1:3" ht="18" customHeight="1">
      <c r="A72" s="200">
        <v>5</v>
      </c>
      <c r="B72" s="233" t="s">
        <v>263</v>
      </c>
      <c r="C72" s="222">
        <v>8</v>
      </c>
    </row>
    <row r="73" spans="1:3" ht="18" customHeight="1">
      <c r="A73" s="200">
        <v>6</v>
      </c>
      <c r="B73" s="233" t="s">
        <v>150</v>
      </c>
      <c r="C73" s="222">
        <v>6</v>
      </c>
    </row>
    <row r="74" spans="1:3" s="171" customFormat="1" ht="31.15" customHeight="1">
      <c r="A74" s="391" t="s">
        <v>166</v>
      </c>
      <c r="B74" s="392"/>
      <c r="C74" s="411"/>
    </row>
    <row r="75" spans="1:3" ht="18" customHeight="1">
      <c r="A75" s="200">
        <v>1</v>
      </c>
      <c r="B75" s="233" t="s">
        <v>121</v>
      </c>
      <c r="C75" s="222">
        <v>56</v>
      </c>
    </row>
    <row r="76" spans="1:3" ht="18" customHeight="1">
      <c r="A76" s="200">
        <v>2</v>
      </c>
      <c r="B76" s="233" t="s">
        <v>125</v>
      </c>
      <c r="C76" s="222">
        <v>26</v>
      </c>
    </row>
    <row r="77" spans="1:3" ht="18" customHeight="1">
      <c r="A77" s="200">
        <v>3</v>
      </c>
      <c r="B77" s="233" t="s">
        <v>132</v>
      </c>
      <c r="C77" s="222">
        <v>17</v>
      </c>
    </row>
    <row r="78" spans="1:3" ht="18" customHeight="1">
      <c r="A78" s="200">
        <v>4</v>
      </c>
      <c r="B78" s="233" t="s">
        <v>465</v>
      </c>
      <c r="C78" s="222">
        <v>14</v>
      </c>
    </row>
    <row r="79" spans="1:3" ht="18" customHeight="1">
      <c r="A79" s="200">
        <v>5</v>
      </c>
      <c r="B79" s="233" t="s">
        <v>138</v>
      </c>
      <c r="C79" s="222">
        <v>14</v>
      </c>
    </row>
    <row r="80" spans="1:3" ht="18" customHeight="1">
      <c r="A80" s="200">
        <v>6</v>
      </c>
      <c r="B80" s="233" t="s">
        <v>149</v>
      </c>
      <c r="C80" s="222">
        <v>12</v>
      </c>
    </row>
    <row r="81" spans="1:3" ht="18" customHeight="1">
      <c r="A81" s="200">
        <v>7</v>
      </c>
      <c r="B81" s="233" t="s">
        <v>266</v>
      </c>
      <c r="C81" s="222">
        <v>7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56:C56"/>
    <mergeCell ref="A67:C67"/>
    <mergeCell ref="A74:C74"/>
    <mergeCell ref="A10:C10"/>
    <mergeCell ref="A20:C20"/>
    <mergeCell ref="A27:C27"/>
    <mergeCell ref="A33:C33"/>
    <mergeCell ref="A41:C41"/>
    <mergeCell ref="A52:C52"/>
  </mergeCells>
  <printOptions horizontalCentered="1"/>
  <pageMargins left="0.23622047244094491" right="0.27559055118110237" top="0.39370078740157483" bottom="0.19685039370078741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2" style="169" customWidth="1"/>
    <col min="3" max="3" width="22.140625" style="164" customWidth="1"/>
    <col min="4" max="4" width="26.42578125" style="164" customWidth="1"/>
    <col min="5" max="5" width="9.140625" style="164"/>
    <col min="6" max="6" width="66.140625" style="164" customWidth="1"/>
    <col min="7" max="16384" width="9.140625" style="164"/>
  </cols>
  <sheetData>
    <row r="1" spans="1:6" ht="45" customHeight="1">
      <c r="B1" s="384" t="s">
        <v>462</v>
      </c>
      <c r="C1" s="384"/>
      <c r="D1" s="384"/>
    </row>
    <row r="2" spans="1:6" ht="20.25" customHeight="1">
      <c r="B2" s="384" t="s">
        <v>113</v>
      </c>
      <c r="C2" s="384"/>
      <c r="D2" s="384"/>
    </row>
    <row r="4" spans="1:6" s="165" customFormat="1" ht="66" customHeight="1">
      <c r="A4" s="274"/>
      <c r="B4" s="275" t="s">
        <v>114</v>
      </c>
      <c r="C4" s="276" t="s">
        <v>393</v>
      </c>
      <c r="D4" s="277" t="s">
        <v>394</v>
      </c>
    </row>
    <row r="5" spans="1:6">
      <c r="A5" s="166">
        <v>1</v>
      </c>
      <c r="B5" s="316" t="s">
        <v>122</v>
      </c>
      <c r="C5" s="313">
        <v>107</v>
      </c>
      <c r="D5" s="368">
        <v>92.2</v>
      </c>
      <c r="F5" s="177"/>
    </row>
    <row r="6" spans="1:6">
      <c r="A6" s="166">
        <v>2</v>
      </c>
      <c r="B6" s="316" t="s">
        <v>126</v>
      </c>
      <c r="C6" s="313">
        <v>94</v>
      </c>
      <c r="D6" s="368">
        <v>95.9</v>
      </c>
      <c r="F6" s="177"/>
    </row>
    <row r="7" spans="1:6">
      <c r="A7" s="166">
        <v>3</v>
      </c>
      <c r="B7" s="316" t="s">
        <v>124</v>
      </c>
      <c r="C7" s="313">
        <v>78</v>
      </c>
      <c r="D7" s="368">
        <v>96.3</v>
      </c>
      <c r="F7" s="177"/>
    </row>
    <row r="8" spans="1:6" s="168" customFormat="1">
      <c r="A8" s="166">
        <v>4</v>
      </c>
      <c r="B8" s="316" t="s">
        <v>231</v>
      </c>
      <c r="C8" s="313">
        <v>66</v>
      </c>
      <c r="D8" s="368">
        <v>100</v>
      </c>
      <c r="F8" s="177"/>
    </row>
    <row r="9" spans="1:6" s="168" customFormat="1">
      <c r="A9" s="166">
        <v>5</v>
      </c>
      <c r="B9" s="316" t="s">
        <v>127</v>
      </c>
      <c r="C9" s="313">
        <v>45</v>
      </c>
      <c r="D9" s="368">
        <v>83.3</v>
      </c>
      <c r="F9" s="177"/>
    </row>
    <row r="10" spans="1:6" s="168" customFormat="1">
      <c r="A10" s="166">
        <v>6</v>
      </c>
      <c r="B10" s="316" t="s">
        <v>128</v>
      </c>
      <c r="C10" s="313">
        <v>41</v>
      </c>
      <c r="D10" s="368">
        <v>85.4</v>
      </c>
      <c r="F10" s="177"/>
    </row>
    <row r="11" spans="1:6" s="168" customFormat="1">
      <c r="A11" s="166">
        <v>7</v>
      </c>
      <c r="B11" s="316" t="s">
        <v>121</v>
      </c>
      <c r="C11" s="313">
        <v>31</v>
      </c>
      <c r="D11" s="368">
        <v>55.4</v>
      </c>
      <c r="F11" s="177"/>
    </row>
    <row r="12" spans="1:6" s="168" customFormat="1">
      <c r="A12" s="166">
        <v>8</v>
      </c>
      <c r="B12" s="316" t="s">
        <v>233</v>
      </c>
      <c r="C12" s="313">
        <v>29</v>
      </c>
      <c r="D12" s="368">
        <v>93.5</v>
      </c>
      <c r="F12" s="177"/>
    </row>
    <row r="13" spans="1:6" s="168" customFormat="1">
      <c r="A13" s="166">
        <v>9</v>
      </c>
      <c r="B13" s="316" t="s">
        <v>141</v>
      </c>
      <c r="C13" s="313">
        <v>28</v>
      </c>
      <c r="D13" s="368">
        <v>84.8</v>
      </c>
      <c r="F13" s="177"/>
    </row>
    <row r="14" spans="1:6" s="168" customFormat="1">
      <c r="A14" s="166">
        <v>10</v>
      </c>
      <c r="B14" s="316" t="s">
        <v>148</v>
      </c>
      <c r="C14" s="313">
        <v>28</v>
      </c>
      <c r="D14" s="368">
        <v>87.5</v>
      </c>
      <c r="F14" s="177"/>
    </row>
    <row r="15" spans="1:6" s="168" customFormat="1">
      <c r="A15" s="166">
        <v>11</v>
      </c>
      <c r="B15" s="316" t="s">
        <v>235</v>
      </c>
      <c r="C15" s="313">
        <v>26</v>
      </c>
      <c r="D15" s="368">
        <v>86.7</v>
      </c>
      <c r="F15" s="177"/>
    </row>
    <row r="16" spans="1:6" s="168" customFormat="1" ht="31.5">
      <c r="A16" s="166">
        <v>12</v>
      </c>
      <c r="B16" s="316" t="s">
        <v>245</v>
      </c>
      <c r="C16" s="313">
        <v>26</v>
      </c>
      <c r="D16" s="368">
        <v>100</v>
      </c>
      <c r="F16" s="177"/>
    </row>
    <row r="17" spans="1:6" s="168" customFormat="1">
      <c r="A17" s="166">
        <v>13</v>
      </c>
      <c r="B17" s="316" t="s">
        <v>125</v>
      </c>
      <c r="C17" s="313">
        <v>26</v>
      </c>
      <c r="D17" s="368">
        <v>100</v>
      </c>
      <c r="F17" s="177"/>
    </row>
    <row r="18" spans="1:6" s="168" customFormat="1">
      <c r="A18" s="166">
        <v>14</v>
      </c>
      <c r="B18" s="316" t="s">
        <v>133</v>
      </c>
      <c r="C18" s="313">
        <v>25</v>
      </c>
      <c r="D18" s="368">
        <v>100</v>
      </c>
      <c r="F18" s="177"/>
    </row>
    <row r="19" spans="1:6" s="168" customFormat="1" ht="31.5">
      <c r="A19" s="166">
        <v>15</v>
      </c>
      <c r="B19" s="316" t="s">
        <v>142</v>
      </c>
      <c r="C19" s="313">
        <v>22</v>
      </c>
      <c r="D19" s="368">
        <v>75.900000000000006</v>
      </c>
      <c r="F19" s="177"/>
    </row>
    <row r="20" spans="1:6" s="168" customFormat="1">
      <c r="A20" s="166">
        <v>16</v>
      </c>
      <c r="B20" s="316" t="s">
        <v>143</v>
      </c>
      <c r="C20" s="313">
        <v>19</v>
      </c>
      <c r="D20" s="368">
        <v>59.4</v>
      </c>
      <c r="F20" s="177"/>
    </row>
    <row r="21" spans="1:6" s="168" customFormat="1">
      <c r="A21" s="166">
        <v>17</v>
      </c>
      <c r="B21" s="316" t="s">
        <v>155</v>
      </c>
      <c r="C21" s="313">
        <v>19</v>
      </c>
      <c r="D21" s="368">
        <v>100</v>
      </c>
      <c r="F21" s="177"/>
    </row>
    <row r="22" spans="1:6" s="168" customFormat="1">
      <c r="A22" s="166">
        <v>18</v>
      </c>
      <c r="B22" s="316" t="s">
        <v>159</v>
      </c>
      <c r="C22" s="313">
        <v>17</v>
      </c>
      <c r="D22" s="368">
        <v>81</v>
      </c>
      <c r="F22" s="177"/>
    </row>
    <row r="23" spans="1:6" s="168" customFormat="1">
      <c r="A23" s="166">
        <v>19</v>
      </c>
      <c r="B23" s="316" t="s">
        <v>246</v>
      </c>
      <c r="C23" s="313">
        <v>16</v>
      </c>
      <c r="D23" s="368">
        <v>84.2</v>
      </c>
      <c r="F23" s="177"/>
    </row>
    <row r="24" spans="1:6" s="168" customFormat="1">
      <c r="A24" s="166">
        <v>20</v>
      </c>
      <c r="B24" s="316" t="s">
        <v>164</v>
      </c>
      <c r="C24" s="313">
        <v>16</v>
      </c>
      <c r="D24" s="368">
        <v>53.3</v>
      </c>
      <c r="F24" s="177"/>
    </row>
    <row r="25" spans="1:6" s="168" customFormat="1">
      <c r="A25" s="166">
        <v>21</v>
      </c>
      <c r="B25" s="316" t="s">
        <v>422</v>
      </c>
      <c r="C25" s="313">
        <v>15</v>
      </c>
      <c r="D25" s="368">
        <v>100</v>
      </c>
      <c r="F25" s="177"/>
    </row>
    <row r="26" spans="1:6" s="168" customFormat="1">
      <c r="A26" s="166">
        <v>22</v>
      </c>
      <c r="B26" s="316" t="s">
        <v>169</v>
      </c>
      <c r="C26" s="313">
        <v>14</v>
      </c>
      <c r="D26" s="368">
        <v>82.4</v>
      </c>
      <c r="F26" s="177"/>
    </row>
    <row r="27" spans="1:6" s="168" customFormat="1">
      <c r="A27" s="166">
        <v>23</v>
      </c>
      <c r="B27" s="316" t="s">
        <v>232</v>
      </c>
      <c r="C27" s="313">
        <v>13</v>
      </c>
      <c r="D27" s="368">
        <v>100</v>
      </c>
      <c r="F27" s="177"/>
    </row>
    <row r="28" spans="1:6" s="168" customFormat="1">
      <c r="A28" s="166">
        <v>24</v>
      </c>
      <c r="B28" s="316" t="s">
        <v>160</v>
      </c>
      <c r="C28" s="313">
        <v>12</v>
      </c>
      <c r="D28" s="368">
        <v>66.7</v>
      </c>
      <c r="F28" s="177"/>
    </row>
    <row r="29" spans="1:6" s="168" customFormat="1">
      <c r="A29" s="166">
        <v>25</v>
      </c>
      <c r="B29" s="316" t="s">
        <v>145</v>
      </c>
      <c r="C29" s="313">
        <v>12</v>
      </c>
      <c r="D29" s="368">
        <v>75</v>
      </c>
      <c r="F29" s="177"/>
    </row>
    <row r="30" spans="1:6" s="168" customFormat="1">
      <c r="A30" s="166">
        <v>26</v>
      </c>
      <c r="B30" s="316" t="s">
        <v>149</v>
      </c>
      <c r="C30" s="313">
        <v>12</v>
      </c>
      <c r="D30" s="368">
        <v>100</v>
      </c>
      <c r="F30" s="177"/>
    </row>
    <row r="31" spans="1:6" s="168" customFormat="1">
      <c r="A31" s="166">
        <v>27</v>
      </c>
      <c r="B31" s="316" t="s">
        <v>280</v>
      </c>
      <c r="C31" s="313">
        <v>11</v>
      </c>
      <c r="D31" s="368">
        <v>91.7</v>
      </c>
      <c r="F31" s="177"/>
    </row>
    <row r="32" spans="1:6" s="168" customFormat="1">
      <c r="A32" s="166">
        <v>28</v>
      </c>
      <c r="B32" s="316" t="s">
        <v>138</v>
      </c>
      <c r="C32" s="313">
        <v>11</v>
      </c>
      <c r="D32" s="368">
        <v>78.599999999999994</v>
      </c>
      <c r="F32" s="177"/>
    </row>
    <row r="33" spans="1:6" s="168" customFormat="1" ht="15" customHeight="1">
      <c r="A33" s="166">
        <v>29</v>
      </c>
      <c r="B33" s="316" t="s">
        <v>154</v>
      </c>
      <c r="C33" s="313">
        <v>10</v>
      </c>
      <c r="D33" s="368">
        <v>90.9</v>
      </c>
      <c r="F33" s="177"/>
    </row>
    <row r="34" spans="1:6" s="168" customFormat="1">
      <c r="A34" s="166">
        <v>30</v>
      </c>
      <c r="B34" s="316" t="s">
        <v>151</v>
      </c>
      <c r="C34" s="313">
        <v>10</v>
      </c>
      <c r="D34" s="368">
        <v>83.3</v>
      </c>
      <c r="F34" s="177"/>
    </row>
    <row r="35" spans="1:6" s="168" customFormat="1">
      <c r="A35" s="166">
        <v>31</v>
      </c>
      <c r="B35" s="316" t="s">
        <v>146</v>
      </c>
      <c r="C35" s="313">
        <v>10</v>
      </c>
      <c r="D35" s="368">
        <v>100</v>
      </c>
      <c r="F35" s="177"/>
    </row>
    <row r="36" spans="1:6" s="168" customFormat="1" ht="18" customHeight="1">
      <c r="A36" s="166">
        <v>32</v>
      </c>
      <c r="B36" s="316" t="s">
        <v>137</v>
      </c>
      <c r="C36" s="313">
        <v>9</v>
      </c>
      <c r="D36" s="368">
        <v>60</v>
      </c>
      <c r="F36" s="177"/>
    </row>
    <row r="37" spans="1:6" s="168" customFormat="1">
      <c r="A37" s="166">
        <v>33</v>
      </c>
      <c r="B37" s="316" t="s">
        <v>244</v>
      </c>
      <c r="C37" s="313">
        <v>8</v>
      </c>
      <c r="D37" s="368">
        <v>33.299999999999997</v>
      </c>
      <c r="F37" s="177"/>
    </row>
    <row r="38" spans="1:6" s="168" customFormat="1">
      <c r="A38" s="166">
        <v>34</v>
      </c>
      <c r="B38" s="316" t="s">
        <v>481</v>
      </c>
      <c r="C38" s="313">
        <v>8</v>
      </c>
      <c r="D38" s="368">
        <v>100</v>
      </c>
      <c r="F38" s="177"/>
    </row>
    <row r="39" spans="1:6" s="168" customFormat="1">
      <c r="A39" s="166">
        <v>35</v>
      </c>
      <c r="B39" s="316" t="s">
        <v>253</v>
      </c>
      <c r="C39" s="313">
        <v>7</v>
      </c>
      <c r="D39" s="368">
        <v>77.8</v>
      </c>
      <c r="F39" s="177"/>
    </row>
    <row r="40" spans="1:6" s="168" customFormat="1">
      <c r="A40" s="166">
        <v>36</v>
      </c>
      <c r="B40" s="316" t="s">
        <v>234</v>
      </c>
      <c r="C40" s="313">
        <v>7</v>
      </c>
      <c r="D40" s="368">
        <v>87.5</v>
      </c>
      <c r="F40" s="177"/>
    </row>
    <row r="41" spans="1:6">
      <c r="A41" s="166">
        <v>37</v>
      </c>
      <c r="B41" s="316" t="s">
        <v>136</v>
      </c>
      <c r="C41" s="313">
        <v>7</v>
      </c>
      <c r="D41" s="368">
        <v>70</v>
      </c>
      <c r="F41" s="177"/>
    </row>
    <row r="42" spans="1:6">
      <c r="A42" s="166">
        <v>38</v>
      </c>
      <c r="B42" s="316" t="s">
        <v>269</v>
      </c>
      <c r="C42" s="313">
        <v>7</v>
      </c>
      <c r="D42" s="368">
        <v>100</v>
      </c>
      <c r="F42" s="177"/>
    </row>
    <row r="43" spans="1:6">
      <c r="A43" s="166">
        <v>39</v>
      </c>
      <c r="B43" s="316" t="s">
        <v>238</v>
      </c>
      <c r="C43" s="313">
        <v>7</v>
      </c>
      <c r="D43" s="368">
        <v>70</v>
      </c>
      <c r="F43" s="177"/>
    </row>
    <row r="44" spans="1:6">
      <c r="A44" s="166">
        <v>40</v>
      </c>
      <c r="B44" s="316" t="s">
        <v>266</v>
      </c>
      <c r="C44" s="313">
        <v>7</v>
      </c>
      <c r="D44" s="368">
        <v>100</v>
      </c>
      <c r="F44" s="177"/>
    </row>
    <row r="45" spans="1:6" ht="31.5">
      <c r="A45" s="166">
        <v>41</v>
      </c>
      <c r="B45" s="316" t="s">
        <v>503</v>
      </c>
      <c r="C45" s="313">
        <v>6</v>
      </c>
      <c r="D45" s="368">
        <v>85.7</v>
      </c>
      <c r="F45" s="177"/>
    </row>
    <row r="46" spans="1:6" ht="31.5">
      <c r="A46" s="166">
        <v>42</v>
      </c>
      <c r="B46" s="316" t="s">
        <v>287</v>
      </c>
      <c r="C46" s="313">
        <v>6</v>
      </c>
      <c r="D46" s="368">
        <v>85.7</v>
      </c>
      <c r="F46" s="177"/>
    </row>
    <row r="47" spans="1:6">
      <c r="A47" s="166">
        <v>43</v>
      </c>
      <c r="B47" s="316" t="s">
        <v>256</v>
      </c>
      <c r="C47" s="313">
        <v>6</v>
      </c>
      <c r="D47" s="368">
        <v>100</v>
      </c>
      <c r="F47" s="177"/>
    </row>
    <row r="48" spans="1:6">
      <c r="A48" s="166">
        <v>44</v>
      </c>
      <c r="B48" s="316" t="s">
        <v>262</v>
      </c>
      <c r="C48" s="313">
        <v>6</v>
      </c>
      <c r="D48" s="368">
        <v>100</v>
      </c>
      <c r="F48" s="177"/>
    </row>
    <row r="49" spans="1:6">
      <c r="A49" s="166">
        <v>45</v>
      </c>
      <c r="B49" s="316" t="s">
        <v>130</v>
      </c>
      <c r="C49" s="313">
        <v>6</v>
      </c>
      <c r="D49" s="368">
        <v>100</v>
      </c>
      <c r="F49" s="177"/>
    </row>
    <row r="50" spans="1:6">
      <c r="A50" s="166">
        <v>46</v>
      </c>
      <c r="B50" s="316" t="s">
        <v>248</v>
      </c>
      <c r="C50" s="313">
        <v>5</v>
      </c>
      <c r="D50" s="368">
        <v>62.5</v>
      </c>
      <c r="F50" s="177"/>
    </row>
    <row r="51" spans="1:6" ht="31.5">
      <c r="A51" s="166">
        <v>47</v>
      </c>
      <c r="B51" s="316" t="s">
        <v>251</v>
      </c>
      <c r="C51" s="313">
        <v>5</v>
      </c>
      <c r="D51" s="368">
        <v>71.400000000000006</v>
      </c>
      <c r="F51" s="177"/>
    </row>
    <row r="52" spans="1:6">
      <c r="A52" s="166">
        <v>48</v>
      </c>
      <c r="B52" s="316" t="s">
        <v>282</v>
      </c>
      <c r="C52" s="313">
        <v>5</v>
      </c>
      <c r="D52" s="368">
        <v>100</v>
      </c>
      <c r="F52" s="177"/>
    </row>
    <row r="53" spans="1:6">
      <c r="A53" s="166">
        <v>49</v>
      </c>
      <c r="B53" s="316" t="s">
        <v>147</v>
      </c>
      <c r="C53" s="313">
        <v>5</v>
      </c>
      <c r="D53" s="368">
        <v>10</v>
      </c>
      <c r="F53" s="177"/>
    </row>
    <row r="54" spans="1:6" ht="36" customHeight="1">
      <c r="A54" s="166">
        <v>50</v>
      </c>
      <c r="B54" s="316" t="s">
        <v>504</v>
      </c>
      <c r="C54" s="313">
        <v>5</v>
      </c>
      <c r="D54" s="368">
        <v>100</v>
      </c>
      <c r="F54" s="17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F54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42" style="169" customWidth="1"/>
    <col min="3" max="3" width="22.140625" style="164" customWidth="1"/>
    <col min="4" max="4" width="26.42578125" style="164" customWidth="1"/>
    <col min="5" max="5" width="9.140625" style="164"/>
    <col min="6" max="6" width="66.140625" style="164" customWidth="1"/>
    <col min="7" max="16384" width="9.140625" style="164"/>
  </cols>
  <sheetData>
    <row r="1" spans="1:6" ht="45" customHeight="1">
      <c r="B1" s="384" t="s">
        <v>463</v>
      </c>
      <c r="C1" s="384"/>
      <c r="D1" s="384"/>
    </row>
    <row r="2" spans="1:6" ht="20.25" customHeight="1">
      <c r="B2" s="384" t="s">
        <v>113</v>
      </c>
      <c r="C2" s="384"/>
      <c r="D2" s="384"/>
    </row>
    <row r="4" spans="1:6" s="165" customFormat="1" ht="66" customHeight="1">
      <c r="A4" s="274"/>
      <c r="B4" s="275" t="s">
        <v>114</v>
      </c>
      <c r="C4" s="276" t="s">
        <v>398</v>
      </c>
      <c r="D4" s="277" t="s">
        <v>394</v>
      </c>
    </row>
    <row r="5" spans="1:6">
      <c r="A5" s="166">
        <v>1</v>
      </c>
      <c r="B5" s="316" t="s">
        <v>120</v>
      </c>
      <c r="C5" s="222">
        <v>70</v>
      </c>
      <c r="D5" s="368">
        <v>100</v>
      </c>
      <c r="F5" s="177"/>
    </row>
    <row r="6" spans="1:6">
      <c r="A6" s="166">
        <v>2</v>
      </c>
      <c r="B6" s="316" t="s">
        <v>121</v>
      </c>
      <c r="C6" s="222">
        <v>25</v>
      </c>
      <c r="D6" s="368">
        <v>44.6</v>
      </c>
      <c r="F6" s="177"/>
    </row>
    <row r="7" spans="1:6">
      <c r="A7" s="166">
        <v>3</v>
      </c>
      <c r="B7" s="316" t="s">
        <v>129</v>
      </c>
      <c r="C7" s="222">
        <v>20</v>
      </c>
      <c r="D7" s="368">
        <v>80</v>
      </c>
      <c r="F7" s="177"/>
    </row>
    <row r="8" spans="1:6" s="168" customFormat="1">
      <c r="A8" s="166">
        <v>4</v>
      </c>
      <c r="B8" s="316" t="s">
        <v>132</v>
      </c>
      <c r="C8" s="222">
        <v>17</v>
      </c>
      <c r="D8" s="368">
        <v>100</v>
      </c>
      <c r="F8" s="177"/>
    </row>
    <row r="9" spans="1:6" s="168" customFormat="1">
      <c r="A9" s="166">
        <v>5</v>
      </c>
      <c r="B9" s="316" t="s">
        <v>244</v>
      </c>
      <c r="C9" s="222">
        <v>16</v>
      </c>
      <c r="D9" s="368">
        <v>66.7</v>
      </c>
      <c r="F9" s="177"/>
    </row>
    <row r="10" spans="1:6" s="168" customFormat="1">
      <c r="A10" s="166">
        <v>6</v>
      </c>
      <c r="B10" s="316" t="s">
        <v>164</v>
      </c>
      <c r="C10" s="222">
        <v>14</v>
      </c>
      <c r="D10" s="368">
        <v>46.7</v>
      </c>
      <c r="F10" s="177"/>
    </row>
    <row r="11" spans="1:6" s="168" customFormat="1">
      <c r="A11" s="166">
        <v>7</v>
      </c>
      <c r="B11" s="316" t="s">
        <v>143</v>
      </c>
      <c r="C11" s="222">
        <v>13</v>
      </c>
      <c r="D11" s="368">
        <v>40.6</v>
      </c>
      <c r="F11" s="177"/>
    </row>
    <row r="12" spans="1:6" s="168" customFormat="1">
      <c r="A12" s="166">
        <v>8</v>
      </c>
      <c r="B12" s="316" t="s">
        <v>239</v>
      </c>
      <c r="C12" s="222">
        <v>12</v>
      </c>
      <c r="D12" s="368">
        <v>92.3</v>
      </c>
      <c r="F12" s="177"/>
    </row>
    <row r="13" spans="1:6" s="168" customFormat="1">
      <c r="A13" s="166">
        <v>9</v>
      </c>
      <c r="B13" s="316" t="s">
        <v>243</v>
      </c>
      <c r="C13" s="222">
        <v>11</v>
      </c>
      <c r="D13" s="368">
        <v>100</v>
      </c>
      <c r="F13" s="177"/>
    </row>
    <row r="14" spans="1:6" s="168" customFormat="1">
      <c r="A14" s="166">
        <v>10</v>
      </c>
      <c r="B14" s="316" t="s">
        <v>465</v>
      </c>
      <c r="C14" s="222">
        <v>11</v>
      </c>
      <c r="D14" s="368">
        <v>78.599999999999994</v>
      </c>
      <c r="F14" s="177"/>
    </row>
    <row r="15" spans="1:6" s="168" customFormat="1" ht="31.5">
      <c r="A15" s="166">
        <v>11</v>
      </c>
      <c r="B15" s="316" t="s">
        <v>162</v>
      </c>
      <c r="C15" s="222">
        <v>10</v>
      </c>
      <c r="D15" s="368">
        <v>71.400000000000006</v>
      </c>
      <c r="F15" s="177"/>
    </row>
    <row r="16" spans="1:6" s="168" customFormat="1">
      <c r="A16" s="166">
        <v>12</v>
      </c>
      <c r="B16" s="316" t="s">
        <v>131</v>
      </c>
      <c r="C16" s="222">
        <v>10</v>
      </c>
      <c r="D16" s="368">
        <v>100</v>
      </c>
      <c r="F16" s="177"/>
    </row>
    <row r="17" spans="1:6" s="168" customFormat="1">
      <c r="A17" s="166">
        <v>13</v>
      </c>
      <c r="B17" s="316" t="s">
        <v>127</v>
      </c>
      <c r="C17" s="222">
        <v>9</v>
      </c>
      <c r="D17" s="368">
        <v>16.7</v>
      </c>
      <c r="F17" s="177"/>
    </row>
    <row r="18" spans="1:6" s="168" customFormat="1">
      <c r="A18" s="166">
        <v>14</v>
      </c>
      <c r="B18" s="316" t="s">
        <v>122</v>
      </c>
      <c r="C18" s="222">
        <v>9</v>
      </c>
      <c r="D18" s="368">
        <v>7.8</v>
      </c>
      <c r="F18" s="177"/>
    </row>
    <row r="19" spans="1:6" s="168" customFormat="1">
      <c r="A19" s="166">
        <v>15</v>
      </c>
      <c r="B19" s="316" t="s">
        <v>134</v>
      </c>
      <c r="C19" s="222">
        <v>9</v>
      </c>
      <c r="D19" s="368">
        <v>100</v>
      </c>
      <c r="F19" s="177"/>
    </row>
    <row r="20" spans="1:6" s="168" customFormat="1">
      <c r="A20" s="166">
        <v>16</v>
      </c>
      <c r="B20" s="316" t="s">
        <v>123</v>
      </c>
      <c r="C20" s="222">
        <v>9</v>
      </c>
      <c r="D20" s="368">
        <v>90</v>
      </c>
      <c r="F20" s="177"/>
    </row>
    <row r="21" spans="1:6" s="168" customFormat="1">
      <c r="A21" s="166">
        <v>17</v>
      </c>
      <c r="B21" s="316" t="s">
        <v>258</v>
      </c>
      <c r="C21" s="222">
        <v>8</v>
      </c>
      <c r="D21" s="368">
        <v>100</v>
      </c>
      <c r="F21" s="177"/>
    </row>
    <row r="22" spans="1:6" s="168" customFormat="1" ht="31.5">
      <c r="A22" s="166">
        <v>18</v>
      </c>
      <c r="B22" s="316" t="s">
        <v>142</v>
      </c>
      <c r="C22" s="222">
        <v>7</v>
      </c>
      <c r="D22" s="368">
        <v>24.1</v>
      </c>
      <c r="F22" s="177"/>
    </row>
    <row r="23" spans="1:6" s="168" customFormat="1">
      <c r="A23" s="166">
        <v>19</v>
      </c>
      <c r="B23" s="316" t="s">
        <v>128</v>
      </c>
      <c r="C23" s="222">
        <v>7</v>
      </c>
      <c r="D23" s="368">
        <v>14.6</v>
      </c>
      <c r="F23" s="177"/>
    </row>
    <row r="24" spans="1:6" s="168" customFormat="1" ht="31.5">
      <c r="A24" s="166">
        <v>20</v>
      </c>
      <c r="B24" s="316" t="s">
        <v>140</v>
      </c>
      <c r="C24" s="222">
        <v>7</v>
      </c>
      <c r="D24" s="368">
        <v>100</v>
      </c>
      <c r="F24" s="177"/>
    </row>
    <row r="25" spans="1:6" s="168" customFormat="1">
      <c r="A25" s="166">
        <v>21</v>
      </c>
      <c r="B25" s="316" t="s">
        <v>160</v>
      </c>
      <c r="C25" s="222">
        <v>6</v>
      </c>
      <c r="D25" s="368">
        <v>33.299999999999997</v>
      </c>
      <c r="F25" s="177"/>
    </row>
    <row r="26" spans="1:6" s="168" customFormat="1" ht="18" customHeight="1">
      <c r="A26" s="166">
        <v>22</v>
      </c>
      <c r="B26" s="316" t="s">
        <v>137</v>
      </c>
      <c r="C26" s="222">
        <v>6</v>
      </c>
      <c r="D26" s="368">
        <v>40</v>
      </c>
      <c r="F26" s="177"/>
    </row>
    <row r="27" spans="1:6" s="168" customFormat="1" ht="31.5">
      <c r="A27" s="166">
        <v>23</v>
      </c>
      <c r="B27" s="316" t="s">
        <v>152</v>
      </c>
      <c r="C27" s="222">
        <v>6</v>
      </c>
      <c r="D27" s="368">
        <v>100</v>
      </c>
      <c r="F27" s="177"/>
    </row>
    <row r="28" spans="1:6" s="168" customFormat="1">
      <c r="A28" s="166">
        <v>24</v>
      </c>
      <c r="B28" s="316" t="s">
        <v>502</v>
      </c>
      <c r="C28" s="222">
        <v>6</v>
      </c>
      <c r="D28" s="368">
        <v>85.7</v>
      </c>
      <c r="F28" s="177"/>
    </row>
    <row r="29" spans="1:6" s="168" customFormat="1">
      <c r="A29" s="166">
        <v>25</v>
      </c>
      <c r="B29" s="316" t="s">
        <v>141</v>
      </c>
      <c r="C29" s="222">
        <v>5</v>
      </c>
      <c r="D29" s="368">
        <v>15.2</v>
      </c>
      <c r="F29" s="177"/>
    </row>
    <row r="30" spans="1:6" s="168" customFormat="1">
      <c r="A30" s="166">
        <v>26</v>
      </c>
      <c r="B30" s="316" t="s">
        <v>150</v>
      </c>
      <c r="C30" s="222">
        <v>5</v>
      </c>
      <c r="D30" s="368">
        <v>83.3</v>
      </c>
      <c r="F30" s="177"/>
    </row>
    <row r="31" spans="1:6" s="168" customFormat="1">
      <c r="A31" s="166">
        <v>27</v>
      </c>
      <c r="B31" s="316" t="s">
        <v>263</v>
      </c>
      <c r="C31" s="222">
        <v>5</v>
      </c>
      <c r="D31" s="368">
        <v>62.5</v>
      </c>
      <c r="F31" s="177"/>
    </row>
    <row r="32" spans="1:6" s="168" customFormat="1">
      <c r="A32" s="166">
        <v>28</v>
      </c>
      <c r="B32" s="316" t="s">
        <v>303</v>
      </c>
      <c r="C32" s="222">
        <v>4</v>
      </c>
      <c r="D32" s="368">
        <v>66.7</v>
      </c>
      <c r="F32" s="177"/>
    </row>
    <row r="33" spans="1:6" s="168" customFormat="1" ht="15.6" customHeight="1">
      <c r="A33" s="166">
        <v>29</v>
      </c>
      <c r="B33" s="316" t="s">
        <v>161</v>
      </c>
      <c r="C33" s="222">
        <v>4</v>
      </c>
      <c r="D33" s="368">
        <v>50</v>
      </c>
      <c r="F33" s="177"/>
    </row>
    <row r="34" spans="1:6" s="168" customFormat="1">
      <c r="A34" s="166">
        <v>30</v>
      </c>
      <c r="B34" s="316" t="s">
        <v>235</v>
      </c>
      <c r="C34" s="222">
        <v>4</v>
      </c>
      <c r="D34" s="368">
        <v>13.3</v>
      </c>
      <c r="F34" s="177"/>
    </row>
    <row r="35" spans="1:6" s="168" customFormat="1">
      <c r="A35" s="166">
        <v>31</v>
      </c>
      <c r="B35" s="316" t="s">
        <v>159</v>
      </c>
      <c r="C35" s="222">
        <v>4</v>
      </c>
      <c r="D35" s="368">
        <v>19</v>
      </c>
      <c r="F35" s="177"/>
    </row>
    <row r="36" spans="1:6" s="168" customFormat="1">
      <c r="A36" s="166">
        <v>32</v>
      </c>
      <c r="B36" s="316" t="s">
        <v>126</v>
      </c>
      <c r="C36" s="222">
        <v>4</v>
      </c>
      <c r="D36" s="368">
        <v>4.0999999999999996</v>
      </c>
      <c r="F36" s="177"/>
    </row>
    <row r="37" spans="1:6" s="168" customFormat="1" ht="31.5">
      <c r="A37" s="166">
        <v>33</v>
      </c>
      <c r="B37" s="316" t="s">
        <v>505</v>
      </c>
      <c r="C37" s="222">
        <v>4</v>
      </c>
      <c r="D37" s="368">
        <v>80</v>
      </c>
      <c r="F37" s="177"/>
    </row>
    <row r="38" spans="1:6" s="168" customFormat="1">
      <c r="A38" s="166">
        <v>34</v>
      </c>
      <c r="B38" s="316" t="s">
        <v>148</v>
      </c>
      <c r="C38" s="222">
        <v>4</v>
      </c>
      <c r="D38" s="368">
        <v>12.5</v>
      </c>
      <c r="F38" s="177"/>
    </row>
    <row r="39" spans="1:6" s="168" customFormat="1">
      <c r="A39" s="166">
        <v>35</v>
      </c>
      <c r="B39" s="316" t="s">
        <v>145</v>
      </c>
      <c r="C39" s="222">
        <v>4</v>
      </c>
      <c r="D39" s="368">
        <v>25</v>
      </c>
      <c r="F39" s="177"/>
    </row>
    <row r="40" spans="1:6" s="168" customFormat="1">
      <c r="A40" s="166">
        <v>36</v>
      </c>
      <c r="B40" s="316" t="s">
        <v>260</v>
      </c>
      <c r="C40" s="222">
        <v>4</v>
      </c>
      <c r="D40" s="368">
        <v>80</v>
      </c>
      <c r="F40" s="177"/>
    </row>
    <row r="41" spans="1:6">
      <c r="A41" s="166">
        <v>37</v>
      </c>
      <c r="B41" s="316" t="s">
        <v>292</v>
      </c>
      <c r="C41" s="222">
        <v>4</v>
      </c>
      <c r="D41" s="368">
        <v>100</v>
      </c>
      <c r="F41" s="177"/>
    </row>
    <row r="42" spans="1:6">
      <c r="A42" s="166">
        <v>38</v>
      </c>
      <c r="B42" s="316" t="s">
        <v>293</v>
      </c>
      <c r="C42" s="222">
        <v>4</v>
      </c>
      <c r="D42" s="368">
        <v>100</v>
      </c>
      <c r="F42" s="177"/>
    </row>
    <row r="43" spans="1:6">
      <c r="A43" s="166">
        <v>39</v>
      </c>
      <c r="B43" s="316" t="s">
        <v>135</v>
      </c>
      <c r="C43" s="222">
        <v>4</v>
      </c>
      <c r="D43" s="368">
        <v>100</v>
      </c>
      <c r="F43" s="177"/>
    </row>
    <row r="44" spans="1:6">
      <c r="A44" s="166">
        <v>40</v>
      </c>
      <c r="B44" s="316" t="s">
        <v>248</v>
      </c>
      <c r="C44" s="222">
        <v>3</v>
      </c>
      <c r="D44" s="368">
        <v>37.5</v>
      </c>
      <c r="F44" s="177"/>
    </row>
    <row r="45" spans="1:6">
      <c r="A45" s="166">
        <v>41</v>
      </c>
      <c r="B45" s="316" t="s">
        <v>254</v>
      </c>
      <c r="C45" s="222">
        <v>3</v>
      </c>
      <c r="D45" s="368">
        <v>42.9</v>
      </c>
      <c r="F45" s="177"/>
    </row>
    <row r="46" spans="1:6">
      <c r="A46" s="166">
        <v>42</v>
      </c>
      <c r="B46" s="316" t="s">
        <v>136</v>
      </c>
      <c r="C46" s="222">
        <v>3</v>
      </c>
      <c r="D46" s="368">
        <v>30</v>
      </c>
      <c r="F46" s="177"/>
    </row>
    <row r="47" spans="1:6">
      <c r="A47" s="166">
        <v>43</v>
      </c>
      <c r="B47" s="316" t="s">
        <v>169</v>
      </c>
      <c r="C47" s="222">
        <v>3</v>
      </c>
      <c r="D47" s="368">
        <v>17.600000000000001</v>
      </c>
      <c r="F47" s="177"/>
    </row>
    <row r="48" spans="1:6">
      <c r="A48" s="166">
        <v>44</v>
      </c>
      <c r="B48" s="316" t="s">
        <v>246</v>
      </c>
      <c r="C48" s="222">
        <v>3</v>
      </c>
      <c r="D48" s="368">
        <v>15.8</v>
      </c>
      <c r="F48" s="177"/>
    </row>
    <row r="49" spans="1:6">
      <c r="A49" s="166">
        <v>45</v>
      </c>
      <c r="B49" s="316" t="s">
        <v>124</v>
      </c>
      <c r="C49" s="222">
        <v>3</v>
      </c>
      <c r="D49" s="368">
        <v>3.7</v>
      </c>
      <c r="F49" s="177"/>
    </row>
    <row r="50" spans="1:6">
      <c r="A50" s="166">
        <v>46</v>
      </c>
      <c r="B50" s="316" t="s">
        <v>506</v>
      </c>
      <c r="C50" s="222">
        <v>3</v>
      </c>
      <c r="D50" s="368">
        <v>100</v>
      </c>
      <c r="F50" s="177"/>
    </row>
    <row r="51" spans="1:6">
      <c r="A51" s="166">
        <v>47</v>
      </c>
      <c r="B51" s="316" t="s">
        <v>238</v>
      </c>
      <c r="C51" s="222">
        <v>3</v>
      </c>
      <c r="D51" s="368">
        <v>30</v>
      </c>
      <c r="F51" s="177"/>
    </row>
    <row r="52" spans="1:6" ht="31.5">
      <c r="A52" s="166">
        <v>48</v>
      </c>
      <c r="B52" s="316" t="s">
        <v>466</v>
      </c>
      <c r="C52" s="222">
        <v>3</v>
      </c>
      <c r="D52" s="368">
        <v>50</v>
      </c>
      <c r="F52" s="177"/>
    </row>
    <row r="53" spans="1:6">
      <c r="A53" s="166">
        <v>49</v>
      </c>
      <c r="B53" s="316" t="s">
        <v>290</v>
      </c>
      <c r="C53" s="222">
        <v>3</v>
      </c>
      <c r="D53" s="368">
        <v>100</v>
      </c>
      <c r="F53" s="177"/>
    </row>
    <row r="54" spans="1:6">
      <c r="A54" s="166">
        <v>50</v>
      </c>
      <c r="B54" s="316" t="s">
        <v>507</v>
      </c>
      <c r="C54" s="222">
        <v>3</v>
      </c>
      <c r="D54" s="368">
        <v>75</v>
      </c>
      <c r="F54" s="177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26"/>
  <sheetViews>
    <sheetView view="pageBreakPreview" zoomScale="70" zoomScaleNormal="75" zoomScaleSheetLayoutView="70" workbookViewId="0">
      <selection activeCell="B26" sqref="B26"/>
    </sheetView>
  </sheetViews>
  <sheetFormatPr defaultColWidth="8.85546875" defaultRowHeight="12.75"/>
  <cols>
    <col min="1" max="1" width="39.140625" style="110" customWidth="1"/>
    <col min="2" max="2" width="10.7109375" style="110" customWidth="1"/>
    <col min="3" max="3" width="10.5703125" style="110" customWidth="1"/>
    <col min="4" max="4" width="13.85546875" style="110" customWidth="1"/>
    <col min="5" max="6" width="14.85546875" style="187" customWidth="1"/>
    <col min="7" max="7" width="12.42578125" style="110" customWidth="1"/>
    <col min="8" max="9" width="8.85546875" style="110"/>
    <col min="10" max="10" width="7.85546875" style="110" customWidth="1"/>
    <col min="11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2" s="94" customFormat="1" ht="20.25">
      <c r="A1" s="379" t="s">
        <v>194</v>
      </c>
      <c r="B1" s="379"/>
      <c r="C1" s="379"/>
      <c r="D1" s="379"/>
      <c r="E1" s="379"/>
      <c r="F1" s="379"/>
      <c r="G1" s="379"/>
    </row>
    <row r="2" spans="1:12" s="94" customFormat="1" ht="20.25">
      <c r="A2" s="379" t="s">
        <v>195</v>
      </c>
      <c r="B2" s="379"/>
      <c r="C2" s="379"/>
      <c r="D2" s="379"/>
      <c r="E2" s="379"/>
      <c r="F2" s="379"/>
      <c r="G2" s="379"/>
    </row>
    <row r="3" spans="1:12" s="94" customFormat="1" ht="19.5" customHeight="1">
      <c r="A3" s="380" t="s">
        <v>71</v>
      </c>
      <c r="B3" s="380"/>
      <c r="C3" s="380"/>
      <c r="D3" s="380"/>
      <c r="E3" s="380"/>
      <c r="F3" s="380"/>
      <c r="G3" s="380"/>
    </row>
    <row r="4" spans="1:12" s="97" customFormat="1" ht="20.25" customHeight="1">
      <c r="A4" s="95"/>
      <c r="B4" s="95"/>
      <c r="C4" s="95"/>
      <c r="D4" s="95"/>
      <c r="E4" s="184"/>
      <c r="F4" s="184"/>
      <c r="G4" s="189" t="s">
        <v>72</v>
      </c>
    </row>
    <row r="5" spans="1:12" s="97" customFormat="1" ht="64.5" customHeight="1">
      <c r="A5" s="182"/>
      <c r="B5" s="185" t="s">
        <v>441</v>
      </c>
      <c r="C5" s="185" t="s">
        <v>440</v>
      </c>
      <c r="D5" s="152" t="s">
        <v>73</v>
      </c>
      <c r="E5" s="188" t="s">
        <v>438</v>
      </c>
      <c r="F5" s="188" t="s">
        <v>439</v>
      </c>
      <c r="G5" s="152" t="s">
        <v>73</v>
      </c>
    </row>
    <row r="6" spans="1:12" s="101" customFormat="1" ht="34.5" customHeight="1">
      <c r="A6" s="98" t="s">
        <v>74</v>
      </c>
      <c r="B6" s="99">
        <f>SUM(B8:B26)</f>
        <v>9663</v>
      </c>
      <c r="C6" s="99">
        <f>SUM(C8:C26)</f>
        <v>3798</v>
      </c>
      <c r="D6" s="183">
        <f>ROUND(C6/B6*100,1)</f>
        <v>39.299999999999997</v>
      </c>
      <c r="E6" s="99">
        <f>SUM(E8:E26)</f>
        <v>1643</v>
      </c>
      <c r="F6" s="99">
        <f>SUM(F8:F26)</f>
        <v>1444</v>
      </c>
      <c r="G6" s="100">
        <f>ROUND(F6/E6*100,1)</f>
        <v>87.9</v>
      </c>
    </row>
    <row r="7" spans="1:12" s="101" customFormat="1" ht="15.75">
      <c r="A7" s="102" t="s">
        <v>40</v>
      </c>
      <c r="B7" s="103"/>
      <c r="C7" s="103"/>
      <c r="D7" s="105"/>
      <c r="E7" s="104"/>
      <c r="F7" s="104"/>
      <c r="G7" s="105"/>
    </row>
    <row r="8" spans="1:12" ht="34.15" customHeight="1">
      <c r="A8" s="106" t="s">
        <v>41</v>
      </c>
      <c r="B8" s="303">
        <v>565</v>
      </c>
      <c r="C8" s="231">
        <v>192</v>
      </c>
      <c r="D8" s="108">
        <f t="shared" ref="D8:D26" si="0">ROUND(C8/B8*100,1)</f>
        <v>34</v>
      </c>
      <c r="E8" s="305">
        <v>52</v>
      </c>
      <c r="F8" s="231">
        <v>37</v>
      </c>
      <c r="G8" s="108">
        <f>ROUND(F8/E8*100,1)</f>
        <v>71.2</v>
      </c>
      <c r="H8" s="109"/>
      <c r="J8" s="111"/>
      <c r="K8" s="112"/>
      <c r="L8" s="112"/>
    </row>
    <row r="9" spans="1:12" ht="34.15" customHeight="1">
      <c r="A9" s="106" t="s">
        <v>42</v>
      </c>
      <c r="B9" s="302">
        <v>42</v>
      </c>
      <c r="C9" s="231">
        <v>20</v>
      </c>
      <c r="D9" s="108">
        <f t="shared" si="0"/>
        <v>47.6</v>
      </c>
      <c r="E9" s="304">
        <v>2</v>
      </c>
      <c r="F9" s="231">
        <v>5</v>
      </c>
      <c r="G9" s="108">
        <f t="shared" ref="G9:G26" si="1">ROUND(F9/E9*100,1)</f>
        <v>250</v>
      </c>
      <c r="H9" s="109"/>
      <c r="J9" s="111"/>
      <c r="K9" s="112"/>
      <c r="L9" s="112"/>
    </row>
    <row r="10" spans="1:12" s="113" customFormat="1" ht="34.15" customHeight="1">
      <c r="A10" s="106" t="s">
        <v>43</v>
      </c>
      <c r="B10" s="302">
        <v>1627</v>
      </c>
      <c r="C10" s="222">
        <v>623</v>
      </c>
      <c r="D10" s="108">
        <f t="shared" si="0"/>
        <v>38.299999999999997</v>
      </c>
      <c r="E10" s="304">
        <v>235</v>
      </c>
      <c r="F10" s="222">
        <v>245</v>
      </c>
      <c r="G10" s="108">
        <f t="shared" si="1"/>
        <v>104.3</v>
      </c>
      <c r="H10" s="109"/>
      <c r="I10" s="110"/>
      <c r="J10" s="111"/>
      <c r="K10" s="112"/>
      <c r="L10" s="112"/>
    </row>
    <row r="11" spans="1:12" ht="34.15" customHeight="1">
      <c r="A11" s="106" t="s">
        <v>44</v>
      </c>
      <c r="B11" s="302">
        <v>139</v>
      </c>
      <c r="C11" s="222">
        <v>37</v>
      </c>
      <c r="D11" s="108">
        <f t="shared" si="0"/>
        <v>26.6</v>
      </c>
      <c r="E11" s="304">
        <v>58</v>
      </c>
      <c r="F11" s="222">
        <v>19</v>
      </c>
      <c r="G11" s="108">
        <f t="shared" si="1"/>
        <v>32.799999999999997</v>
      </c>
      <c r="H11" s="109"/>
      <c r="J11" s="111"/>
      <c r="K11" s="112"/>
      <c r="L11" s="112"/>
    </row>
    <row r="12" spans="1:12" ht="34.15" customHeight="1">
      <c r="A12" s="106" t="s">
        <v>45</v>
      </c>
      <c r="B12" s="302">
        <v>109</v>
      </c>
      <c r="C12" s="222">
        <v>56</v>
      </c>
      <c r="D12" s="108">
        <f t="shared" si="0"/>
        <v>51.4</v>
      </c>
      <c r="E12" s="304">
        <v>18</v>
      </c>
      <c r="F12" s="222">
        <v>14</v>
      </c>
      <c r="G12" s="108">
        <f t="shared" si="1"/>
        <v>77.8</v>
      </c>
      <c r="H12" s="109"/>
      <c r="J12" s="111"/>
      <c r="K12" s="112"/>
      <c r="L12" s="112"/>
    </row>
    <row r="13" spans="1:12" ht="25.9" customHeight="1">
      <c r="A13" s="106" t="s">
        <v>46</v>
      </c>
      <c r="B13" s="302">
        <v>449</v>
      </c>
      <c r="C13" s="222">
        <v>186</v>
      </c>
      <c r="D13" s="108">
        <f t="shared" si="0"/>
        <v>41.4</v>
      </c>
      <c r="E13" s="304">
        <v>60</v>
      </c>
      <c r="F13" s="222">
        <v>116</v>
      </c>
      <c r="G13" s="108">
        <f t="shared" si="1"/>
        <v>193.3</v>
      </c>
      <c r="H13" s="109"/>
      <c r="J13" s="111"/>
      <c r="K13" s="112"/>
      <c r="L13" s="112"/>
    </row>
    <row r="14" spans="1:12" ht="47.25">
      <c r="A14" s="106" t="s">
        <v>47</v>
      </c>
      <c r="B14" s="302">
        <v>2598</v>
      </c>
      <c r="C14" s="222">
        <v>961</v>
      </c>
      <c r="D14" s="108">
        <f t="shared" si="0"/>
        <v>37</v>
      </c>
      <c r="E14" s="304">
        <v>436</v>
      </c>
      <c r="F14" s="222">
        <v>442</v>
      </c>
      <c r="G14" s="108">
        <f t="shared" si="1"/>
        <v>101.4</v>
      </c>
      <c r="H14" s="109"/>
      <c r="J14" s="111"/>
      <c r="K14" s="112"/>
      <c r="L14" s="112"/>
    </row>
    <row r="15" spans="1:12" ht="34.15" customHeight="1">
      <c r="A15" s="106" t="s">
        <v>48</v>
      </c>
      <c r="B15" s="302">
        <v>521</v>
      </c>
      <c r="C15" s="222">
        <v>216</v>
      </c>
      <c r="D15" s="108">
        <f t="shared" si="0"/>
        <v>41.5</v>
      </c>
      <c r="E15" s="304">
        <v>127</v>
      </c>
      <c r="F15" s="222">
        <v>138</v>
      </c>
      <c r="G15" s="108">
        <f t="shared" si="1"/>
        <v>108.7</v>
      </c>
      <c r="H15" s="109"/>
      <c r="J15" s="111"/>
      <c r="K15" s="112"/>
      <c r="L15" s="112"/>
    </row>
    <row r="16" spans="1:12" ht="34.15" customHeight="1">
      <c r="A16" s="106" t="s">
        <v>49</v>
      </c>
      <c r="B16" s="302">
        <v>987</v>
      </c>
      <c r="C16" s="222">
        <v>243</v>
      </c>
      <c r="D16" s="108">
        <f t="shared" si="0"/>
        <v>24.6</v>
      </c>
      <c r="E16" s="304">
        <v>176</v>
      </c>
      <c r="F16" s="222">
        <v>86</v>
      </c>
      <c r="G16" s="108">
        <f t="shared" si="1"/>
        <v>48.9</v>
      </c>
      <c r="H16" s="109"/>
      <c r="J16" s="111"/>
      <c r="K16" s="112"/>
      <c r="L16" s="112"/>
    </row>
    <row r="17" spans="1:12" ht="34.15" customHeight="1">
      <c r="A17" s="106" t="s">
        <v>50</v>
      </c>
      <c r="B17" s="302">
        <v>74</v>
      </c>
      <c r="C17" s="222">
        <v>24</v>
      </c>
      <c r="D17" s="108">
        <f t="shared" si="0"/>
        <v>32.4</v>
      </c>
      <c r="E17" s="304">
        <v>28</v>
      </c>
      <c r="F17" s="222">
        <v>16</v>
      </c>
      <c r="G17" s="108">
        <f t="shared" si="1"/>
        <v>57.1</v>
      </c>
      <c r="H17" s="109"/>
      <c r="J17" s="111"/>
      <c r="K17" s="112"/>
      <c r="L17" s="112"/>
    </row>
    <row r="18" spans="1:12" ht="34.15" customHeight="1">
      <c r="A18" s="106" t="s">
        <v>51</v>
      </c>
      <c r="B18" s="302">
        <v>18</v>
      </c>
      <c r="C18" s="222">
        <v>11</v>
      </c>
      <c r="D18" s="108">
        <f t="shared" si="0"/>
        <v>61.1</v>
      </c>
      <c r="E18" s="304">
        <v>5</v>
      </c>
      <c r="F18" s="222">
        <v>8</v>
      </c>
      <c r="G18" s="108">
        <f t="shared" si="1"/>
        <v>160</v>
      </c>
      <c r="H18" s="109"/>
      <c r="J18" s="111"/>
      <c r="K18" s="112"/>
      <c r="L18" s="112"/>
    </row>
    <row r="19" spans="1:12" ht="34.15" customHeight="1">
      <c r="A19" s="106" t="s">
        <v>52</v>
      </c>
      <c r="B19" s="302">
        <v>51</v>
      </c>
      <c r="C19" s="222">
        <v>19</v>
      </c>
      <c r="D19" s="108">
        <f t="shared" si="0"/>
        <v>37.299999999999997</v>
      </c>
      <c r="E19" s="304">
        <v>6</v>
      </c>
      <c r="F19" s="222">
        <v>5</v>
      </c>
      <c r="G19" s="108">
        <f t="shared" si="1"/>
        <v>83.3</v>
      </c>
      <c r="H19" s="109"/>
      <c r="J19" s="111"/>
      <c r="K19" s="112"/>
      <c r="L19" s="112"/>
    </row>
    <row r="20" spans="1:12" ht="34.15" customHeight="1">
      <c r="A20" s="106" t="s">
        <v>53</v>
      </c>
      <c r="B20" s="302">
        <v>124</v>
      </c>
      <c r="C20" s="222">
        <v>75</v>
      </c>
      <c r="D20" s="108">
        <f t="shared" si="0"/>
        <v>60.5</v>
      </c>
      <c r="E20" s="304">
        <v>36</v>
      </c>
      <c r="F20" s="222">
        <v>39</v>
      </c>
      <c r="G20" s="108">
        <f t="shared" si="1"/>
        <v>108.3</v>
      </c>
      <c r="H20" s="109"/>
      <c r="J20" s="111"/>
      <c r="K20" s="112"/>
      <c r="L20" s="112"/>
    </row>
    <row r="21" spans="1:12" ht="34.15" customHeight="1">
      <c r="A21" s="106" t="s">
        <v>54</v>
      </c>
      <c r="B21" s="302">
        <v>282</v>
      </c>
      <c r="C21" s="222">
        <v>65</v>
      </c>
      <c r="D21" s="108">
        <f t="shared" si="0"/>
        <v>23</v>
      </c>
      <c r="E21" s="304">
        <v>50</v>
      </c>
      <c r="F21" s="222">
        <v>29</v>
      </c>
      <c r="G21" s="108">
        <f t="shared" si="1"/>
        <v>58</v>
      </c>
      <c r="H21" s="109"/>
      <c r="J21" s="111"/>
      <c r="K21" s="112"/>
      <c r="L21" s="112"/>
    </row>
    <row r="22" spans="1:12" ht="34.15" customHeight="1">
      <c r="A22" s="106" t="s">
        <v>55</v>
      </c>
      <c r="B22" s="302">
        <v>509</v>
      </c>
      <c r="C22" s="222">
        <v>547</v>
      </c>
      <c r="D22" s="108">
        <f t="shared" si="0"/>
        <v>107.5</v>
      </c>
      <c r="E22" s="304">
        <v>143</v>
      </c>
      <c r="F22" s="222">
        <v>107</v>
      </c>
      <c r="G22" s="108">
        <f t="shared" si="1"/>
        <v>74.8</v>
      </c>
      <c r="H22" s="109"/>
      <c r="J22" s="111"/>
      <c r="K22" s="112"/>
      <c r="L22" s="112"/>
    </row>
    <row r="23" spans="1:12" ht="34.15" customHeight="1">
      <c r="A23" s="106" t="s">
        <v>56</v>
      </c>
      <c r="B23" s="302">
        <v>659</v>
      </c>
      <c r="C23" s="222">
        <v>223</v>
      </c>
      <c r="D23" s="108">
        <f t="shared" si="0"/>
        <v>33.799999999999997</v>
      </c>
      <c r="E23" s="304">
        <v>75</v>
      </c>
      <c r="F23" s="222">
        <v>43</v>
      </c>
      <c r="G23" s="108">
        <f t="shared" si="1"/>
        <v>57.3</v>
      </c>
      <c r="H23" s="109"/>
      <c r="J23" s="111"/>
      <c r="K23" s="112"/>
      <c r="L23" s="112"/>
    </row>
    <row r="24" spans="1:12" ht="34.15" customHeight="1">
      <c r="A24" s="106" t="s">
        <v>57</v>
      </c>
      <c r="B24" s="302">
        <v>680</v>
      </c>
      <c r="C24" s="222">
        <v>250</v>
      </c>
      <c r="D24" s="108">
        <f t="shared" si="0"/>
        <v>36.799999999999997</v>
      </c>
      <c r="E24" s="304">
        <v>87</v>
      </c>
      <c r="F24" s="222">
        <v>74</v>
      </c>
      <c r="G24" s="108">
        <f t="shared" si="1"/>
        <v>85.1</v>
      </c>
      <c r="H24" s="109"/>
      <c r="J24" s="111"/>
      <c r="K24" s="112"/>
      <c r="L24" s="112"/>
    </row>
    <row r="25" spans="1:12" ht="34.15" customHeight="1">
      <c r="A25" s="106" t="s">
        <v>58</v>
      </c>
      <c r="B25" s="302">
        <v>76</v>
      </c>
      <c r="C25" s="222">
        <v>13</v>
      </c>
      <c r="D25" s="108">
        <f t="shared" si="0"/>
        <v>17.100000000000001</v>
      </c>
      <c r="E25" s="304">
        <v>10</v>
      </c>
      <c r="F25" s="222">
        <v>4</v>
      </c>
      <c r="G25" s="108">
        <f t="shared" si="1"/>
        <v>40</v>
      </c>
      <c r="H25" s="109"/>
      <c r="J25" s="111"/>
      <c r="K25" s="112"/>
      <c r="L25" s="112"/>
    </row>
    <row r="26" spans="1:12" ht="34.15" customHeight="1">
      <c r="A26" s="106" t="s">
        <v>59</v>
      </c>
      <c r="B26" s="302">
        <v>153</v>
      </c>
      <c r="C26" s="222">
        <v>37</v>
      </c>
      <c r="D26" s="108">
        <f t="shared" si="0"/>
        <v>24.2</v>
      </c>
      <c r="E26" s="304">
        <v>39</v>
      </c>
      <c r="F26" s="222">
        <v>17</v>
      </c>
      <c r="G26" s="108">
        <f t="shared" si="1"/>
        <v>43.6</v>
      </c>
      <c r="H26" s="109"/>
      <c r="J26" s="111"/>
      <c r="K26" s="112"/>
      <c r="L26" s="112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30"/>
  <sheetViews>
    <sheetView view="pageBreakPreview" zoomScale="80" zoomScaleNormal="75" zoomScaleSheetLayoutView="80" workbookViewId="0">
      <selection activeCell="C11" sqref="C11"/>
    </sheetView>
  </sheetViews>
  <sheetFormatPr defaultColWidth="8.85546875" defaultRowHeight="12.75"/>
  <cols>
    <col min="1" max="1" width="37.140625" style="110" customWidth="1"/>
    <col min="2" max="2" width="12.140625" style="110" customWidth="1"/>
    <col min="3" max="3" width="12.5703125" style="110" customWidth="1"/>
    <col min="4" max="4" width="13" style="110" customWidth="1"/>
    <col min="5" max="6" width="14.140625" style="110" customWidth="1"/>
    <col min="7" max="7" width="12.42578125" style="110" customWidth="1"/>
    <col min="8" max="9" width="8.85546875" style="110"/>
    <col min="10" max="10" width="11.5703125" style="110" customWidth="1"/>
    <col min="11" max="256" width="8.85546875" style="110"/>
    <col min="257" max="257" width="37.140625" style="110" customWidth="1"/>
    <col min="258" max="258" width="12.140625" style="110" customWidth="1"/>
    <col min="259" max="259" width="12.5703125" style="110" customWidth="1"/>
    <col min="260" max="260" width="13" style="110" customWidth="1"/>
    <col min="261" max="262" width="13.5703125" style="110" customWidth="1"/>
    <col min="263" max="263" width="12.42578125" style="110" customWidth="1"/>
    <col min="264" max="265" width="8.85546875" style="110"/>
    <col min="266" max="266" width="11.5703125" style="110" customWidth="1"/>
    <col min="267" max="512" width="8.85546875" style="110"/>
    <col min="513" max="513" width="37.140625" style="110" customWidth="1"/>
    <col min="514" max="514" width="12.140625" style="110" customWidth="1"/>
    <col min="515" max="515" width="12.5703125" style="110" customWidth="1"/>
    <col min="516" max="516" width="13" style="110" customWidth="1"/>
    <col min="517" max="518" width="13.5703125" style="110" customWidth="1"/>
    <col min="519" max="519" width="12.42578125" style="110" customWidth="1"/>
    <col min="520" max="521" width="8.85546875" style="110"/>
    <col min="522" max="522" width="11.5703125" style="110" customWidth="1"/>
    <col min="523" max="768" width="8.85546875" style="110"/>
    <col min="769" max="769" width="37.140625" style="110" customWidth="1"/>
    <col min="770" max="770" width="12.140625" style="110" customWidth="1"/>
    <col min="771" max="771" width="12.5703125" style="110" customWidth="1"/>
    <col min="772" max="772" width="13" style="110" customWidth="1"/>
    <col min="773" max="774" width="13.5703125" style="110" customWidth="1"/>
    <col min="775" max="775" width="12.42578125" style="110" customWidth="1"/>
    <col min="776" max="777" width="8.85546875" style="110"/>
    <col min="778" max="778" width="11.5703125" style="110" customWidth="1"/>
    <col min="779" max="1024" width="8.85546875" style="110"/>
    <col min="1025" max="1025" width="37.140625" style="110" customWidth="1"/>
    <col min="1026" max="1026" width="12.140625" style="110" customWidth="1"/>
    <col min="1027" max="1027" width="12.5703125" style="110" customWidth="1"/>
    <col min="1028" max="1028" width="13" style="110" customWidth="1"/>
    <col min="1029" max="1030" width="13.5703125" style="110" customWidth="1"/>
    <col min="1031" max="1031" width="12.42578125" style="110" customWidth="1"/>
    <col min="1032" max="1033" width="8.85546875" style="110"/>
    <col min="1034" max="1034" width="11.5703125" style="110" customWidth="1"/>
    <col min="1035" max="1280" width="8.85546875" style="110"/>
    <col min="1281" max="1281" width="37.140625" style="110" customWidth="1"/>
    <col min="1282" max="1282" width="12.140625" style="110" customWidth="1"/>
    <col min="1283" max="1283" width="12.5703125" style="110" customWidth="1"/>
    <col min="1284" max="1284" width="13" style="110" customWidth="1"/>
    <col min="1285" max="1286" width="13.5703125" style="110" customWidth="1"/>
    <col min="1287" max="1287" width="12.42578125" style="110" customWidth="1"/>
    <col min="1288" max="1289" width="8.85546875" style="110"/>
    <col min="1290" max="1290" width="11.5703125" style="110" customWidth="1"/>
    <col min="1291" max="1536" width="8.85546875" style="110"/>
    <col min="1537" max="1537" width="37.140625" style="110" customWidth="1"/>
    <col min="1538" max="1538" width="12.140625" style="110" customWidth="1"/>
    <col min="1539" max="1539" width="12.5703125" style="110" customWidth="1"/>
    <col min="1540" max="1540" width="13" style="110" customWidth="1"/>
    <col min="1541" max="1542" width="13.5703125" style="110" customWidth="1"/>
    <col min="1543" max="1543" width="12.42578125" style="110" customWidth="1"/>
    <col min="1544" max="1545" width="8.85546875" style="110"/>
    <col min="1546" max="1546" width="11.5703125" style="110" customWidth="1"/>
    <col min="1547" max="1792" width="8.85546875" style="110"/>
    <col min="1793" max="1793" width="37.140625" style="110" customWidth="1"/>
    <col min="1794" max="1794" width="12.140625" style="110" customWidth="1"/>
    <col min="1795" max="1795" width="12.5703125" style="110" customWidth="1"/>
    <col min="1796" max="1796" width="13" style="110" customWidth="1"/>
    <col min="1797" max="1798" width="13.5703125" style="110" customWidth="1"/>
    <col min="1799" max="1799" width="12.42578125" style="110" customWidth="1"/>
    <col min="1800" max="1801" width="8.85546875" style="110"/>
    <col min="1802" max="1802" width="11.5703125" style="110" customWidth="1"/>
    <col min="1803" max="2048" width="8.85546875" style="110"/>
    <col min="2049" max="2049" width="37.140625" style="110" customWidth="1"/>
    <col min="2050" max="2050" width="12.140625" style="110" customWidth="1"/>
    <col min="2051" max="2051" width="12.5703125" style="110" customWidth="1"/>
    <col min="2052" max="2052" width="13" style="110" customWidth="1"/>
    <col min="2053" max="2054" width="13.5703125" style="110" customWidth="1"/>
    <col min="2055" max="2055" width="12.42578125" style="110" customWidth="1"/>
    <col min="2056" max="2057" width="8.85546875" style="110"/>
    <col min="2058" max="2058" width="11.5703125" style="110" customWidth="1"/>
    <col min="2059" max="2304" width="8.85546875" style="110"/>
    <col min="2305" max="2305" width="37.140625" style="110" customWidth="1"/>
    <col min="2306" max="2306" width="12.140625" style="110" customWidth="1"/>
    <col min="2307" max="2307" width="12.5703125" style="110" customWidth="1"/>
    <col min="2308" max="2308" width="13" style="110" customWidth="1"/>
    <col min="2309" max="2310" width="13.5703125" style="110" customWidth="1"/>
    <col min="2311" max="2311" width="12.42578125" style="110" customWidth="1"/>
    <col min="2312" max="2313" width="8.85546875" style="110"/>
    <col min="2314" max="2314" width="11.5703125" style="110" customWidth="1"/>
    <col min="2315" max="2560" width="8.85546875" style="110"/>
    <col min="2561" max="2561" width="37.140625" style="110" customWidth="1"/>
    <col min="2562" max="2562" width="12.140625" style="110" customWidth="1"/>
    <col min="2563" max="2563" width="12.5703125" style="110" customWidth="1"/>
    <col min="2564" max="2564" width="13" style="110" customWidth="1"/>
    <col min="2565" max="2566" width="13.5703125" style="110" customWidth="1"/>
    <col min="2567" max="2567" width="12.42578125" style="110" customWidth="1"/>
    <col min="2568" max="2569" width="8.85546875" style="110"/>
    <col min="2570" max="2570" width="11.5703125" style="110" customWidth="1"/>
    <col min="2571" max="2816" width="8.85546875" style="110"/>
    <col min="2817" max="2817" width="37.140625" style="110" customWidth="1"/>
    <col min="2818" max="2818" width="12.140625" style="110" customWidth="1"/>
    <col min="2819" max="2819" width="12.5703125" style="110" customWidth="1"/>
    <col min="2820" max="2820" width="13" style="110" customWidth="1"/>
    <col min="2821" max="2822" width="13.5703125" style="110" customWidth="1"/>
    <col min="2823" max="2823" width="12.42578125" style="110" customWidth="1"/>
    <col min="2824" max="2825" width="8.85546875" style="110"/>
    <col min="2826" max="2826" width="11.5703125" style="110" customWidth="1"/>
    <col min="2827" max="3072" width="8.85546875" style="110"/>
    <col min="3073" max="3073" width="37.140625" style="110" customWidth="1"/>
    <col min="3074" max="3074" width="12.140625" style="110" customWidth="1"/>
    <col min="3075" max="3075" width="12.5703125" style="110" customWidth="1"/>
    <col min="3076" max="3076" width="13" style="110" customWidth="1"/>
    <col min="3077" max="3078" width="13.5703125" style="110" customWidth="1"/>
    <col min="3079" max="3079" width="12.42578125" style="110" customWidth="1"/>
    <col min="3080" max="3081" width="8.85546875" style="110"/>
    <col min="3082" max="3082" width="11.5703125" style="110" customWidth="1"/>
    <col min="3083" max="3328" width="8.85546875" style="110"/>
    <col min="3329" max="3329" width="37.140625" style="110" customWidth="1"/>
    <col min="3330" max="3330" width="12.140625" style="110" customWidth="1"/>
    <col min="3331" max="3331" width="12.5703125" style="110" customWidth="1"/>
    <col min="3332" max="3332" width="13" style="110" customWidth="1"/>
    <col min="3333" max="3334" width="13.5703125" style="110" customWidth="1"/>
    <col min="3335" max="3335" width="12.42578125" style="110" customWidth="1"/>
    <col min="3336" max="3337" width="8.85546875" style="110"/>
    <col min="3338" max="3338" width="11.5703125" style="110" customWidth="1"/>
    <col min="3339" max="3584" width="8.85546875" style="110"/>
    <col min="3585" max="3585" width="37.140625" style="110" customWidth="1"/>
    <col min="3586" max="3586" width="12.140625" style="110" customWidth="1"/>
    <col min="3587" max="3587" width="12.5703125" style="110" customWidth="1"/>
    <col min="3588" max="3588" width="13" style="110" customWidth="1"/>
    <col min="3589" max="3590" width="13.5703125" style="110" customWidth="1"/>
    <col min="3591" max="3591" width="12.42578125" style="110" customWidth="1"/>
    <col min="3592" max="3593" width="8.85546875" style="110"/>
    <col min="3594" max="3594" width="11.5703125" style="110" customWidth="1"/>
    <col min="3595" max="3840" width="8.85546875" style="110"/>
    <col min="3841" max="3841" width="37.140625" style="110" customWidth="1"/>
    <col min="3842" max="3842" width="12.140625" style="110" customWidth="1"/>
    <col min="3843" max="3843" width="12.5703125" style="110" customWidth="1"/>
    <col min="3844" max="3844" width="13" style="110" customWidth="1"/>
    <col min="3845" max="3846" width="13.5703125" style="110" customWidth="1"/>
    <col min="3847" max="3847" width="12.42578125" style="110" customWidth="1"/>
    <col min="3848" max="3849" width="8.85546875" style="110"/>
    <col min="3850" max="3850" width="11.5703125" style="110" customWidth="1"/>
    <col min="3851" max="4096" width="8.85546875" style="110"/>
    <col min="4097" max="4097" width="37.140625" style="110" customWidth="1"/>
    <col min="4098" max="4098" width="12.140625" style="110" customWidth="1"/>
    <col min="4099" max="4099" width="12.5703125" style="110" customWidth="1"/>
    <col min="4100" max="4100" width="13" style="110" customWidth="1"/>
    <col min="4101" max="4102" width="13.5703125" style="110" customWidth="1"/>
    <col min="4103" max="4103" width="12.42578125" style="110" customWidth="1"/>
    <col min="4104" max="4105" width="8.85546875" style="110"/>
    <col min="4106" max="4106" width="11.5703125" style="110" customWidth="1"/>
    <col min="4107" max="4352" width="8.85546875" style="110"/>
    <col min="4353" max="4353" width="37.140625" style="110" customWidth="1"/>
    <col min="4354" max="4354" width="12.140625" style="110" customWidth="1"/>
    <col min="4355" max="4355" width="12.5703125" style="110" customWidth="1"/>
    <col min="4356" max="4356" width="13" style="110" customWidth="1"/>
    <col min="4357" max="4358" width="13.5703125" style="110" customWidth="1"/>
    <col min="4359" max="4359" width="12.42578125" style="110" customWidth="1"/>
    <col min="4360" max="4361" width="8.85546875" style="110"/>
    <col min="4362" max="4362" width="11.5703125" style="110" customWidth="1"/>
    <col min="4363" max="4608" width="8.85546875" style="110"/>
    <col min="4609" max="4609" width="37.140625" style="110" customWidth="1"/>
    <col min="4610" max="4610" width="12.140625" style="110" customWidth="1"/>
    <col min="4611" max="4611" width="12.5703125" style="110" customWidth="1"/>
    <col min="4612" max="4612" width="13" style="110" customWidth="1"/>
    <col min="4613" max="4614" width="13.5703125" style="110" customWidth="1"/>
    <col min="4615" max="4615" width="12.42578125" style="110" customWidth="1"/>
    <col min="4616" max="4617" width="8.85546875" style="110"/>
    <col min="4618" max="4618" width="11.5703125" style="110" customWidth="1"/>
    <col min="4619" max="4864" width="8.85546875" style="110"/>
    <col min="4865" max="4865" width="37.140625" style="110" customWidth="1"/>
    <col min="4866" max="4866" width="12.140625" style="110" customWidth="1"/>
    <col min="4867" max="4867" width="12.5703125" style="110" customWidth="1"/>
    <col min="4868" max="4868" width="13" style="110" customWidth="1"/>
    <col min="4869" max="4870" width="13.5703125" style="110" customWidth="1"/>
    <col min="4871" max="4871" width="12.42578125" style="110" customWidth="1"/>
    <col min="4872" max="4873" width="8.85546875" style="110"/>
    <col min="4874" max="4874" width="11.5703125" style="110" customWidth="1"/>
    <col min="4875" max="5120" width="8.85546875" style="110"/>
    <col min="5121" max="5121" width="37.140625" style="110" customWidth="1"/>
    <col min="5122" max="5122" width="12.140625" style="110" customWidth="1"/>
    <col min="5123" max="5123" width="12.5703125" style="110" customWidth="1"/>
    <col min="5124" max="5124" width="13" style="110" customWidth="1"/>
    <col min="5125" max="5126" width="13.5703125" style="110" customWidth="1"/>
    <col min="5127" max="5127" width="12.42578125" style="110" customWidth="1"/>
    <col min="5128" max="5129" width="8.85546875" style="110"/>
    <col min="5130" max="5130" width="11.5703125" style="110" customWidth="1"/>
    <col min="5131" max="5376" width="8.85546875" style="110"/>
    <col min="5377" max="5377" width="37.140625" style="110" customWidth="1"/>
    <col min="5378" max="5378" width="12.140625" style="110" customWidth="1"/>
    <col min="5379" max="5379" width="12.5703125" style="110" customWidth="1"/>
    <col min="5380" max="5380" width="13" style="110" customWidth="1"/>
    <col min="5381" max="5382" width="13.5703125" style="110" customWidth="1"/>
    <col min="5383" max="5383" width="12.42578125" style="110" customWidth="1"/>
    <col min="5384" max="5385" width="8.85546875" style="110"/>
    <col min="5386" max="5386" width="11.5703125" style="110" customWidth="1"/>
    <col min="5387" max="5632" width="8.85546875" style="110"/>
    <col min="5633" max="5633" width="37.140625" style="110" customWidth="1"/>
    <col min="5634" max="5634" width="12.140625" style="110" customWidth="1"/>
    <col min="5635" max="5635" width="12.5703125" style="110" customWidth="1"/>
    <col min="5636" max="5636" width="13" style="110" customWidth="1"/>
    <col min="5637" max="5638" width="13.5703125" style="110" customWidth="1"/>
    <col min="5639" max="5639" width="12.42578125" style="110" customWidth="1"/>
    <col min="5640" max="5641" width="8.85546875" style="110"/>
    <col min="5642" max="5642" width="11.5703125" style="110" customWidth="1"/>
    <col min="5643" max="5888" width="8.85546875" style="110"/>
    <col min="5889" max="5889" width="37.140625" style="110" customWidth="1"/>
    <col min="5890" max="5890" width="12.140625" style="110" customWidth="1"/>
    <col min="5891" max="5891" width="12.5703125" style="110" customWidth="1"/>
    <col min="5892" max="5892" width="13" style="110" customWidth="1"/>
    <col min="5893" max="5894" width="13.5703125" style="110" customWidth="1"/>
    <col min="5895" max="5895" width="12.42578125" style="110" customWidth="1"/>
    <col min="5896" max="5897" width="8.85546875" style="110"/>
    <col min="5898" max="5898" width="11.5703125" style="110" customWidth="1"/>
    <col min="5899" max="6144" width="8.85546875" style="110"/>
    <col min="6145" max="6145" width="37.140625" style="110" customWidth="1"/>
    <col min="6146" max="6146" width="12.140625" style="110" customWidth="1"/>
    <col min="6147" max="6147" width="12.5703125" style="110" customWidth="1"/>
    <col min="6148" max="6148" width="13" style="110" customWidth="1"/>
    <col min="6149" max="6150" width="13.5703125" style="110" customWidth="1"/>
    <col min="6151" max="6151" width="12.42578125" style="110" customWidth="1"/>
    <col min="6152" max="6153" width="8.85546875" style="110"/>
    <col min="6154" max="6154" width="11.5703125" style="110" customWidth="1"/>
    <col min="6155" max="6400" width="8.85546875" style="110"/>
    <col min="6401" max="6401" width="37.140625" style="110" customWidth="1"/>
    <col min="6402" max="6402" width="12.140625" style="110" customWidth="1"/>
    <col min="6403" max="6403" width="12.5703125" style="110" customWidth="1"/>
    <col min="6404" max="6404" width="13" style="110" customWidth="1"/>
    <col min="6405" max="6406" width="13.5703125" style="110" customWidth="1"/>
    <col min="6407" max="6407" width="12.42578125" style="110" customWidth="1"/>
    <col min="6408" max="6409" width="8.85546875" style="110"/>
    <col min="6410" max="6410" width="11.5703125" style="110" customWidth="1"/>
    <col min="6411" max="6656" width="8.85546875" style="110"/>
    <col min="6657" max="6657" width="37.140625" style="110" customWidth="1"/>
    <col min="6658" max="6658" width="12.140625" style="110" customWidth="1"/>
    <col min="6659" max="6659" width="12.5703125" style="110" customWidth="1"/>
    <col min="6660" max="6660" width="13" style="110" customWidth="1"/>
    <col min="6661" max="6662" width="13.5703125" style="110" customWidth="1"/>
    <col min="6663" max="6663" width="12.42578125" style="110" customWidth="1"/>
    <col min="6664" max="6665" width="8.85546875" style="110"/>
    <col min="6666" max="6666" width="11.5703125" style="110" customWidth="1"/>
    <col min="6667" max="6912" width="8.85546875" style="110"/>
    <col min="6913" max="6913" width="37.140625" style="110" customWidth="1"/>
    <col min="6914" max="6914" width="12.140625" style="110" customWidth="1"/>
    <col min="6915" max="6915" width="12.5703125" style="110" customWidth="1"/>
    <col min="6916" max="6916" width="13" style="110" customWidth="1"/>
    <col min="6917" max="6918" width="13.5703125" style="110" customWidth="1"/>
    <col min="6919" max="6919" width="12.42578125" style="110" customWidth="1"/>
    <col min="6920" max="6921" width="8.85546875" style="110"/>
    <col min="6922" max="6922" width="11.5703125" style="110" customWidth="1"/>
    <col min="6923" max="7168" width="8.85546875" style="110"/>
    <col min="7169" max="7169" width="37.140625" style="110" customWidth="1"/>
    <col min="7170" max="7170" width="12.140625" style="110" customWidth="1"/>
    <col min="7171" max="7171" width="12.5703125" style="110" customWidth="1"/>
    <col min="7172" max="7172" width="13" style="110" customWidth="1"/>
    <col min="7173" max="7174" width="13.5703125" style="110" customWidth="1"/>
    <col min="7175" max="7175" width="12.42578125" style="110" customWidth="1"/>
    <col min="7176" max="7177" width="8.85546875" style="110"/>
    <col min="7178" max="7178" width="11.5703125" style="110" customWidth="1"/>
    <col min="7179" max="7424" width="8.85546875" style="110"/>
    <col min="7425" max="7425" width="37.140625" style="110" customWidth="1"/>
    <col min="7426" max="7426" width="12.140625" style="110" customWidth="1"/>
    <col min="7427" max="7427" width="12.5703125" style="110" customWidth="1"/>
    <col min="7428" max="7428" width="13" style="110" customWidth="1"/>
    <col min="7429" max="7430" width="13.5703125" style="110" customWidth="1"/>
    <col min="7431" max="7431" width="12.42578125" style="110" customWidth="1"/>
    <col min="7432" max="7433" width="8.85546875" style="110"/>
    <col min="7434" max="7434" width="11.5703125" style="110" customWidth="1"/>
    <col min="7435" max="7680" width="8.85546875" style="110"/>
    <col min="7681" max="7681" width="37.140625" style="110" customWidth="1"/>
    <col min="7682" max="7682" width="12.140625" style="110" customWidth="1"/>
    <col min="7683" max="7683" width="12.5703125" style="110" customWidth="1"/>
    <col min="7684" max="7684" width="13" style="110" customWidth="1"/>
    <col min="7685" max="7686" width="13.5703125" style="110" customWidth="1"/>
    <col min="7687" max="7687" width="12.42578125" style="110" customWidth="1"/>
    <col min="7688" max="7689" width="8.85546875" style="110"/>
    <col min="7690" max="7690" width="11.5703125" style="110" customWidth="1"/>
    <col min="7691" max="7936" width="8.85546875" style="110"/>
    <col min="7937" max="7937" width="37.140625" style="110" customWidth="1"/>
    <col min="7938" max="7938" width="12.140625" style="110" customWidth="1"/>
    <col min="7939" max="7939" width="12.5703125" style="110" customWidth="1"/>
    <col min="7940" max="7940" width="13" style="110" customWidth="1"/>
    <col min="7941" max="7942" width="13.5703125" style="110" customWidth="1"/>
    <col min="7943" max="7943" width="12.42578125" style="110" customWidth="1"/>
    <col min="7944" max="7945" width="8.85546875" style="110"/>
    <col min="7946" max="7946" width="11.5703125" style="110" customWidth="1"/>
    <col min="7947" max="8192" width="8.85546875" style="110"/>
    <col min="8193" max="8193" width="37.140625" style="110" customWidth="1"/>
    <col min="8194" max="8194" width="12.140625" style="110" customWidth="1"/>
    <col min="8195" max="8195" width="12.5703125" style="110" customWidth="1"/>
    <col min="8196" max="8196" width="13" style="110" customWidth="1"/>
    <col min="8197" max="8198" width="13.5703125" style="110" customWidth="1"/>
    <col min="8199" max="8199" width="12.42578125" style="110" customWidth="1"/>
    <col min="8200" max="8201" width="8.85546875" style="110"/>
    <col min="8202" max="8202" width="11.5703125" style="110" customWidth="1"/>
    <col min="8203" max="8448" width="8.85546875" style="110"/>
    <col min="8449" max="8449" width="37.140625" style="110" customWidth="1"/>
    <col min="8450" max="8450" width="12.140625" style="110" customWidth="1"/>
    <col min="8451" max="8451" width="12.5703125" style="110" customWidth="1"/>
    <col min="8452" max="8452" width="13" style="110" customWidth="1"/>
    <col min="8453" max="8454" width="13.5703125" style="110" customWidth="1"/>
    <col min="8455" max="8455" width="12.42578125" style="110" customWidth="1"/>
    <col min="8456" max="8457" width="8.85546875" style="110"/>
    <col min="8458" max="8458" width="11.5703125" style="110" customWidth="1"/>
    <col min="8459" max="8704" width="8.85546875" style="110"/>
    <col min="8705" max="8705" width="37.140625" style="110" customWidth="1"/>
    <col min="8706" max="8706" width="12.140625" style="110" customWidth="1"/>
    <col min="8707" max="8707" width="12.5703125" style="110" customWidth="1"/>
    <col min="8708" max="8708" width="13" style="110" customWidth="1"/>
    <col min="8709" max="8710" width="13.5703125" style="110" customWidth="1"/>
    <col min="8711" max="8711" width="12.42578125" style="110" customWidth="1"/>
    <col min="8712" max="8713" width="8.85546875" style="110"/>
    <col min="8714" max="8714" width="11.5703125" style="110" customWidth="1"/>
    <col min="8715" max="8960" width="8.85546875" style="110"/>
    <col min="8961" max="8961" width="37.140625" style="110" customWidth="1"/>
    <col min="8962" max="8962" width="12.140625" style="110" customWidth="1"/>
    <col min="8963" max="8963" width="12.5703125" style="110" customWidth="1"/>
    <col min="8964" max="8964" width="13" style="110" customWidth="1"/>
    <col min="8965" max="8966" width="13.5703125" style="110" customWidth="1"/>
    <col min="8967" max="8967" width="12.42578125" style="110" customWidth="1"/>
    <col min="8968" max="8969" width="8.85546875" style="110"/>
    <col min="8970" max="8970" width="11.5703125" style="110" customWidth="1"/>
    <col min="8971" max="9216" width="8.85546875" style="110"/>
    <col min="9217" max="9217" width="37.140625" style="110" customWidth="1"/>
    <col min="9218" max="9218" width="12.140625" style="110" customWidth="1"/>
    <col min="9219" max="9219" width="12.5703125" style="110" customWidth="1"/>
    <col min="9220" max="9220" width="13" style="110" customWidth="1"/>
    <col min="9221" max="9222" width="13.5703125" style="110" customWidth="1"/>
    <col min="9223" max="9223" width="12.42578125" style="110" customWidth="1"/>
    <col min="9224" max="9225" width="8.85546875" style="110"/>
    <col min="9226" max="9226" width="11.5703125" style="110" customWidth="1"/>
    <col min="9227" max="9472" width="8.85546875" style="110"/>
    <col min="9473" max="9473" width="37.140625" style="110" customWidth="1"/>
    <col min="9474" max="9474" width="12.140625" style="110" customWidth="1"/>
    <col min="9475" max="9475" width="12.5703125" style="110" customWidth="1"/>
    <col min="9476" max="9476" width="13" style="110" customWidth="1"/>
    <col min="9477" max="9478" width="13.5703125" style="110" customWidth="1"/>
    <col min="9479" max="9479" width="12.42578125" style="110" customWidth="1"/>
    <col min="9480" max="9481" width="8.85546875" style="110"/>
    <col min="9482" max="9482" width="11.5703125" style="110" customWidth="1"/>
    <col min="9483" max="9728" width="8.85546875" style="110"/>
    <col min="9729" max="9729" width="37.140625" style="110" customWidth="1"/>
    <col min="9730" max="9730" width="12.140625" style="110" customWidth="1"/>
    <col min="9731" max="9731" width="12.5703125" style="110" customWidth="1"/>
    <col min="9732" max="9732" width="13" style="110" customWidth="1"/>
    <col min="9733" max="9734" width="13.5703125" style="110" customWidth="1"/>
    <col min="9735" max="9735" width="12.42578125" style="110" customWidth="1"/>
    <col min="9736" max="9737" width="8.85546875" style="110"/>
    <col min="9738" max="9738" width="11.5703125" style="110" customWidth="1"/>
    <col min="9739" max="9984" width="8.85546875" style="110"/>
    <col min="9985" max="9985" width="37.140625" style="110" customWidth="1"/>
    <col min="9986" max="9986" width="12.140625" style="110" customWidth="1"/>
    <col min="9987" max="9987" width="12.5703125" style="110" customWidth="1"/>
    <col min="9988" max="9988" width="13" style="110" customWidth="1"/>
    <col min="9989" max="9990" width="13.5703125" style="110" customWidth="1"/>
    <col min="9991" max="9991" width="12.42578125" style="110" customWidth="1"/>
    <col min="9992" max="9993" width="8.85546875" style="110"/>
    <col min="9994" max="9994" width="11.5703125" style="110" customWidth="1"/>
    <col min="9995" max="10240" width="8.85546875" style="110"/>
    <col min="10241" max="10241" width="37.140625" style="110" customWidth="1"/>
    <col min="10242" max="10242" width="12.140625" style="110" customWidth="1"/>
    <col min="10243" max="10243" width="12.5703125" style="110" customWidth="1"/>
    <col min="10244" max="10244" width="13" style="110" customWidth="1"/>
    <col min="10245" max="10246" width="13.5703125" style="110" customWidth="1"/>
    <col min="10247" max="10247" width="12.42578125" style="110" customWidth="1"/>
    <col min="10248" max="10249" width="8.85546875" style="110"/>
    <col min="10250" max="10250" width="11.5703125" style="110" customWidth="1"/>
    <col min="10251" max="10496" width="8.85546875" style="110"/>
    <col min="10497" max="10497" width="37.140625" style="110" customWidth="1"/>
    <col min="10498" max="10498" width="12.140625" style="110" customWidth="1"/>
    <col min="10499" max="10499" width="12.5703125" style="110" customWidth="1"/>
    <col min="10500" max="10500" width="13" style="110" customWidth="1"/>
    <col min="10501" max="10502" width="13.5703125" style="110" customWidth="1"/>
    <col min="10503" max="10503" width="12.42578125" style="110" customWidth="1"/>
    <col min="10504" max="10505" width="8.85546875" style="110"/>
    <col min="10506" max="10506" width="11.5703125" style="110" customWidth="1"/>
    <col min="10507" max="10752" width="8.85546875" style="110"/>
    <col min="10753" max="10753" width="37.140625" style="110" customWidth="1"/>
    <col min="10754" max="10754" width="12.140625" style="110" customWidth="1"/>
    <col min="10755" max="10755" width="12.5703125" style="110" customWidth="1"/>
    <col min="10756" max="10756" width="13" style="110" customWidth="1"/>
    <col min="10757" max="10758" width="13.5703125" style="110" customWidth="1"/>
    <col min="10759" max="10759" width="12.42578125" style="110" customWidth="1"/>
    <col min="10760" max="10761" width="8.85546875" style="110"/>
    <col min="10762" max="10762" width="11.5703125" style="110" customWidth="1"/>
    <col min="10763" max="11008" width="8.85546875" style="110"/>
    <col min="11009" max="11009" width="37.140625" style="110" customWidth="1"/>
    <col min="11010" max="11010" width="12.140625" style="110" customWidth="1"/>
    <col min="11011" max="11011" width="12.5703125" style="110" customWidth="1"/>
    <col min="11012" max="11012" width="13" style="110" customWidth="1"/>
    <col min="11013" max="11014" width="13.5703125" style="110" customWidth="1"/>
    <col min="11015" max="11015" width="12.42578125" style="110" customWidth="1"/>
    <col min="11016" max="11017" width="8.85546875" style="110"/>
    <col min="11018" max="11018" width="11.5703125" style="110" customWidth="1"/>
    <col min="11019" max="11264" width="8.85546875" style="110"/>
    <col min="11265" max="11265" width="37.140625" style="110" customWidth="1"/>
    <col min="11266" max="11266" width="12.140625" style="110" customWidth="1"/>
    <col min="11267" max="11267" width="12.5703125" style="110" customWidth="1"/>
    <col min="11268" max="11268" width="13" style="110" customWidth="1"/>
    <col min="11269" max="11270" width="13.5703125" style="110" customWidth="1"/>
    <col min="11271" max="11271" width="12.42578125" style="110" customWidth="1"/>
    <col min="11272" max="11273" width="8.85546875" style="110"/>
    <col min="11274" max="11274" width="11.5703125" style="110" customWidth="1"/>
    <col min="11275" max="11520" width="8.85546875" style="110"/>
    <col min="11521" max="11521" width="37.140625" style="110" customWidth="1"/>
    <col min="11522" max="11522" width="12.140625" style="110" customWidth="1"/>
    <col min="11523" max="11523" width="12.5703125" style="110" customWidth="1"/>
    <col min="11524" max="11524" width="13" style="110" customWidth="1"/>
    <col min="11525" max="11526" width="13.5703125" style="110" customWidth="1"/>
    <col min="11527" max="11527" width="12.42578125" style="110" customWidth="1"/>
    <col min="11528" max="11529" width="8.85546875" style="110"/>
    <col min="11530" max="11530" width="11.5703125" style="110" customWidth="1"/>
    <col min="11531" max="11776" width="8.85546875" style="110"/>
    <col min="11777" max="11777" width="37.140625" style="110" customWidth="1"/>
    <col min="11778" max="11778" width="12.140625" style="110" customWidth="1"/>
    <col min="11779" max="11779" width="12.5703125" style="110" customWidth="1"/>
    <col min="11780" max="11780" width="13" style="110" customWidth="1"/>
    <col min="11781" max="11782" width="13.5703125" style="110" customWidth="1"/>
    <col min="11783" max="11783" width="12.42578125" style="110" customWidth="1"/>
    <col min="11784" max="11785" width="8.85546875" style="110"/>
    <col min="11786" max="11786" width="11.5703125" style="110" customWidth="1"/>
    <col min="11787" max="12032" width="8.85546875" style="110"/>
    <col min="12033" max="12033" width="37.140625" style="110" customWidth="1"/>
    <col min="12034" max="12034" width="12.140625" style="110" customWidth="1"/>
    <col min="12035" max="12035" width="12.5703125" style="110" customWidth="1"/>
    <col min="12036" max="12036" width="13" style="110" customWidth="1"/>
    <col min="12037" max="12038" width="13.5703125" style="110" customWidth="1"/>
    <col min="12039" max="12039" width="12.42578125" style="110" customWidth="1"/>
    <col min="12040" max="12041" width="8.85546875" style="110"/>
    <col min="12042" max="12042" width="11.5703125" style="110" customWidth="1"/>
    <col min="12043" max="12288" width="8.85546875" style="110"/>
    <col min="12289" max="12289" width="37.140625" style="110" customWidth="1"/>
    <col min="12290" max="12290" width="12.140625" style="110" customWidth="1"/>
    <col min="12291" max="12291" width="12.5703125" style="110" customWidth="1"/>
    <col min="12292" max="12292" width="13" style="110" customWidth="1"/>
    <col min="12293" max="12294" width="13.5703125" style="110" customWidth="1"/>
    <col min="12295" max="12295" width="12.42578125" style="110" customWidth="1"/>
    <col min="12296" max="12297" width="8.85546875" style="110"/>
    <col min="12298" max="12298" width="11.5703125" style="110" customWidth="1"/>
    <col min="12299" max="12544" width="8.85546875" style="110"/>
    <col min="12545" max="12545" width="37.140625" style="110" customWidth="1"/>
    <col min="12546" max="12546" width="12.140625" style="110" customWidth="1"/>
    <col min="12547" max="12547" width="12.5703125" style="110" customWidth="1"/>
    <col min="12548" max="12548" width="13" style="110" customWidth="1"/>
    <col min="12549" max="12550" width="13.5703125" style="110" customWidth="1"/>
    <col min="12551" max="12551" width="12.42578125" style="110" customWidth="1"/>
    <col min="12552" max="12553" width="8.85546875" style="110"/>
    <col min="12554" max="12554" width="11.5703125" style="110" customWidth="1"/>
    <col min="12555" max="12800" width="8.85546875" style="110"/>
    <col min="12801" max="12801" width="37.140625" style="110" customWidth="1"/>
    <col min="12802" max="12802" width="12.140625" style="110" customWidth="1"/>
    <col min="12803" max="12803" width="12.5703125" style="110" customWidth="1"/>
    <col min="12804" max="12804" width="13" style="110" customWidth="1"/>
    <col min="12805" max="12806" width="13.5703125" style="110" customWidth="1"/>
    <col min="12807" max="12807" width="12.42578125" style="110" customWidth="1"/>
    <col min="12808" max="12809" width="8.85546875" style="110"/>
    <col min="12810" max="12810" width="11.5703125" style="110" customWidth="1"/>
    <col min="12811" max="13056" width="8.85546875" style="110"/>
    <col min="13057" max="13057" width="37.140625" style="110" customWidth="1"/>
    <col min="13058" max="13058" width="12.140625" style="110" customWidth="1"/>
    <col min="13059" max="13059" width="12.5703125" style="110" customWidth="1"/>
    <col min="13060" max="13060" width="13" style="110" customWidth="1"/>
    <col min="13061" max="13062" width="13.5703125" style="110" customWidth="1"/>
    <col min="13063" max="13063" width="12.42578125" style="110" customWidth="1"/>
    <col min="13064" max="13065" width="8.85546875" style="110"/>
    <col min="13066" max="13066" width="11.5703125" style="110" customWidth="1"/>
    <col min="13067" max="13312" width="8.85546875" style="110"/>
    <col min="13313" max="13313" width="37.140625" style="110" customWidth="1"/>
    <col min="13314" max="13314" width="12.140625" style="110" customWidth="1"/>
    <col min="13315" max="13315" width="12.5703125" style="110" customWidth="1"/>
    <col min="13316" max="13316" width="13" style="110" customWidth="1"/>
    <col min="13317" max="13318" width="13.5703125" style="110" customWidth="1"/>
    <col min="13319" max="13319" width="12.42578125" style="110" customWidth="1"/>
    <col min="13320" max="13321" width="8.85546875" style="110"/>
    <col min="13322" max="13322" width="11.5703125" style="110" customWidth="1"/>
    <col min="13323" max="13568" width="8.85546875" style="110"/>
    <col min="13569" max="13569" width="37.140625" style="110" customWidth="1"/>
    <col min="13570" max="13570" width="12.140625" style="110" customWidth="1"/>
    <col min="13571" max="13571" width="12.5703125" style="110" customWidth="1"/>
    <col min="13572" max="13572" width="13" style="110" customWidth="1"/>
    <col min="13573" max="13574" width="13.5703125" style="110" customWidth="1"/>
    <col min="13575" max="13575" width="12.42578125" style="110" customWidth="1"/>
    <col min="13576" max="13577" width="8.85546875" style="110"/>
    <col min="13578" max="13578" width="11.5703125" style="110" customWidth="1"/>
    <col min="13579" max="13824" width="8.85546875" style="110"/>
    <col min="13825" max="13825" width="37.140625" style="110" customWidth="1"/>
    <col min="13826" max="13826" width="12.140625" style="110" customWidth="1"/>
    <col min="13827" max="13827" width="12.5703125" style="110" customWidth="1"/>
    <col min="13828" max="13828" width="13" style="110" customWidth="1"/>
    <col min="13829" max="13830" width="13.5703125" style="110" customWidth="1"/>
    <col min="13831" max="13831" width="12.42578125" style="110" customWidth="1"/>
    <col min="13832" max="13833" width="8.85546875" style="110"/>
    <col min="13834" max="13834" width="11.5703125" style="110" customWidth="1"/>
    <col min="13835" max="14080" width="8.85546875" style="110"/>
    <col min="14081" max="14081" width="37.140625" style="110" customWidth="1"/>
    <col min="14082" max="14082" width="12.140625" style="110" customWidth="1"/>
    <col min="14083" max="14083" width="12.5703125" style="110" customWidth="1"/>
    <col min="14084" max="14084" width="13" style="110" customWidth="1"/>
    <col min="14085" max="14086" width="13.5703125" style="110" customWidth="1"/>
    <col min="14087" max="14087" width="12.42578125" style="110" customWidth="1"/>
    <col min="14088" max="14089" width="8.85546875" style="110"/>
    <col min="14090" max="14090" width="11.5703125" style="110" customWidth="1"/>
    <col min="14091" max="14336" width="8.85546875" style="110"/>
    <col min="14337" max="14337" width="37.140625" style="110" customWidth="1"/>
    <col min="14338" max="14338" width="12.140625" style="110" customWidth="1"/>
    <col min="14339" max="14339" width="12.5703125" style="110" customWidth="1"/>
    <col min="14340" max="14340" width="13" style="110" customWidth="1"/>
    <col min="14341" max="14342" width="13.5703125" style="110" customWidth="1"/>
    <col min="14343" max="14343" width="12.42578125" style="110" customWidth="1"/>
    <col min="14344" max="14345" width="8.85546875" style="110"/>
    <col min="14346" max="14346" width="11.5703125" style="110" customWidth="1"/>
    <col min="14347" max="14592" width="8.85546875" style="110"/>
    <col min="14593" max="14593" width="37.140625" style="110" customWidth="1"/>
    <col min="14594" max="14594" width="12.140625" style="110" customWidth="1"/>
    <col min="14595" max="14595" width="12.5703125" style="110" customWidth="1"/>
    <col min="14596" max="14596" width="13" style="110" customWidth="1"/>
    <col min="14597" max="14598" width="13.5703125" style="110" customWidth="1"/>
    <col min="14599" max="14599" width="12.42578125" style="110" customWidth="1"/>
    <col min="14600" max="14601" width="8.85546875" style="110"/>
    <col min="14602" max="14602" width="11.5703125" style="110" customWidth="1"/>
    <col min="14603" max="14848" width="8.85546875" style="110"/>
    <col min="14849" max="14849" width="37.140625" style="110" customWidth="1"/>
    <col min="14850" max="14850" width="12.140625" style="110" customWidth="1"/>
    <col min="14851" max="14851" width="12.5703125" style="110" customWidth="1"/>
    <col min="14852" max="14852" width="13" style="110" customWidth="1"/>
    <col min="14853" max="14854" width="13.5703125" style="110" customWidth="1"/>
    <col min="14855" max="14855" width="12.42578125" style="110" customWidth="1"/>
    <col min="14856" max="14857" width="8.85546875" style="110"/>
    <col min="14858" max="14858" width="11.5703125" style="110" customWidth="1"/>
    <col min="14859" max="15104" width="8.85546875" style="110"/>
    <col min="15105" max="15105" width="37.140625" style="110" customWidth="1"/>
    <col min="15106" max="15106" width="12.140625" style="110" customWidth="1"/>
    <col min="15107" max="15107" width="12.5703125" style="110" customWidth="1"/>
    <col min="15108" max="15108" width="13" style="110" customWidth="1"/>
    <col min="15109" max="15110" width="13.5703125" style="110" customWidth="1"/>
    <col min="15111" max="15111" width="12.42578125" style="110" customWidth="1"/>
    <col min="15112" max="15113" width="8.85546875" style="110"/>
    <col min="15114" max="15114" width="11.5703125" style="110" customWidth="1"/>
    <col min="15115" max="15360" width="8.85546875" style="110"/>
    <col min="15361" max="15361" width="37.140625" style="110" customWidth="1"/>
    <col min="15362" max="15362" width="12.140625" style="110" customWidth="1"/>
    <col min="15363" max="15363" width="12.5703125" style="110" customWidth="1"/>
    <col min="15364" max="15364" width="13" style="110" customWidth="1"/>
    <col min="15365" max="15366" width="13.5703125" style="110" customWidth="1"/>
    <col min="15367" max="15367" width="12.42578125" style="110" customWidth="1"/>
    <col min="15368" max="15369" width="8.85546875" style="110"/>
    <col min="15370" max="15370" width="11.5703125" style="110" customWidth="1"/>
    <col min="15371" max="15616" width="8.85546875" style="110"/>
    <col min="15617" max="15617" width="37.140625" style="110" customWidth="1"/>
    <col min="15618" max="15618" width="12.140625" style="110" customWidth="1"/>
    <col min="15619" max="15619" width="12.5703125" style="110" customWidth="1"/>
    <col min="15620" max="15620" width="13" style="110" customWidth="1"/>
    <col min="15621" max="15622" width="13.5703125" style="110" customWidth="1"/>
    <col min="15623" max="15623" width="12.42578125" style="110" customWidth="1"/>
    <col min="15624" max="15625" width="8.85546875" style="110"/>
    <col min="15626" max="15626" width="11.5703125" style="110" customWidth="1"/>
    <col min="15627" max="15872" width="8.85546875" style="110"/>
    <col min="15873" max="15873" width="37.140625" style="110" customWidth="1"/>
    <col min="15874" max="15874" width="12.140625" style="110" customWidth="1"/>
    <col min="15875" max="15875" width="12.5703125" style="110" customWidth="1"/>
    <col min="15876" max="15876" width="13" style="110" customWidth="1"/>
    <col min="15877" max="15878" width="13.5703125" style="110" customWidth="1"/>
    <col min="15879" max="15879" width="12.42578125" style="110" customWidth="1"/>
    <col min="15880" max="15881" width="8.85546875" style="110"/>
    <col min="15882" max="15882" width="11.5703125" style="110" customWidth="1"/>
    <col min="15883" max="16128" width="8.85546875" style="110"/>
    <col min="16129" max="16129" width="37.140625" style="110" customWidth="1"/>
    <col min="16130" max="16130" width="12.140625" style="110" customWidth="1"/>
    <col min="16131" max="16131" width="12.5703125" style="110" customWidth="1"/>
    <col min="16132" max="16132" width="13" style="110" customWidth="1"/>
    <col min="16133" max="16134" width="13.5703125" style="110" customWidth="1"/>
    <col min="16135" max="16135" width="12.42578125" style="110" customWidth="1"/>
    <col min="16136" max="16137" width="8.85546875" style="110"/>
    <col min="16138" max="16138" width="11.5703125" style="110" customWidth="1"/>
    <col min="16139" max="16384" width="8.85546875" style="110"/>
  </cols>
  <sheetData>
    <row r="1" spans="1:14" s="94" customFormat="1" ht="20.25">
      <c r="A1" s="379" t="s">
        <v>194</v>
      </c>
      <c r="B1" s="379"/>
      <c r="C1" s="379"/>
      <c r="D1" s="379"/>
      <c r="E1" s="379"/>
      <c r="F1" s="379"/>
      <c r="G1" s="379"/>
    </row>
    <row r="2" spans="1:14" s="94" customFormat="1" ht="20.25">
      <c r="A2" s="379" t="s">
        <v>195</v>
      </c>
      <c r="B2" s="379"/>
      <c r="C2" s="379"/>
      <c r="D2" s="379"/>
      <c r="E2" s="379"/>
      <c r="F2" s="379"/>
      <c r="G2" s="379"/>
    </row>
    <row r="3" spans="1:14" s="94" customFormat="1" ht="20.25">
      <c r="A3" s="380" t="s">
        <v>75</v>
      </c>
      <c r="B3" s="380"/>
      <c r="C3" s="380"/>
      <c r="D3" s="380"/>
      <c r="E3" s="380"/>
      <c r="F3" s="380"/>
      <c r="G3" s="380"/>
    </row>
    <row r="4" spans="1:14" s="97" customFormat="1" ht="15.75">
      <c r="A4" s="95"/>
      <c r="B4" s="95"/>
      <c r="C4" s="95"/>
      <c r="D4" s="95"/>
      <c r="E4" s="95"/>
      <c r="F4" s="95"/>
      <c r="G4" s="189" t="s">
        <v>72</v>
      </c>
    </row>
    <row r="5" spans="1:14" s="97" customFormat="1" ht="53.45" customHeight="1">
      <c r="A5" s="182"/>
      <c r="B5" s="185" t="s">
        <v>441</v>
      </c>
      <c r="C5" s="185" t="s">
        <v>440</v>
      </c>
      <c r="D5" s="152" t="s">
        <v>73</v>
      </c>
      <c r="E5" s="188" t="s">
        <v>438</v>
      </c>
      <c r="F5" s="188" t="s">
        <v>439</v>
      </c>
      <c r="G5" s="152" t="s">
        <v>73</v>
      </c>
    </row>
    <row r="6" spans="1:14" s="101" customFormat="1" ht="28.15" customHeight="1">
      <c r="A6" s="115" t="s">
        <v>43</v>
      </c>
      <c r="B6" s="99">
        <f>SUM(B7:B30)</f>
        <v>1627</v>
      </c>
      <c r="C6" s="99">
        <f>SUM(C7:C30)</f>
        <v>623</v>
      </c>
      <c r="D6" s="108">
        <f>ROUND(C6/B6*100,1)</f>
        <v>38.299999999999997</v>
      </c>
      <c r="E6" s="99">
        <f>SUM(E7:E30)</f>
        <v>235</v>
      </c>
      <c r="F6" s="99">
        <f>SUM(F7:F30)</f>
        <v>245</v>
      </c>
      <c r="G6" s="108">
        <f>ROUND(F6/E6*100,1)</f>
        <v>104.3</v>
      </c>
    </row>
    <row r="7" spans="1:14" ht="18.600000000000001" customHeight="1">
      <c r="A7" s="106" t="s">
        <v>76</v>
      </c>
      <c r="B7" s="222">
        <v>280</v>
      </c>
      <c r="C7" s="222">
        <v>178</v>
      </c>
      <c r="D7" s="108">
        <f t="shared" ref="D7:D30" si="0">ROUND(C7/B7*100,1)</f>
        <v>63.6</v>
      </c>
      <c r="E7" s="222">
        <v>43</v>
      </c>
      <c r="F7" s="107">
        <v>87</v>
      </c>
      <c r="G7" s="108">
        <f t="shared" ref="G7:G30" si="1">ROUND(F7/E7*100,1)</f>
        <v>202.3</v>
      </c>
      <c r="H7" s="109"/>
      <c r="I7" s="116"/>
      <c r="J7" s="116"/>
      <c r="K7" s="116"/>
      <c r="L7" s="116"/>
      <c r="M7" s="116"/>
      <c r="N7" s="116"/>
    </row>
    <row r="8" spans="1:14" ht="18.600000000000001" customHeight="1">
      <c r="A8" s="106" t="s">
        <v>77</v>
      </c>
      <c r="B8" s="222">
        <v>13</v>
      </c>
      <c r="C8" s="222">
        <v>5</v>
      </c>
      <c r="D8" s="108">
        <f t="shared" si="0"/>
        <v>38.5</v>
      </c>
      <c r="E8" s="222">
        <v>1</v>
      </c>
      <c r="F8" s="107">
        <v>1</v>
      </c>
      <c r="G8" s="108">
        <f t="shared" si="1"/>
        <v>100</v>
      </c>
      <c r="H8" s="109"/>
      <c r="I8" s="116"/>
      <c r="J8" s="116"/>
      <c r="K8" s="116"/>
      <c r="L8" s="116"/>
      <c r="M8" s="116"/>
      <c r="N8" s="116"/>
    </row>
    <row r="9" spans="1:14" s="113" customFormat="1" ht="18.600000000000001" customHeight="1">
      <c r="A9" s="106" t="s">
        <v>78</v>
      </c>
      <c r="B9" s="222">
        <v>0</v>
      </c>
      <c r="C9" s="222">
        <v>0</v>
      </c>
      <c r="D9" s="108" t="s">
        <v>109</v>
      </c>
      <c r="E9" s="222">
        <v>0</v>
      </c>
      <c r="F9" s="107">
        <v>0</v>
      </c>
      <c r="G9" s="108" t="s">
        <v>109</v>
      </c>
      <c r="H9" s="109"/>
      <c r="I9" s="110"/>
      <c r="J9" s="111"/>
    </row>
    <row r="10" spans="1:14" ht="18.600000000000001" customHeight="1">
      <c r="A10" s="106" t="s">
        <v>79</v>
      </c>
      <c r="B10" s="222">
        <v>64</v>
      </c>
      <c r="C10" s="222">
        <v>33</v>
      </c>
      <c r="D10" s="108">
        <f t="shared" si="0"/>
        <v>51.6</v>
      </c>
      <c r="E10" s="222">
        <v>25</v>
      </c>
      <c r="F10" s="107">
        <v>22</v>
      </c>
      <c r="G10" s="108">
        <f t="shared" si="1"/>
        <v>88</v>
      </c>
      <c r="H10" s="109"/>
      <c r="J10" s="111"/>
      <c r="L10" s="117"/>
    </row>
    <row r="11" spans="1:14" ht="18.600000000000001" customHeight="1">
      <c r="A11" s="106" t="s">
        <v>80</v>
      </c>
      <c r="B11" s="222">
        <v>84</v>
      </c>
      <c r="C11" s="222">
        <v>12</v>
      </c>
      <c r="D11" s="108">
        <f t="shared" si="0"/>
        <v>14.3</v>
      </c>
      <c r="E11" s="222">
        <v>7</v>
      </c>
      <c r="F11" s="107">
        <v>7</v>
      </c>
      <c r="G11" s="108">
        <f t="shared" si="1"/>
        <v>100</v>
      </c>
      <c r="H11" s="109"/>
      <c r="J11" s="111"/>
    </row>
    <row r="12" spans="1:14" ht="31.5">
      <c r="A12" s="106" t="s">
        <v>81</v>
      </c>
      <c r="B12" s="222">
        <v>79</v>
      </c>
      <c r="C12" s="222">
        <v>8</v>
      </c>
      <c r="D12" s="108">
        <f t="shared" si="0"/>
        <v>10.1</v>
      </c>
      <c r="E12" s="222">
        <v>3</v>
      </c>
      <c r="F12" s="107">
        <v>1</v>
      </c>
      <c r="G12" s="108">
        <f t="shared" si="1"/>
        <v>33.299999999999997</v>
      </c>
      <c r="H12" s="109"/>
      <c r="J12" s="111"/>
    </row>
    <row r="13" spans="1:14" ht="78.75">
      <c r="A13" s="106" t="s">
        <v>82</v>
      </c>
      <c r="B13" s="222">
        <v>282</v>
      </c>
      <c r="C13" s="222">
        <v>110</v>
      </c>
      <c r="D13" s="108">
        <f t="shared" si="0"/>
        <v>39</v>
      </c>
      <c r="E13" s="222">
        <v>41</v>
      </c>
      <c r="F13" s="107">
        <v>28</v>
      </c>
      <c r="G13" s="108">
        <f t="shared" si="1"/>
        <v>68.3</v>
      </c>
      <c r="H13" s="109"/>
      <c r="J13" s="111"/>
    </row>
    <row r="14" spans="1:14" ht="31.5">
      <c r="A14" s="106" t="s">
        <v>83</v>
      </c>
      <c r="B14" s="222">
        <v>18</v>
      </c>
      <c r="C14" s="222">
        <v>12</v>
      </c>
      <c r="D14" s="108">
        <f t="shared" si="0"/>
        <v>66.7</v>
      </c>
      <c r="E14" s="222">
        <v>0</v>
      </c>
      <c r="F14" s="107">
        <v>5</v>
      </c>
      <c r="G14" s="108" t="s">
        <v>109</v>
      </c>
      <c r="H14" s="109"/>
      <c r="J14" s="111"/>
    </row>
    <row r="15" spans="1:14" ht="31.5">
      <c r="A15" s="106" t="s">
        <v>84</v>
      </c>
      <c r="B15" s="222">
        <v>7</v>
      </c>
      <c r="C15" s="222">
        <v>4</v>
      </c>
      <c r="D15" s="108">
        <f t="shared" si="0"/>
        <v>57.1</v>
      </c>
      <c r="E15" s="222">
        <v>1</v>
      </c>
      <c r="F15" s="107">
        <v>1</v>
      </c>
      <c r="G15" s="108">
        <f t="shared" si="1"/>
        <v>100</v>
      </c>
      <c r="H15" s="109"/>
      <c r="J15" s="111"/>
    </row>
    <row r="16" spans="1:14" ht="31.5">
      <c r="A16" s="106" t="s">
        <v>85</v>
      </c>
      <c r="B16" s="222">
        <v>13</v>
      </c>
      <c r="C16" s="222">
        <v>3</v>
      </c>
      <c r="D16" s="108">
        <f t="shared" si="0"/>
        <v>23.1</v>
      </c>
      <c r="E16" s="222">
        <v>0</v>
      </c>
      <c r="F16" s="107">
        <v>1</v>
      </c>
      <c r="G16" s="108" t="s">
        <v>109</v>
      </c>
      <c r="H16" s="109"/>
      <c r="J16" s="111"/>
    </row>
    <row r="17" spans="1:10" ht="31.5">
      <c r="A17" s="106" t="s">
        <v>86</v>
      </c>
      <c r="B17" s="222">
        <v>25</v>
      </c>
      <c r="C17" s="222">
        <v>19</v>
      </c>
      <c r="D17" s="108">
        <f t="shared" si="0"/>
        <v>76</v>
      </c>
      <c r="E17" s="222">
        <v>9</v>
      </c>
      <c r="F17" s="107">
        <v>9</v>
      </c>
      <c r="G17" s="108">
        <f t="shared" si="1"/>
        <v>100</v>
      </c>
      <c r="H17" s="109"/>
      <c r="J17" s="111"/>
    </row>
    <row r="18" spans="1:10" ht="47.25">
      <c r="A18" s="106" t="s">
        <v>87</v>
      </c>
      <c r="B18" s="222">
        <v>1</v>
      </c>
      <c r="C18" s="222">
        <v>3</v>
      </c>
      <c r="D18" s="108">
        <f t="shared" si="0"/>
        <v>300</v>
      </c>
      <c r="E18" s="222">
        <v>0</v>
      </c>
      <c r="F18" s="107">
        <v>2</v>
      </c>
      <c r="G18" s="108" t="s">
        <v>109</v>
      </c>
      <c r="H18" s="109"/>
      <c r="J18" s="111"/>
    </row>
    <row r="19" spans="1:10" ht="31.5">
      <c r="A19" s="106" t="s">
        <v>88</v>
      </c>
      <c r="B19" s="222">
        <v>105</v>
      </c>
      <c r="C19" s="222">
        <v>20</v>
      </c>
      <c r="D19" s="108">
        <f t="shared" si="0"/>
        <v>19</v>
      </c>
      <c r="E19" s="222">
        <v>18</v>
      </c>
      <c r="F19" s="107">
        <v>3</v>
      </c>
      <c r="G19" s="108">
        <f t="shared" si="1"/>
        <v>16.7</v>
      </c>
      <c r="H19" s="109"/>
      <c r="J19" s="111"/>
    </row>
    <row r="20" spans="1:10" ht="31.5">
      <c r="A20" s="106" t="s">
        <v>89</v>
      </c>
      <c r="B20" s="222">
        <v>258</v>
      </c>
      <c r="C20" s="222">
        <v>90</v>
      </c>
      <c r="D20" s="108">
        <f t="shared" si="0"/>
        <v>34.9</v>
      </c>
      <c r="E20" s="222">
        <v>28</v>
      </c>
      <c r="F20" s="107">
        <v>34</v>
      </c>
      <c r="G20" s="108">
        <f t="shared" si="1"/>
        <v>121.4</v>
      </c>
      <c r="H20" s="109"/>
      <c r="J20" s="111"/>
    </row>
    <row r="21" spans="1:10" ht="18.600000000000001" customHeight="1">
      <c r="A21" s="106" t="s">
        <v>90</v>
      </c>
      <c r="B21" s="222">
        <v>9</v>
      </c>
      <c r="C21" s="222">
        <v>3</v>
      </c>
      <c r="D21" s="108">
        <f t="shared" si="0"/>
        <v>33.299999999999997</v>
      </c>
      <c r="E21" s="222">
        <v>5</v>
      </c>
      <c r="F21" s="107">
        <v>3</v>
      </c>
      <c r="G21" s="108">
        <f t="shared" si="1"/>
        <v>60</v>
      </c>
      <c r="H21" s="109"/>
      <c r="J21" s="111"/>
    </row>
    <row r="22" spans="1:10" ht="31.5">
      <c r="A22" s="106" t="s">
        <v>305</v>
      </c>
      <c r="B22" s="222">
        <v>89</v>
      </c>
      <c r="C22" s="222">
        <v>9</v>
      </c>
      <c r="D22" s="108">
        <f t="shared" si="0"/>
        <v>10.1</v>
      </c>
      <c r="E22" s="222">
        <v>3</v>
      </c>
      <c r="F22" s="107">
        <v>3</v>
      </c>
      <c r="G22" s="108">
        <f t="shared" si="1"/>
        <v>100</v>
      </c>
      <c r="H22" s="109"/>
      <c r="J22" s="111"/>
    </row>
    <row r="23" spans="1:10" ht="31.5">
      <c r="A23" s="106" t="s">
        <v>92</v>
      </c>
      <c r="B23" s="222">
        <v>12</v>
      </c>
      <c r="C23" s="222">
        <v>0</v>
      </c>
      <c r="D23" s="108">
        <f t="shared" si="0"/>
        <v>0</v>
      </c>
      <c r="E23" s="222">
        <v>9</v>
      </c>
      <c r="F23" s="107">
        <v>0</v>
      </c>
      <c r="G23" s="108">
        <f t="shared" si="1"/>
        <v>0</v>
      </c>
      <c r="H23" s="109"/>
      <c r="J23" s="114"/>
    </row>
    <row r="24" spans="1:10" ht="31.5">
      <c r="A24" s="106" t="s">
        <v>306</v>
      </c>
      <c r="B24" s="222">
        <v>43</v>
      </c>
      <c r="C24" s="222">
        <v>8</v>
      </c>
      <c r="D24" s="108">
        <f t="shared" si="0"/>
        <v>18.600000000000001</v>
      </c>
      <c r="E24" s="222">
        <v>2</v>
      </c>
      <c r="F24" s="107">
        <v>0</v>
      </c>
      <c r="G24" s="108">
        <f t="shared" si="1"/>
        <v>0</v>
      </c>
      <c r="H24" s="109"/>
      <c r="J24" s="114"/>
    </row>
    <row r="25" spans="1:10" ht="31.5">
      <c r="A25" s="106" t="s">
        <v>307</v>
      </c>
      <c r="B25" s="222">
        <v>12</v>
      </c>
      <c r="C25" s="222">
        <v>17</v>
      </c>
      <c r="D25" s="108">
        <f t="shared" si="0"/>
        <v>141.69999999999999</v>
      </c>
      <c r="E25" s="222">
        <v>2</v>
      </c>
      <c r="F25" s="107">
        <v>16</v>
      </c>
      <c r="G25" s="108" t="s">
        <v>464</v>
      </c>
      <c r="H25" s="109"/>
      <c r="J25" s="114"/>
    </row>
    <row r="26" spans="1:10" ht="31.5">
      <c r="A26" s="106" t="s">
        <v>93</v>
      </c>
      <c r="B26" s="222">
        <v>34</v>
      </c>
      <c r="C26" s="222">
        <v>35</v>
      </c>
      <c r="D26" s="108">
        <f t="shared" si="0"/>
        <v>102.9</v>
      </c>
      <c r="E26" s="222">
        <v>0</v>
      </c>
      <c r="F26" s="107">
        <v>2</v>
      </c>
      <c r="G26" s="108" t="s">
        <v>109</v>
      </c>
    </row>
    <row r="27" spans="1:10" ht="31.5">
      <c r="A27" s="106" t="s">
        <v>94</v>
      </c>
      <c r="B27" s="222">
        <v>0</v>
      </c>
      <c r="C27" s="222">
        <v>0</v>
      </c>
      <c r="D27" s="108" t="s">
        <v>109</v>
      </c>
      <c r="E27" s="222">
        <v>0</v>
      </c>
      <c r="F27" s="107">
        <v>0</v>
      </c>
      <c r="G27" s="108" t="s">
        <v>109</v>
      </c>
    </row>
    <row r="28" spans="1:10" ht="18.600000000000001" customHeight="1">
      <c r="A28" s="106" t="s">
        <v>95</v>
      </c>
      <c r="B28" s="222">
        <v>116</v>
      </c>
      <c r="C28" s="222">
        <v>43</v>
      </c>
      <c r="D28" s="108">
        <f t="shared" si="0"/>
        <v>37.1</v>
      </c>
      <c r="E28" s="222">
        <v>10</v>
      </c>
      <c r="F28" s="107">
        <v>14</v>
      </c>
      <c r="G28" s="108">
        <f t="shared" si="1"/>
        <v>140</v>
      </c>
    </row>
    <row r="29" spans="1:10" ht="18.600000000000001" customHeight="1">
      <c r="A29" s="106" t="s">
        <v>96</v>
      </c>
      <c r="B29" s="222">
        <v>31</v>
      </c>
      <c r="C29" s="222">
        <v>3</v>
      </c>
      <c r="D29" s="108">
        <f t="shared" si="0"/>
        <v>9.6999999999999993</v>
      </c>
      <c r="E29" s="222">
        <v>2</v>
      </c>
      <c r="F29" s="107">
        <v>2</v>
      </c>
      <c r="G29" s="108">
        <f t="shared" si="1"/>
        <v>100</v>
      </c>
    </row>
    <row r="30" spans="1:10" ht="31.5">
      <c r="A30" s="106" t="s">
        <v>308</v>
      </c>
      <c r="B30" s="222">
        <v>52</v>
      </c>
      <c r="C30" s="222">
        <v>8</v>
      </c>
      <c r="D30" s="108">
        <f t="shared" si="0"/>
        <v>15.4</v>
      </c>
      <c r="E30" s="222">
        <v>26</v>
      </c>
      <c r="F30" s="107">
        <v>4</v>
      </c>
      <c r="G30" s="108">
        <f t="shared" si="1"/>
        <v>15.4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U22"/>
  <sheetViews>
    <sheetView view="pageBreakPreview" zoomScale="80" zoomScaleNormal="75" zoomScaleSheetLayoutView="80" workbookViewId="0">
      <selection activeCell="A25" sqref="A25"/>
    </sheetView>
  </sheetViews>
  <sheetFormatPr defaultColWidth="8.85546875" defaultRowHeight="12.75"/>
  <cols>
    <col min="1" max="1" width="55" style="110" customWidth="1"/>
    <col min="2" max="3" width="15.7109375" style="110" customWidth="1"/>
    <col min="4" max="4" width="14" style="110" customWidth="1"/>
    <col min="5" max="6" width="15.7109375" style="110" customWidth="1"/>
    <col min="7" max="7" width="14.5703125" style="110" customWidth="1"/>
    <col min="8" max="8" width="8.85546875" style="110"/>
    <col min="9" max="9" width="13.7109375" style="110" bestFit="1" customWidth="1"/>
    <col min="10" max="10" width="6" style="110" bestFit="1" customWidth="1"/>
    <col min="11" max="11" width="3.7109375" style="110" bestFit="1" customWidth="1"/>
    <col min="12" max="13" width="8.28515625" style="110" bestFit="1" customWidth="1"/>
    <col min="14" max="14" width="3.7109375" style="110" bestFit="1" customWidth="1"/>
    <col min="15" max="256" width="8.85546875" style="110"/>
    <col min="257" max="257" width="55" style="110" customWidth="1"/>
    <col min="258" max="259" width="15.7109375" style="110" customWidth="1"/>
    <col min="260" max="260" width="14" style="110" customWidth="1"/>
    <col min="261" max="262" width="15.7109375" style="110" customWidth="1"/>
    <col min="263" max="263" width="14.5703125" style="110" customWidth="1"/>
    <col min="264" max="264" width="8.85546875" style="110"/>
    <col min="265" max="265" width="13.7109375" style="110" bestFit="1" customWidth="1"/>
    <col min="266" max="266" width="6" style="110" bestFit="1" customWidth="1"/>
    <col min="267" max="267" width="3.7109375" style="110" bestFit="1" customWidth="1"/>
    <col min="268" max="269" width="8.28515625" style="110" bestFit="1" customWidth="1"/>
    <col min="270" max="270" width="3.7109375" style="110" bestFit="1" customWidth="1"/>
    <col min="271" max="512" width="8.85546875" style="110"/>
    <col min="513" max="513" width="55" style="110" customWidth="1"/>
    <col min="514" max="515" width="15.7109375" style="110" customWidth="1"/>
    <col min="516" max="516" width="14" style="110" customWidth="1"/>
    <col min="517" max="518" width="15.7109375" style="110" customWidth="1"/>
    <col min="519" max="519" width="14.5703125" style="110" customWidth="1"/>
    <col min="520" max="520" width="8.85546875" style="110"/>
    <col min="521" max="521" width="13.7109375" style="110" bestFit="1" customWidth="1"/>
    <col min="522" max="522" width="6" style="110" bestFit="1" customWidth="1"/>
    <col min="523" max="523" width="3.7109375" style="110" bestFit="1" customWidth="1"/>
    <col min="524" max="525" width="8.28515625" style="110" bestFit="1" customWidth="1"/>
    <col min="526" max="526" width="3.7109375" style="110" bestFit="1" customWidth="1"/>
    <col min="527" max="768" width="8.85546875" style="110"/>
    <col min="769" max="769" width="55" style="110" customWidth="1"/>
    <col min="770" max="771" width="15.7109375" style="110" customWidth="1"/>
    <col min="772" max="772" width="14" style="110" customWidth="1"/>
    <col min="773" max="774" width="15.7109375" style="110" customWidth="1"/>
    <col min="775" max="775" width="14.5703125" style="110" customWidth="1"/>
    <col min="776" max="776" width="8.85546875" style="110"/>
    <col min="777" max="777" width="13.7109375" style="110" bestFit="1" customWidth="1"/>
    <col min="778" max="778" width="6" style="110" bestFit="1" customWidth="1"/>
    <col min="779" max="779" width="3.7109375" style="110" bestFit="1" customWidth="1"/>
    <col min="780" max="781" width="8.28515625" style="110" bestFit="1" customWidth="1"/>
    <col min="782" max="782" width="3.7109375" style="110" bestFit="1" customWidth="1"/>
    <col min="783" max="1024" width="8.85546875" style="110"/>
    <col min="1025" max="1025" width="55" style="110" customWidth="1"/>
    <col min="1026" max="1027" width="15.7109375" style="110" customWidth="1"/>
    <col min="1028" max="1028" width="14" style="110" customWidth="1"/>
    <col min="1029" max="1030" width="15.7109375" style="110" customWidth="1"/>
    <col min="1031" max="1031" width="14.5703125" style="110" customWidth="1"/>
    <col min="1032" max="1032" width="8.85546875" style="110"/>
    <col min="1033" max="1033" width="13.7109375" style="110" bestFit="1" customWidth="1"/>
    <col min="1034" max="1034" width="6" style="110" bestFit="1" customWidth="1"/>
    <col min="1035" max="1035" width="3.7109375" style="110" bestFit="1" customWidth="1"/>
    <col min="1036" max="1037" width="8.28515625" style="110" bestFit="1" customWidth="1"/>
    <col min="1038" max="1038" width="3.7109375" style="110" bestFit="1" customWidth="1"/>
    <col min="1039" max="1280" width="8.85546875" style="110"/>
    <col min="1281" max="1281" width="55" style="110" customWidth="1"/>
    <col min="1282" max="1283" width="15.7109375" style="110" customWidth="1"/>
    <col min="1284" max="1284" width="14" style="110" customWidth="1"/>
    <col min="1285" max="1286" width="15.7109375" style="110" customWidth="1"/>
    <col min="1287" max="1287" width="14.5703125" style="110" customWidth="1"/>
    <col min="1288" max="1288" width="8.85546875" style="110"/>
    <col min="1289" max="1289" width="13.7109375" style="110" bestFit="1" customWidth="1"/>
    <col min="1290" max="1290" width="6" style="110" bestFit="1" customWidth="1"/>
    <col min="1291" max="1291" width="3.7109375" style="110" bestFit="1" customWidth="1"/>
    <col min="1292" max="1293" width="8.28515625" style="110" bestFit="1" customWidth="1"/>
    <col min="1294" max="1294" width="3.7109375" style="110" bestFit="1" customWidth="1"/>
    <col min="1295" max="1536" width="8.85546875" style="110"/>
    <col min="1537" max="1537" width="55" style="110" customWidth="1"/>
    <col min="1538" max="1539" width="15.7109375" style="110" customWidth="1"/>
    <col min="1540" max="1540" width="14" style="110" customWidth="1"/>
    <col min="1541" max="1542" width="15.7109375" style="110" customWidth="1"/>
    <col min="1543" max="1543" width="14.5703125" style="110" customWidth="1"/>
    <col min="1544" max="1544" width="8.85546875" style="110"/>
    <col min="1545" max="1545" width="13.7109375" style="110" bestFit="1" customWidth="1"/>
    <col min="1546" max="1546" width="6" style="110" bestFit="1" customWidth="1"/>
    <col min="1547" max="1547" width="3.7109375" style="110" bestFit="1" customWidth="1"/>
    <col min="1548" max="1549" width="8.28515625" style="110" bestFit="1" customWidth="1"/>
    <col min="1550" max="1550" width="3.7109375" style="110" bestFit="1" customWidth="1"/>
    <col min="1551" max="1792" width="8.85546875" style="110"/>
    <col min="1793" max="1793" width="55" style="110" customWidth="1"/>
    <col min="1794" max="1795" width="15.7109375" style="110" customWidth="1"/>
    <col min="1796" max="1796" width="14" style="110" customWidth="1"/>
    <col min="1797" max="1798" width="15.7109375" style="110" customWidth="1"/>
    <col min="1799" max="1799" width="14.5703125" style="110" customWidth="1"/>
    <col min="1800" max="1800" width="8.85546875" style="110"/>
    <col min="1801" max="1801" width="13.7109375" style="110" bestFit="1" customWidth="1"/>
    <col min="1802" max="1802" width="6" style="110" bestFit="1" customWidth="1"/>
    <col min="1803" max="1803" width="3.7109375" style="110" bestFit="1" customWidth="1"/>
    <col min="1804" max="1805" width="8.28515625" style="110" bestFit="1" customWidth="1"/>
    <col min="1806" max="1806" width="3.7109375" style="110" bestFit="1" customWidth="1"/>
    <col min="1807" max="2048" width="8.85546875" style="110"/>
    <col min="2049" max="2049" width="55" style="110" customWidth="1"/>
    <col min="2050" max="2051" width="15.7109375" style="110" customWidth="1"/>
    <col min="2052" max="2052" width="14" style="110" customWidth="1"/>
    <col min="2053" max="2054" width="15.7109375" style="110" customWidth="1"/>
    <col min="2055" max="2055" width="14.5703125" style="110" customWidth="1"/>
    <col min="2056" max="2056" width="8.85546875" style="110"/>
    <col min="2057" max="2057" width="13.7109375" style="110" bestFit="1" customWidth="1"/>
    <col min="2058" max="2058" width="6" style="110" bestFit="1" customWidth="1"/>
    <col min="2059" max="2059" width="3.7109375" style="110" bestFit="1" customWidth="1"/>
    <col min="2060" max="2061" width="8.28515625" style="110" bestFit="1" customWidth="1"/>
    <col min="2062" max="2062" width="3.7109375" style="110" bestFit="1" customWidth="1"/>
    <col min="2063" max="2304" width="8.85546875" style="110"/>
    <col min="2305" max="2305" width="55" style="110" customWidth="1"/>
    <col min="2306" max="2307" width="15.7109375" style="110" customWidth="1"/>
    <col min="2308" max="2308" width="14" style="110" customWidth="1"/>
    <col min="2309" max="2310" width="15.7109375" style="110" customWidth="1"/>
    <col min="2311" max="2311" width="14.5703125" style="110" customWidth="1"/>
    <col min="2312" max="2312" width="8.85546875" style="110"/>
    <col min="2313" max="2313" width="13.7109375" style="110" bestFit="1" customWidth="1"/>
    <col min="2314" max="2314" width="6" style="110" bestFit="1" customWidth="1"/>
    <col min="2315" max="2315" width="3.7109375" style="110" bestFit="1" customWidth="1"/>
    <col min="2316" max="2317" width="8.28515625" style="110" bestFit="1" customWidth="1"/>
    <col min="2318" max="2318" width="3.7109375" style="110" bestFit="1" customWidth="1"/>
    <col min="2319" max="2560" width="8.85546875" style="110"/>
    <col min="2561" max="2561" width="55" style="110" customWidth="1"/>
    <col min="2562" max="2563" width="15.7109375" style="110" customWidth="1"/>
    <col min="2564" max="2564" width="14" style="110" customWidth="1"/>
    <col min="2565" max="2566" width="15.7109375" style="110" customWidth="1"/>
    <col min="2567" max="2567" width="14.5703125" style="110" customWidth="1"/>
    <col min="2568" max="2568" width="8.85546875" style="110"/>
    <col min="2569" max="2569" width="13.7109375" style="110" bestFit="1" customWidth="1"/>
    <col min="2570" max="2570" width="6" style="110" bestFit="1" customWidth="1"/>
    <col min="2571" max="2571" width="3.7109375" style="110" bestFit="1" customWidth="1"/>
    <col min="2572" max="2573" width="8.28515625" style="110" bestFit="1" customWidth="1"/>
    <col min="2574" max="2574" width="3.7109375" style="110" bestFit="1" customWidth="1"/>
    <col min="2575" max="2816" width="8.85546875" style="110"/>
    <col min="2817" max="2817" width="55" style="110" customWidth="1"/>
    <col min="2818" max="2819" width="15.7109375" style="110" customWidth="1"/>
    <col min="2820" max="2820" width="14" style="110" customWidth="1"/>
    <col min="2821" max="2822" width="15.7109375" style="110" customWidth="1"/>
    <col min="2823" max="2823" width="14.5703125" style="110" customWidth="1"/>
    <col min="2824" max="2824" width="8.85546875" style="110"/>
    <col min="2825" max="2825" width="13.7109375" style="110" bestFit="1" customWidth="1"/>
    <col min="2826" max="2826" width="6" style="110" bestFit="1" customWidth="1"/>
    <col min="2827" max="2827" width="3.7109375" style="110" bestFit="1" customWidth="1"/>
    <col min="2828" max="2829" width="8.28515625" style="110" bestFit="1" customWidth="1"/>
    <col min="2830" max="2830" width="3.7109375" style="110" bestFit="1" customWidth="1"/>
    <col min="2831" max="3072" width="8.85546875" style="110"/>
    <col min="3073" max="3073" width="55" style="110" customWidth="1"/>
    <col min="3074" max="3075" width="15.7109375" style="110" customWidth="1"/>
    <col min="3076" max="3076" width="14" style="110" customWidth="1"/>
    <col min="3077" max="3078" width="15.7109375" style="110" customWidth="1"/>
    <col min="3079" max="3079" width="14.5703125" style="110" customWidth="1"/>
    <col min="3080" max="3080" width="8.85546875" style="110"/>
    <col min="3081" max="3081" width="13.7109375" style="110" bestFit="1" customWidth="1"/>
    <col min="3082" max="3082" width="6" style="110" bestFit="1" customWidth="1"/>
    <col min="3083" max="3083" width="3.7109375" style="110" bestFit="1" customWidth="1"/>
    <col min="3084" max="3085" width="8.28515625" style="110" bestFit="1" customWidth="1"/>
    <col min="3086" max="3086" width="3.7109375" style="110" bestFit="1" customWidth="1"/>
    <col min="3087" max="3328" width="8.85546875" style="110"/>
    <col min="3329" max="3329" width="55" style="110" customWidth="1"/>
    <col min="3330" max="3331" width="15.7109375" style="110" customWidth="1"/>
    <col min="3332" max="3332" width="14" style="110" customWidth="1"/>
    <col min="3333" max="3334" width="15.7109375" style="110" customWidth="1"/>
    <col min="3335" max="3335" width="14.5703125" style="110" customWidth="1"/>
    <col min="3336" max="3336" width="8.85546875" style="110"/>
    <col min="3337" max="3337" width="13.7109375" style="110" bestFit="1" customWidth="1"/>
    <col min="3338" max="3338" width="6" style="110" bestFit="1" customWidth="1"/>
    <col min="3339" max="3339" width="3.7109375" style="110" bestFit="1" customWidth="1"/>
    <col min="3340" max="3341" width="8.28515625" style="110" bestFit="1" customWidth="1"/>
    <col min="3342" max="3342" width="3.7109375" style="110" bestFit="1" customWidth="1"/>
    <col min="3343" max="3584" width="8.85546875" style="110"/>
    <col min="3585" max="3585" width="55" style="110" customWidth="1"/>
    <col min="3586" max="3587" width="15.7109375" style="110" customWidth="1"/>
    <col min="3588" max="3588" width="14" style="110" customWidth="1"/>
    <col min="3589" max="3590" width="15.7109375" style="110" customWidth="1"/>
    <col min="3591" max="3591" width="14.5703125" style="110" customWidth="1"/>
    <col min="3592" max="3592" width="8.85546875" style="110"/>
    <col min="3593" max="3593" width="13.7109375" style="110" bestFit="1" customWidth="1"/>
    <col min="3594" max="3594" width="6" style="110" bestFit="1" customWidth="1"/>
    <col min="3595" max="3595" width="3.7109375" style="110" bestFit="1" customWidth="1"/>
    <col min="3596" max="3597" width="8.28515625" style="110" bestFit="1" customWidth="1"/>
    <col min="3598" max="3598" width="3.7109375" style="110" bestFit="1" customWidth="1"/>
    <col min="3599" max="3840" width="8.85546875" style="110"/>
    <col min="3841" max="3841" width="55" style="110" customWidth="1"/>
    <col min="3842" max="3843" width="15.7109375" style="110" customWidth="1"/>
    <col min="3844" max="3844" width="14" style="110" customWidth="1"/>
    <col min="3845" max="3846" width="15.7109375" style="110" customWidth="1"/>
    <col min="3847" max="3847" width="14.5703125" style="110" customWidth="1"/>
    <col min="3848" max="3848" width="8.85546875" style="110"/>
    <col min="3849" max="3849" width="13.7109375" style="110" bestFit="1" customWidth="1"/>
    <col min="3850" max="3850" width="6" style="110" bestFit="1" customWidth="1"/>
    <col min="3851" max="3851" width="3.7109375" style="110" bestFit="1" customWidth="1"/>
    <col min="3852" max="3853" width="8.28515625" style="110" bestFit="1" customWidth="1"/>
    <col min="3854" max="3854" width="3.7109375" style="110" bestFit="1" customWidth="1"/>
    <col min="3855" max="4096" width="8.85546875" style="110"/>
    <col min="4097" max="4097" width="55" style="110" customWidth="1"/>
    <col min="4098" max="4099" width="15.7109375" style="110" customWidth="1"/>
    <col min="4100" max="4100" width="14" style="110" customWidth="1"/>
    <col min="4101" max="4102" width="15.7109375" style="110" customWidth="1"/>
    <col min="4103" max="4103" width="14.5703125" style="110" customWidth="1"/>
    <col min="4104" max="4104" width="8.85546875" style="110"/>
    <col min="4105" max="4105" width="13.7109375" style="110" bestFit="1" customWidth="1"/>
    <col min="4106" max="4106" width="6" style="110" bestFit="1" customWidth="1"/>
    <col min="4107" max="4107" width="3.7109375" style="110" bestFit="1" customWidth="1"/>
    <col min="4108" max="4109" width="8.28515625" style="110" bestFit="1" customWidth="1"/>
    <col min="4110" max="4110" width="3.7109375" style="110" bestFit="1" customWidth="1"/>
    <col min="4111" max="4352" width="8.85546875" style="110"/>
    <col min="4353" max="4353" width="55" style="110" customWidth="1"/>
    <col min="4354" max="4355" width="15.7109375" style="110" customWidth="1"/>
    <col min="4356" max="4356" width="14" style="110" customWidth="1"/>
    <col min="4357" max="4358" width="15.7109375" style="110" customWidth="1"/>
    <col min="4359" max="4359" width="14.5703125" style="110" customWidth="1"/>
    <col min="4360" max="4360" width="8.85546875" style="110"/>
    <col min="4361" max="4361" width="13.7109375" style="110" bestFit="1" customWidth="1"/>
    <col min="4362" max="4362" width="6" style="110" bestFit="1" customWidth="1"/>
    <col min="4363" max="4363" width="3.7109375" style="110" bestFit="1" customWidth="1"/>
    <col min="4364" max="4365" width="8.28515625" style="110" bestFit="1" customWidth="1"/>
    <col min="4366" max="4366" width="3.7109375" style="110" bestFit="1" customWidth="1"/>
    <col min="4367" max="4608" width="8.85546875" style="110"/>
    <col min="4609" max="4609" width="55" style="110" customWidth="1"/>
    <col min="4610" max="4611" width="15.7109375" style="110" customWidth="1"/>
    <col min="4612" max="4612" width="14" style="110" customWidth="1"/>
    <col min="4613" max="4614" width="15.7109375" style="110" customWidth="1"/>
    <col min="4615" max="4615" width="14.5703125" style="110" customWidth="1"/>
    <col min="4616" max="4616" width="8.85546875" style="110"/>
    <col min="4617" max="4617" width="13.7109375" style="110" bestFit="1" customWidth="1"/>
    <col min="4618" max="4618" width="6" style="110" bestFit="1" customWidth="1"/>
    <col min="4619" max="4619" width="3.7109375" style="110" bestFit="1" customWidth="1"/>
    <col min="4620" max="4621" width="8.28515625" style="110" bestFit="1" customWidth="1"/>
    <col min="4622" max="4622" width="3.7109375" style="110" bestFit="1" customWidth="1"/>
    <col min="4623" max="4864" width="8.85546875" style="110"/>
    <col min="4865" max="4865" width="55" style="110" customWidth="1"/>
    <col min="4866" max="4867" width="15.7109375" style="110" customWidth="1"/>
    <col min="4868" max="4868" width="14" style="110" customWidth="1"/>
    <col min="4869" max="4870" width="15.7109375" style="110" customWidth="1"/>
    <col min="4871" max="4871" width="14.5703125" style="110" customWidth="1"/>
    <col min="4872" max="4872" width="8.85546875" style="110"/>
    <col min="4873" max="4873" width="13.7109375" style="110" bestFit="1" customWidth="1"/>
    <col min="4874" max="4874" width="6" style="110" bestFit="1" customWidth="1"/>
    <col min="4875" max="4875" width="3.7109375" style="110" bestFit="1" customWidth="1"/>
    <col min="4876" max="4877" width="8.28515625" style="110" bestFit="1" customWidth="1"/>
    <col min="4878" max="4878" width="3.7109375" style="110" bestFit="1" customWidth="1"/>
    <col min="4879" max="5120" width="8.85546875" style="110"/>
    <col min="5121" max="5121" width="55" style="110" customWidth="1"/>
    <col min="5122" max="5123" width="15.7109375" style="110" customWidth="1"/>
    <col min="5124" max="5124" width="14" style="110" customWidth="1"/>
    <col min="5125" max="5126" width="15.7109375" style="110" customWidth="1"/>
    <col min="5127" max="5127" width="14.5703125" style="110" customWidth="1"/>
    <col min="5128" max="5128" width="8.85546875" style="110"/>
    <col min="5129" max="5129" width="13.7109375" style="110" bestFit="1" customWidth="1"/>
    <col min="5130" max="5130" width="6" style="110" bestFit="1" customWidth="1"/>
    <col min="5131" max="5131" width="3.7109375" style="110" bestFit="1" customWidth="1"/>
    <col min="5132" max="5133" width="8.28515625" style="110" bestFit="1" customWidth="1"/>
    <col min="5134" max="5134" width="3.7109375" style="110" bestFit="1" customWidth="1"/>
    <col min="5135" max="5376" width="8.85546875" style="110"/>
    <col min="5377" max="5377" width="55" style="110" customWidth="1"/>
    <col min="5378" max="5379" width="15.7109375" style="110" customWidth="1"/>
    <col min="5380" max="5380" width="14" style="110" customWidth="1"/>
    <col min="5381" max="5382" width="15.7109375" style="110" customWidth="1"/>
    <col min="5383" max="5383" width="14.5703125" style="110" customWidth="1"/>
    <col min="5384" max="5384" width="8.85546875" style="110"/>
    <col min="5385" max="5385" width="13.7109375" style="110" bestFit="1" customWidth="1"/>
    <col min="5386" max="5386" width="6" style="110" bestFit="1" customWidth="1"/>
    <col min="5387" max="5387" width="3.7109375" style="110" bestFit="1" customWidth="1"/>
    <col min="5388" max="5389" width="8.28515625" style="110" bestFit="1" customWidth="1"/>
    <col min="5390" max="5390" width="3.7109375" style="110" bestFit="1" customWidth="1"/>
    <col min="5391" max="5632" width="8.85546875" style="110"/>
    <col min="5633" max="5633" width="55" style="110" customWidth="1"/>
    <col min="5634" max="5635" width="15.7109375" style="110" customWidth="1"/>
    <col min="5636" max="5636" width="14" style="110" customWidth="1"/>
    <col min="5637" max="5638" width="15.7109375" style="110" customWidth="1"/>
    <col min="5639" max="5639" width="14.5703125" style="110" customWidth="1"/>
    <col min="5640" max="5640" width="8.85546875" style="110"/>
    <col min="5641" max="5641" width="13.7109375" style="110" bestFit="1" customWidth="1"/>
    <col min="5642" max="5642" width="6" style="110" bestFit="1" customWidth="1"/>
    <col min="5643" max="5643" width="3.7109375" style="110" bestFit="1" customWidth="1"/>
    <col min="5644" max="5645" width="8.28515625" style="110" bestFit="1" customWidth="1"/>
    <col min="5646" max="5646" width="3.7109375" style="110" bestFit="1" customWidth="1"/>
    <col min="5647" max="5888" width="8.85546875" style="110"/>
    <col min="5889" max="5889" width="55" style="110" customWidth="1"/>
    <col min="5890" max="5891" width="15.7109375" style="110" customWidth="1"/>
    <col min="5892" max="5892" width="14" style="110" customWidth="1"/>
    <col min="5893" max="5894" width="15.7109375" style="110" customWidth="1"/>
    <col min="5895" max="5895" width="14.5703125" style="110" customWidth="1"/>
    <col min="5896" max="5896" width="8.85546875" style="110"/>
    <col min="5897" max="5897" width="13.7109375" style="110" bestFit="1" customWidth="1"/>
    <col min="5898" max="5898" width="6" style="110" bestFit="1" customWidth="1"/>
    <col min="5899" max="5899" width="3.7109375" style="110" bestFit="1" customWidth="1"/>
    <col min="5900" max="5901" width="8.28515625" style="110" bestFit="1" customWidth="1"/>
    <col min="5902" max="5902" width="3.7109375" style="110" bestFit="1" customWidth="1"/>
    <col min="5903" max="6144" width="8.85546875" style="110"/>
    <col min="6145" max="6145" width="55" style="110" customWidth="1"/>
    <col min="6146" max="6147" width="15.7109375" style="110" customWidth="1"/>
    <col min="6148" max="6148" width="14" style="110" customWidth="1"/>
    <col min="6149" max="6150" width="15.7109375" style="110" customWidth="1"/>
    <col min="6151" max="6151" width="14.5703125" style="110" customWidth="1"/>
    <col min="6152" max="6152" width="8.85546875" style="110"/>
    <col min="6153" max="6153" width="13.7109375" style="110" bestFit="1" customWidth="1"/>
    <col min="6154" max="6154" width="6" style="110" bestFit="1" customWidth="1"/>
    <col min="6155" max="6155" width="3.7109375" style="110" bestFit="1" customWidth="1"/>
    <col min="6156" max="6157" width="8.28515625" style="110" bestFit="1" customWidth="1"/>
    <col min="6158" max="6158" width="3.7109375" style="110" bestFit="1" customWidth="1"/>
    <col min="6159" max="6400" width="8.85546875" style="110"/>
    <col min="6401" max="6401" width="55" style="110" customWidth="1"/>
    <col min="6402" max="6403" width="15.7109375" style="110" customWidth="1"/>
    <col min="6404" max="6404" width="14" style="110" customWidth="1"/>
    <col min="6405" max="6406" width="15.7109375" style="110" customWidth="1"/>
    <col min="6407" max="6407" width="14.5703125" style="110" customWidth="1"/>
    <col min="6408" max="6408" width="8.85546875" style="110"/>
    <col min="6409" max="6409" width="13.7109375" style="110" bestFit="1" customWidth="1"/>
    <col min="6410" max="6410" width="6" style="110" bestFit="1" customWidth="1"/>
    <col min="6411" max="6411" width="3.7109375" style="110" bestFit="1" customWidth="1"/>
    <col min="6412" max="6413" width="8.28515625" style="110" bestFit="1" customWidth="1"/>
    <col min="6414" max="6414" width="3.7109375" style="110" bestFit="1" customWidth="1"/>
    <col min="6415" max="6656" width="8.85546875" style="110"/>
    <col min="6657" max="6657" width="55" style="110" customWidth="1"/>
    <col min="6658" max="6659" width="15.7109375" style="110" customWidth="1"/>
    <col min="6660" max="6660" width="14" style="110" customWidth="1"/>
    <col min="6661" max="6662" width="15.7109375" style="110" customWidth="1"/>
    <col min="6663" max="6663" width="14.5703125" style="110" customWidth="1"/>
    <col min="6664" max="6664" width="8.85546875" style="110"/>
    <col min="6665" max="6665" width="13.7109375" style="110" bestFit="1" customWidth="1"/>
    <col min="6666" max="6666" width="6" style="110" bestFit="1" customWidth="1"/>
    <col min="6667" max="6667" width="3.7109375" style="110" bestFit="1" customWidth="1"/>
    <col min="6668" max="6669" width="8.28515625" style="110" bestFit="1" customWidth="1"/>
    <col min="6670" max="6670" width="3.7109375" style="110" bestFit="1" customWidth="1"/>
    <col min="6671" max="6912" width="8.85546875" style="110"/>
    <col min="6913" max="6913" width="55" style="110" customWidth="1"/>
    <col min="6914" max="6915" width="15.7109375" style="110" customWidth="1"/>
    <col min="6916" max="6916" width="14" style="110" customWidth="1"/>
    <col min="6917" max="6918" width="15.7109375" style="110" customWidth="1"/>
    <col min="6919" max="6919" width="14.5703125" style="110" customWidth="1"/>
    <col min="6920" max="6920" width="8.85546875" style="110"/>
    <col min="6921" max="6921" width="13.7109375" style="110" bestFit="1" customWidth="1"/>
    <col min="6922" max="6922" width="6" style="110" bestFit="1" customWidth="1"/>
    <col min="6923" max="6923" width="3.7109375" style="110" bestFit="1" customWidth="1"/>
    <col min="6924" max="6925" width="8.28515625" style="110" bestFit="1" customWidth="1"/>
    <col min="6926" max="6926" width="3.7109375" style="110" bestFit="1" customWidth="1"/>
    <col min="6927" max="7168" width="8.85546875" style="110"/>
    <col min="7169" max="7169" width="55" style="110" customWidth="1"/>
    <col min="7170" max="7171" width="15.7109375" style="110" customWidth="1"/>
    <col min="7172" max="7172" width="14" style="110" customWidth="1"/>
    <col min="7173" max="7174" width="15.7109375" style="110" customWidth="1"/>
    <col min="7175" max="7175" width="14.5703125" style="110" customWidth="1"/>
    <col min="7176" max="7176" width="8.85546875" style="110"/>
    <col min="7177" max="7177" width="13.7109375" style="110" bestFit="1" customWidth="1"/>
    <col min="7178" max="7178" width="6" style="110" bestFit="1" customWidth="1"/>
    <col min="7179" max="7179" width="3.7109375" style="110" bestFit="1" customWidth="1"/>
    <col min="7180" max="7181" width="8.28515625" style="110" bestFit="1" customWidth="1"/>
    <col min="7182" max="7182" width="3.7109375" style="110" bestFit="1" customWidth="1"/>
    <col min="7183" max="7424" width="8.85546875" style="110"/>
    <col min="7425" max="7425" width="55" style="110" customWidth="1"/>
    <col min="7426" max="7427" width="15.7109375" style="110" customWidth="1"/>
    <col min="7428" max="7428" width="14" style="110" customWidth="1"/>
    <col min="7429" max="7430" width="15.7109375" style="110" customWidth="1"/>
    <col min="7431" max="7431" width="14.5703125" style="110" customWidth="1"/>
    <col min="7432" max="7432" width="8.85546875" style="110"/>
    <col min="7433" max="7433" width="13.7109375" style="110" bestFit="1" customWidth="1"/>
    <col min="7434" max="7434" width="6" style="110" bestFit="1" customWidth="1"/>
    <col min="7435" max="7435" width="3.7109375" style="110" bestFit="1" customWidth="1"/>
    <col min="7436" max="7437" width="8.28515625" style="110" bestFit="1" customWidth="1"/>
    <col min="7438" max="7438" width="3.7109375" style="110" bestFit="1" customWidth="1"/>
    <col min="7439" max="7680" width="8.85546875" style="110"/>
    <col min="7681" max="7681" width="55" style="110" customWidth="1"/>
    <col min="7682" max="7683" width="15.7109375" style="110" customWidth="1"/>
    <col min="7684" max="7684" width="14" style="110" customWidth="1"/>
    <col min="7685" max="7686" width="15.7109375" style="110" customWidth="1"/>
    <col min="7687" max="7687" width="14.5703125" style="110" customWidth="1"/>
    <col min="7688" max="7688" width="8.85546875" style="110"/>
    <col min="7689" max="7689" width="13.7109375" style="110" bestFit="1" customWidth="1"/>
    <col min="7690" max="7690" width="6" style="110" bestFit="1" customWidth="1"/>
    <col min="7691" max="7691" width="3.7109375" style="110" bestFit="1" customWidth="1"/>
    <col min="7692" max="7693" width="8.28515625" style="110" bestFit="1" customWidth="1"/>
    <col min="7694" max="7694" width="3.7109375" style="110" bestFit="1" customWidth="1"/>
    <col min="7695" max="7936" width="8.85546875" style="110"/>
    <col min="7937" max="7937" width="55" style="110" customWidth="1"/>
    <col min="7938" max="7939" width="15.7109375" style="110" customWidth="1"/>
    <col min="7940" max="7940" width="14" style="110" customWidth="1"/>
    <col min="7941" max="7942" width="15.7109375" style="110" customWidth="1"/>
    <col min="7943" max="7943" width="14.5703125" style="110" customWidth="1"/>
    <col min="7944" max="7944" width="8.85546875" style="110"/>
    <col min="7945" max="7945" width="13.7109375" style="110" bestFit="1" customWidth="1"/>
    <col min="7946" max="7946" width="6" style="110" bestFit="1" customWidth="1"/>
    <col min="7947" max="7947" width="3.7109375" style="110" bestFit="1" customWidth="1"/>
    <col min="7948" max="7949" width="8.28515625" style="110" bestFit="1" customWidth="1"/>
    <col min="7950" max="7950" width="3.7109375" style="110" bestFit="1" customWidth="1"/>
    <col min="7951" max="8192" width="8.85546875" style="110"/>
    <col min="8193" max="8193" width="55" style="110" customWidth="1"/>
    <col min="8194" max="8195" width="15.7109375" style="110" customWidth="1"/>
    <col min="8196" max="8196" width="14" style="110" customWidth="1"/>
    <col min="8197" max="8198" width="15.7109375" style="110" customWidth="1"/>
    <col min="8199" max="8199" width="14.5703125" style="110" customWidth="1"/>
    <col min="8200" max="8200" width="8.85546875" style="110"/>
    <col min="8201" max="8201" width="13.7109375" style="110" bestFit="1" customWidth="1"/>
    <col min="8202" max="8202" width="6" style="110" bestFit="1" customWidth="1"/>
    <col min="8203" max="8203" width="3.7109375" style="110" bestFit="1" customWidth="1"/>
    <col min="8204" max="8205" width="8.28515625" style="110" bestFit="1" customWidth="1"/>
    <col min="8206" max="8206" width="3.7109375" style="110" bestFit="1" customWidth="1"/>
    <col min="8207" max="8448" width="8.85546875" style="110"/>
    <col min="8449" max="8449" width="55" style="110" customWidth="1"/>
    <col min="8450" max="8451" width="15.7109375" style="110" customWidth="1"/>
    <col min="8452" max="8452" width="14" style="110" customWidth="1"/>
    <col min="8453" max="8454" width="15.7109375" style="110" customWidth="1"/>
    <col min="8455" max="8455" width="14.5703125" style="110" customWidth="1"/>
    <col min="8456" max="8456" width="8.85546875" style="110"/>
    <col min="8457" max="8457" width="13.7109375" style="110" bestFit="1" customWidth="1"/>
    <col min="8458" max="8458" width="6" style="110" bestFit="1" customWidth="1"/>
    <col min="8459" max="8459" width="3.7109375" style="110" bestFit="1" customWidth="1"/>
    <col min="8460" max="8461" width="8.28515625" style="110" bestFit="1" customWidth="1"/>
    <col min="8462" max="8462" width="3.7109375" style="110" bestFit="1" customWidth="1"/>
    <col min="8463" max="8704" width="8.85546875" style="110"/>
    <col min="8705" max="8705" width="55" style="110" customWidth="1"/>
    <col min="8706" max="8707" width="15.7109375" style="110" customWidth="1"/>
    <col min="8708" max="8708" width="14" style="110" customWidth="1"/>
    <col min="8709" max="8710" width="15.7109375" style="110" customWidth="1"/>
    <col min="8711" max="8711" width="14.5703125" style="110" customWidth="1"/>
    <col min="8712" max="8712" width="8.85546875" style="110"/>
    <col min="8713" max="8713" width="13.7109375" style="110" bestFit="1" customWidth="1"/>
    <col min="8714" max="8714" width="6" style="110" bestFit="1" customWidth="1"/>
    <col min="8715" max="8715" width="3.7109375" style="110" bestFit="1" customWidth="1"/>
    <col min="8716" max="8717" width="8.28515625" style="110" bestFit="1" customWidth="1"/>
    <col min="8718" max="8718" width="3.7109375" style="110" bestFit="1" customWidth="1"/>
    <col min="8719" max="8960" width="8.85546875" style="110"/>
    <col min="8961" max="8961" width="55" style="110" customWidth="1"/>
    <col min="8962" max="8963" width="15.7109375" style="110" customWidth="1"/>
    <col min="8964" max="8964" width="14" style="110" customWidth="1"/>
    <col min="8965" max="8966" width="15.7109375" style="110" customWidth="1"/>
    <col min="8967" max="8967" width="14.5703125" style="110" customWidth="1"/>
    <col min="8968" max="8968" width="8.85546875" style="110"/>
    <col min="8969" max="8969" width="13.7109375" style="110" bestFit="1" customWidth="1"/>
    <col min="8970" max="8970" width="6" style="110" bestFit="1" customWidth="1"/>
    <col min="8971" max="8971" width="3.7109375" style="110" bestFit="1" customWidth="1"/>
    <col min="8972" max="8973" width="8.28515625" style="110" bestFit="1" customWidth="1"/>
    <col min="8974" max="8974" width="3.7109375" style="110" bestFit="1" customWidth="1"/>
    <col min="8975" max="9216" width="8.85546875" style="110"/>
    <col min="9217" max="9217" width="55" style="110" customWidth="1"/>
    <col min="9218" max="9219" width="15.7109375" style="110" customWidth="1"/>
    <col min="9220" max="9220" width="14" style="110" customWidth="1"/>
    <col min="9221" max="9222" width="15.7109375" style="110" customWidth="1"/>
    <col min="9223" max="9223" width="14.5703125" style="110" customWidth="1"/>
    <col min="9224" max="9224" width="8.85546875" style="110"/>
    <col min="9225" max="9225" width="13.7109375" style="110" bestFit="1" customWidth="1"/>
    <col min="9226" max="9226" width="6" style="110" bestFit="1" customWidth="1"/>
    <col min="9227" max="9227" width="3.7109375" style="110" bestFit="1" customWidth="1"/>
    <col min="9228" max="9229" width="8.28515625" style="110" bestFit="1" customWidth="1"/>
    <col min="9230" max="9230" width="3.7109375" style="110" bestFit="1" customWidth="1"/>
    <col min="9231" max="9472" width="8.85546875" style="110"/>
    <col min="9473" max="9473" width="55" style="110" customWidth="1"/>
    <col min="9474" max="9475" width="15.7109375" style="110" customWidth="1"/>
    <col min="9476" max="9476" width="14" style="110" customWidth="1"/>
    <col min="9477" max="9478" width="15.7109375" style="110" customWidth="1"/>
    <col min="9479" max="9479" width="14.5703125" style="110" customWidth="1"/>
    <col min="9480" max="9480" width="8.85546875" style="110"/>
    <col min="9481" max="9481" width="13.7109375" style="110" bestFit="1" customWidth="1"/>
    <col min="9482" max="9482" width="6" style="110" bestFit="1" customWidth="1"/>
    <col min="9483" max="9483" width="3.7109375" style="110" bestFit="1" customWidth="1"/>
    <col min="9484" max="9485" width="8.28515625" style="110" bestFit="1" customWidth="1"/>
    <col min="9486" max="9486" width="3.7109375" style="110" bestFit="1" customWidth="1"/>
    <col min="9487" max="9728" width="8.85546875" style="110"/>
    <col min="9729" max="9729" width="55" style="110" customWidth="1"/>
    <col min="9730" max="9731" width="15.7109375" style="110" customWidth="1"/>
    <col min="9732" max="9732" width="14" style="110" customWidth="1"/>
    <col min="9733" max="9734" width="15.7109375" style="110" customWidth="1"/>
    <col min="9735" max="9735" width="14.5703125" style="110" customWidth="1"/>
    <col min="9736" max="9736" width="8.85546875" style="110"/>
    <col min="9737" max="9737" width="13.7109375" style="110" bestFit="1" customWidth="1"/>
    <col min="9738" max="9738" width="6" style="110" bestFit="1" customWidth="1"/>
    <col min="9739" max="9739" width="3.7109375" style="110" bestFit="1" customWidth="1"/>
    <col min="9740" max="9741" width="8.28515625" style="110" bestFit="1" customWidth="1"/>
    <col min="9742" max="9742" width="3.7109375" style="110" bestFit="1" customWidth="1"/>
    <col min="9743" max="9984" width="8.85546875" style="110"/>
    <col min="9985" max="9985" width="55" style="110" customWidth="1"/>
    <col min="9986" max="9987" width="15.7109375" style="110" customWidth="1"/>
    <col min="9988" max="9988" width="14" style="110" customWidth="1"/>
    <col min="9989" max="9990" width="15.7109375" style="110" customWidth="1"/>
    <col min="9991" max="9991" width="14.5703125" style="110" customWidth="1"/>
    <col min="9992" max="9992" width="8.85546875" style="110"/>
    <col min="9993" max="9993" width="13.7109375" style="110" bestFit="1" customWidth="1"/>
    <col min="9994" max="9994" width="6" style="110" bestFit="1" customWidth="1"/>
    <col min="9995" max="9995" width="3.7109375" style="110" bestFit="1" customWidth="1"/>
    <col min="9996" max="9997" width="8.28515625" style="110" bestFit="1" customWidth="1"/>
    <col min="9998" max="9998" width="3.7109375" style="110" bestFit="1" customWidth="1"/>
    <col min="9999" max="10240" width="8.85546875" style="110"/>
    <col min="10241" max="10241" width="55" style="110" customWidth="1"/>
    <col min="10242" max="10243" width="15.7109375" style="110" customWidth="1"/>
    <col min="10244" max="10244" width="14" style="110" customWidth="1"/>
    <col min="10245" max="10246" width="15.7109375" style="110" customWidth="1"/>
    <col min="10247" max="10247" width="14.5703125" style="110" customWidth="1"/>
    <col min="10248" max="10248" width="8.85546875" style="110"/>
    <col min="10249" max="10249" width="13.7109375" style="110" bestFit="1" customWidth="1"/>
    <col min="10250" max="10250" width="6" style="110" bestFit="1" customWidth="1"/>
    <col min="10251" max="10251" width="3.7109375" style="110" bestFit="1" customWidth="1"/>
    <col min="10252" max="10253" width="8.28515625" style="110" bestFit="1" customWidth="1"/>
    <col min="10254" max="10254" width="3.7109375" style="110" bestFit="1" customWidth="1"/>
    <col min="10255" max="10496" width="8.85546875" style="110"/>
    <col min="10497" max="10497" width="55" style="110" customWidth="1"/>
    <col min="10498" max="10499" width="15.7109375" style="110" customWidth="1"/>
    <col min="10500" max="10500" width="14" style="110" customWidth="1"/>
    <col min="10501" max="10502" width="15.7109375" style="110" customWidth="1"/>
    <col min="10503" max="10503" width="14.5703125" style="110" customWidth="1"/>
    <col min="10504" max="10504" width="8.85546875" style="110"/>
    <col min="10505" max="10505" width="13.7109375" style="110" bestFit="1" customWidth="1"/>
    <col min="10506" max="10506" width="6" style="110" bestFit="1" customWidth="1"/>
    <col min="10507" max="10507" width="3.7109375" style="110" bestFit="1" customWidth="1"/>
    <col min="10508" max="10509" width="8.28515625" style="110" bestFit="1" customWidth="1"/>
    <col min="10510" max="10510" width="3.7109375" style="110" bestFit="1" customWidth="1"/>
    <col min="10511" max="10752" width="8.85546875" style="110"/>
    <col min="10753" max="10753" width="55" style="110" customWidth="1"/>
    <col min="10754" max="10755" width="15.7109375" style="110" customWidth="1"/>
    <col min="10756" max="10756" width="14" style="110" customWidth="1"/>
    <col min="10757" max="10758" width="15.7109375" style="110" customWidth="1"/>
    <col min="10759" max="10759" width="14.5703125" style="110" customWidth="1"/>
    <col min="10760" max="10760" width="8.85546875" style="110"/>
    <col min="10761" max="10761" width="13.7109375" style="110" bestFit="1" customWidth="1"/>
    <col min="10762" max="10762" width="6" style="110" bestFit="1" customWidth="1"/>
    <col min="10763" max="10763" width="3.7109375" style="110" bestFit="1" customWidth="1"/>
    <col min="10764" max="10765" width="8.28515625" style="110" bestFit="1" customWidth="1"/>
    <col min="10766" max="10766" width="3.7109375" style="110" bestFit="1" customWidth="1"/>
    <col min="10767" max="11008" width="8.85546875" style="110"/>
    <col min="11009" max="11009" width="55" style="110" customWidth="1"/>
    <col min="11010" max="11011" width="15.7109375" style="110" customWidth="1"/>
    <col min="11012" max="11012" width="14" style="110" customWidth="1"/>
    <col min="11013" max="11014" width="15.7109375" style="110" customWidth="1"/>
    <col min="11015" max="11015" width="14.5703125" style="110" customWidth="1"/>
    <col min="11016" max="11016" width="8.85546875" style="110"/>
    <col min="11017" max="11017" width="13.7109375" style="110" bestFit="1" customWidth="1"/>
    <col min="11018" max="11018" width="6" style="110" bestFit="1" customWidth="1"/>
    <col min="11019" max="11019" width="3.7109375" style="110" bestFit="1" customWidth="1"/>
    <col min="11020" max="11021" width="8.28515625" style="110" bestFit="1" customWidth="1"/>
    <col min="11022" max="11022" width="3.7109375" style="110" bestFit="1" customWidth="1"/>
    <col min="11023" max="11264" width="8.85546875" style="110"/>
    <col min="11265" max="11265" width="55" style="110" customWidth="1"/>
    <col min="11266" max="11267" width="15.7109375" style="110" customWidth="1"/>
    <col min="11268" max="11268" width="14" style="110" customWidth="1"/>
    <col min="11269" max="11270" width="15.7109375" style="110" customWidth="1"/>
    <col min="11271" max="11271" width="14.5703125" style="110" customWidth="1"/>
    <col min="11272" max="11272" width="8.85546875" style="110"/>
    <col min="11273" max="11273" width="13.7109375" style="110" bestFit="1" customWidth="1"/>
    <col min="11274" max="11274" width="6" style="110" bestFit="1" customWidth="1"/>
    <col min="11275" max="11275" width="3.7109375" style="110" bestFit="1" customWidth="1"/>
    <col min="11276" max="11277" width="8.28515625" style="110" bestFit="1" customWidth="1"/>
    <col min="11278" max="11278" width="3.7109375" style="110" bestFit="1" customWidth="1"/>
    <col min="11279" max="11520" width="8.85546875" style="110"/>
    <col min="11521" max="11521" width="55" style="110" customWidth="1"/>
    <col min="11522" max="11523" width="15.7109375" style="110" customWidth="1"/>
    <col min="11524" max="11524" width="14" style="110" customWidth="1"/>
    <col min="11525" max="11526" width="15.7109375" style="110" customWidth="1"/>
    <col min="11527" max="11527" width="14.5703125" style="110" customWidth="1"/>
    <col min="11528" max="11528" width="8.85546875" style="110"/>
    <col min="11529" max="11529" width="13.7109375" style="110" bestFit="1" customWidth="1"/>
    <col min="11530" max="11530" width="6" style="110" bestFit="1" customWidth="1"/>
    <col min="11531" max="11531" width="3.7109375" style="110" bestFit="1" customWidth="1"/>
    <col min="11532" max="11533" width="8.28515625" style="110" bestFit="1" customWidth="1"/>
    <col min="11534" max="11534" width="3.7109375" style="110" bestFit="1" customWidth="1"/>
    <col min="11535" max="11776" width="8.85546875" style="110"/>
    <col min="11777" max="11777" width="55" style="110" customWidth="1"/>
    <col min="11778" max="11779" width="15.7109375" style="110" customWidth="1"/>
    <col min="11780" max="11780" width="14" style="110" customWidth="1"/>
    <col min="11781" max="11782" width="15.7109375" style="110" customWidth="1"/>
    <col min="11783" max="11783" width="14.5703125" style="110" customWidth="1"/>
    <col min="11784" max="11784" width="8.85546875" style="110"/>
    <col min="11785" max="11785" width="13.7109375" style="110" bestFit="1" customWidth="1"/>
    <col min="11786" max="11786" width="6" style="110" bestFit="1" customWidth="1"/>
    <col min="11787" max="11787" width="3.7109375" style="110" bestFit="1" customWidth="1"/>
    <col min="11788" max="11789" width="8.28515625" style="110" bestFit="1" customWidth="1"/>
    <col min="11790" max="11790" width="3.7109375" style="110" bestFit="1" customWidth="1"/>
    <col min="11791" max="12032" width="8.85546875" style="110"/>
    <col min="12033" max="12033" width="55" style="110" customWidth="1"/>
    <col min="12034" max="12035" width="15.7109375" style="110" customWidth="1"/>
    <col min="12036" max="12036" width="14" style="110" customWidth="1"/>
    <col min="12037" max="12038" width="15.7109375" style="110" customWidth="1"/>
    <col min="12039" max="12039" width="14.5703125" style="110" customWidth="1"/>
    <col min="12040" max="12040" width="8.85546875" style="110"/>
    <col min="12041" max="12041" width="13.7109375" style="110" bestFit="1" customWidth="1"/>
    <col min="12042" max="12042" width="6" style="110" bestFit="1" customWidth="1"/>
    <col min="12043" max="12043" width="3.7109375" style="110" bestFit="1" customWidth="1"/>
    <col min="12044" max="12045" width="8.28515625" style="110" bestFit="1" customWidth="1"/>
    <col min="12046" max="12046" width="3.7109375" style="110" bestFit="1" customWidth="1"/>
    <col min="12047" max="12288" width="8.85546875" style="110"/>
    <col min="12289" max="12289" width="55" style="110" customWidth="1"/>
    <col min="12290" max="12291" width="15.7109375" style="110" customWidth="1"/>
    <col min="12292" max="12292" width="14" style="110" customWidth="1"/>
    <col min="12293" max="12294" width="15.7109375" style="110" customWidth="1"/>
    <col min="12295" max="12295" width="14.5703125" style="110" customWidth="1"/>
    <col min="12296" max="12296" width="8.85546875" style="110"/>
    <col min="12297" max="12297" width="13.7109375" style="110" bestFit="1" customWidth="1"/>
    <col min="12298" max="12298" width="6" style="110" bestFit="1" customWidth="1"/>
    <col min="12299" max="12299" width="3.7109375" style="110" bestFit="1" customWidth="1"/>
    <col min="12300" max="12301" width="8.28515625" style="110" bestFit="1" customWidth="1"/>
    <col min="12302" max="12302" width="3.7109375" style="110" bestFit="1" customWidth="1"/>
    <col min="12303" max="12544" width="8.85546875" style="110"/>
    <col min="12545" max="12545" width="55" style="110" customWidth="1"/>
    <col min="12546" max="12547" width="15.7109375" style="110" customWidth="1"/>
    <col min="12548" max="12548" width="14" style="110" customWidth="1"/>
    <col min="12549" max="12550" width="15.7109375" style="110" customWidth="1"/>
    <col min="12551" max="12551" width="14.5703125" style="110" customWidth="1"/>
    <col min="12552" max="12552" width="8.85546875" style="110"/>
    <col min="12553" max="12553" width="13.7109375" style="110" bestFit="1" customWidth="1"/>
    <col min="12554" max="12554" width="6" style="110" bestFit="1" customWidth="1"/>
    <col min="12555" max="12555" width="3.7109375" style="110" bestFit="1" customWidth="1"/>
    <col min="12556" max="12557" width="8.28515625" style="110" bestFit="1" customWidth="1"/>
    <col min="12558" max="12558" width="3.7109375" style="110" bestFit="1" customWidth="1"/>
    <col min="12559" max="12800" width="8.85546875" style="110"/>
    <col min="12801" max="12801" width="55" style="110" customWidth="1"/>
    <col min="12802" max="12803" width="15.7109375" style="110" customWidth="1"/>
    <col min="12804" max="12804" width="14" style="110" customWidth="1"/>
    <col min="12805" max="12806" width="15.7109375" style="110" customWidth="1"/>
    <col min="12807" max="12807" width="14.5703125" style="110" customWidth="1"/>
    <col min="12808" max="12808" width="8.85546875" style="110"/>
    <col min="12809" max="12809" width="13.7109375" style="110" bestFit="1" customWidth="1"/>
    <col min="12810" max="12810" width="6" style="110" bestFit="1" customWidth="1"/>
    <col min="12811" max="12811" width="3.7109375" style="110" bestFit="1" customWidth="1"/>
    <col min="12812" max="12813" width="8.28515625" style="110" bestFit="1" customWidth="1"/>
    <col min="12814" max="12814" width="3.7109375" style="110" bestFit="1" customWidth="1"/>
    <col min="12815" max="13056" width="8.85546875" style="110"/>
    <col min="13057" max="13057" width="55" style="110" customWidth="1"/>
    <col min="13058" max="13059" width="15.7109375" style="110" customWidth="1"/>
    <col min="13060" max="13060" width="14" style="110" customWidth="1"/>
    <col min="13061" max="13062" width="15.7109375" style="110" customWidth="1"/>
    <col min="13063" max="13063" width="14.5703125" style="110" customWidth="1"/>
    <col min="13064" max="13064" width="8.85546875" style="110"/>
    <col min="13065" max="13065" width="13.7109375" style="110" bestFit="1" customWidth="1"/>
    <col min="13066" max="13066" width="6" style="110" bestFit="1" customWidth="1"/>
    <col min="13067" max="13067" width="3.7109375" style="110" bestFit="1" customWidth="1"/>
    <col min="13068" max="13069" width="8.28515625" style="110" bestFit="1" customWidth="1"/>
    <col min="13070" max="13070" width="3.7109375" style="110" bestFit="1" customWidth="1"/>
    <col min="13071" max="13312" width="8.85546875" style="110"/>
    <col min="13313" max="13313" width="55" style="110" customWidth="1"/>
    <col min="13314" max="13315" width="15.7109375" style="110" customWidth="1"/>
    <col min="13316" max="13316" width="14" style="110" customWidth="1"/>
    <col min="13317" max="13318" width="15.7109375" style="110" customWidth="1"/>
    <col min="13319" max="13319" width="14.5703125" style="110" customWidth="1"/>
    <col min="13320" max="13320" width="8.85546875" style="110"/>
    <col min="13321" max="13321" width="13.7109375" style="110" bestFit="1" customWidth="1"/>
    <col min="13322" max="13322" width="6" style="110" bestFit="1" customWidth="1"/>
    <col min="13323" max="13323" width="3.7109375" style="110" bestFit="1" customWidth="1"/>
    <col min="13324" max="13325" width="8.28515625" style="110" bestFit="1" customWidth="1"/>
    <col min="13326" max="13326" width="3.7109375" style="110" bestFit="1" customWidth="1"/>
    <col min="13327" max="13568" width="8.85546875" style="110"/>
    <col min="13569" max="13569" width="55" style="110" customWidth="1"/>
    <col min="13570" max="13571" width="15.7109375" style="110" customWidth="1"/>
    <col min="13572" max="13572" width="14" style="110" customWidth="1"/>
    <col min="13573" max="13574" width="15.7109375" style="110" customWidth="1"/>
    <col min="13575" max="13575" width="14.5703125" style="110" customWidth="1"/>
    <col min="13576" max="13576" width="8.85546875" style="110"/>
    <col min="13577" max="13577" width="13.7109375" style="110" bestFit="1" customWidth="1"/>
    <col min="13578" max="13578" width="6" style="110" bestFit="1" customWidth="1"/>
    <col min="13579" max="13579" width="3.7109375" style="110" bestFit="1" customWidth="1"/>
    <col min="13580" max="13581" width="8.28515625" style="110" bestFit="1" customWidth="1"/>
    <col min="13582" max="13582" width="3.7109375" style="110" bestFit="1" customWidth="1"/>
    <col min="13583" max="13824" width="8.85546875" style="110"/>
    <col min="13825" max="13825" width="55" style="110" customWidth="1"/>
    <col min="13826" max="13827" width="15.7109375" style="110" customWidth="1"/>
    <col min="13828" max="13828" width="14" style="110" customWidth="1"/>
    <col min="13829" max="13830" width="15.7109375" style="110" customWidth="1"/>
    <col min="13831" max="13831" width="14.5703125" style="110" customWidth="1"/>
    <col min="13832" max="13832" width="8.85546875" style="110"/>
    <col min="13833" max="13833" width="13.7109375" style="110" bestFit="1" customWidth="1"/>
    <col min="13834" max="13834" width="6" style="110" bestFit="1" customWidth="1"/>
    <col min="13835" max="13835" width="3.7109375" style="110" bestFit="1" customWidth="1"/>
    <col min="13836" max="13837" width="8.28515625" style="110" bestFit="1" customWidth="1"/>
    <col min="13838" max="13838" width="3.7109375" style="110" bestFit="1" customWidth="1"/>
    <col min="13839" max="14080" width="8.85546875" style="110"/>
    <col min="14081" max="14081" width="55" style="110" customWidth="1"/>
    <col min="14082" max="14083" width="15.7109375" style="110" customWidth="1"/>
    <col min="14084" max="14084" width="14" style="110" customWidth="1"/>
    <col min="14085" max="14086" width="15.7109375" style="110" customWidth="1"/>
    <col min="14087" max="14087" width="14.5703125" style="110" customWidth="1"/>
    <col min="14088" max="14088" width="8.85546875" style="110"/>
    <col min="14089" max="14089" width="13.7109375" style="110" bestFit="1" customWidth="1"/>
    <col min="14090" max="14090" width="6" style="110" bestFit="1" customWidth="1"/>
    <col min="14091" max="14091" width="3.7109375" style="110" bestFit="1" customWidth="1"/>
    <col min="14092" max="14093" width="8.28515625" style="110" bestFit="1" customWidth="1"/>
    <col min="14094" max="14094" width="3.7109375" style="110" bestFit="1" customWidth="1"/>
    <col min="14095" max="14336" width="8.85546875" style="110"/>
    <col min="14337" max="14337" width="55" style="110" customWidth="1"/>
    <col min="14338" max="14339" width="15.7109375" style="110" customWidth="1"/>
    <col min="14340" max="14340" width="14" style="110" customWidth="1"/>
    <col min="14341" max="14342" width="15.7109375" style="110" customWidth="1"/>
    <col min="14343" max="14343" width="14.5703125" style="110" customWidth="1"/>
    <col min="14344" max="14344" width="8.85546875" style="110"/>
    <col min="14345" max="14345" width="13.7109375" style="110" bestFit="1" customWidth="1"/>
    <col min="14346" max="14346" width="6" style="110" bestFit="1" customWidth="1"/>
    <col min="14347" max="14347" width="3.7109375" style="110" bestFit="1" customWidth="1"/>
    <col min="14348" max="14349" width="8.28515625" style="110" bestFit="1" customWidth="1"/>
    <col min="14350" max="14350" width="3.7109375" style="110" bestFit="1" customWidth="1"/>
    <col min="14351" max="14592" width="8.85546875" style="110"/>
    <col min="14593" max="14593" width="55" style="110" customWidth="1"/>
    <col min="14594" max="14595" width="15.7109375" style="110" customWidth="1"/>
    <col min="14596" max="14596" width="14" style="110" customWidth="1"/>
    <col min="14597" max="14598" width="15.7109375" style="110" customWidth="1"/>
    <col min="14599" max="14599" width="14.5703125" style="110" customWidth="1"/>
    <col min="14600" max="14600" width="8.85546875" style="110"/>
    <col min="14601" max="14601" width="13.7109375" style="110" bestFit="1" customWidth="1"/>
    <col min="14602" max="14602" width="6" style="110" bestFit="1" customWidth="1"/>
    <col min="14603" max="14603" width="3.7109375" style="110" bestFit="1" customWidth="1"/>
    <col min="14604" max="14605" width="8.28515625" style="110" bestFit="1" customWidth="1"/>
    <col min="14606" max="14606" width="3.7109375" style="110" bestFit="1" customWidth="1"/>
    <col min="14607" max="14848" width="8.85546875" style="110"/>
    <col min="14849" max="14849" width="55" style="110" customWidth="1"/>
    <col min="14850" max="14851" width="15.7109375" style="110" customWidth="1"/>
    <col min="14852" max="14852" width="14" style="110" customWidth="1"/>
    <col min="14853" max="14854" width="15.7109375" style="110" customWidth="1"/>
    <col min="14855" max="14855" width="14.5703125" style="110" customWidth="1"/>
    <col min="14856" max="14856" width="8.85546875" style="110"/>
    <col min="14857" max="14857" width="13.7109375" style="110" bestFit="1" customWidth="1"/>
    <col min="14858" max="14858" width="6" style="110" bestFit="1" customWidth="1"/>
    <col min="14859" max="14859" width="3.7109375" style="110" bestFit="1" customWidth="1"/>
    <col min="14860" max="14861" width="8.28515625" style="110" bestFit="1" customWidth="1"/>
    <col min="14862" max="14862" width="3.7109375" style="110" bestFit="1" customWidth="1"/>
    <col min="14863" max="15104" width="8.85546875" style="110"/>
    <col min="15105" max="15105" width="55" style="110" customWidth="1"/>
    <col min="15106" max="15107" width="15.7109375" style="110" customWidth="1"/>
    <col min="15108" max="15108" width="14" style="110" customWidth="1"/>
    <col min="15109" max="15110" width="15.7109375" style="110" customWidth="1"/>
    <col min="15111" max="15111" width="14.5703125" style="110" customWidth="1"/>
    <col min="15112" max="15112" width="8.85546875" style="110"/>
    <col min="15113" max="15113" width="13.7109375" style="110" bestFit="1" customWidth="1"/>
    <col min="15114" max="15114" width="6" style="110" bestFit="1" customWidth="1"/>
    <col min="15115" max="15115" width="3.7109375" style="110" bestFit="1" customWidth="1"/>
    <col min="15116" max="15117" width="8.28515625" style="110" bestFit="1" customWidth="1"/>
    <col min="15118" max="15118" width="3.7109375" style="110" bestFit="1" customWidth="1"/>
    <col min="15119" max="15360" width="8.85546875" style="110"/>
    <col min="15361" max="15361" width="55" style="110" customWidth="1"/>
    <col min="15362" max="15363" width="15.7109375" style="110" customWidth="1"/>
    <col min="15364" max="15364" width="14" style="110" customWidth="1"/>
    <col min="15365" max="15366" width="15.7109375" style="110" customWidth="1"/>
    <col min="15367" max="15367" width="14.5703125" style="110" customWidth="1"/>
    <col min="15368" max="15368" width="8.85546875" style="110"/>
    <col min="15369" max="15369" width="13.7109375" style="110" bestFit="1" customWidth="1"/>
    <col min="15370" max="15370" width="6" style="110" bestFit="1" customWidth="1"/>
    <col min="15371" max="15371" width="3.7109375" style="110" bestFit="1" customWidth="1"/>
    <col min="15372" max="15373" width="8.28515625" style="110" bestFit="1" customWidth="1"/>
    <col min="15374" max="15374" width="3.7109375" style="110" bestFit="1" customWidth="1"/>
    <col min="15375" max="15616" width="8.85546875" style="110"/>
    <col min="15617" max="15617" width="55" style="110" customWidth="1"/>
    <col min="15618" max="15619" width="15.7109375" style="110" customWidth="1"/>
    <col min="15620" max="15620" width="14" style="110" customWidth="1"/>
    <col min="15621" max="15622" width="15.7109375" style="110" customWidth="1"/>
    <col min="15623" max="15623" width="14.5703125" style="110" customWidth="1"/>
    <col min="15624" max="15624" width="8.85546875" style="110"/>
    <col min="15625" max="15625" width="13.7109375" style="110" bestFit="1" customWidth="1"/>
    <col min="15626" max="15626" width="6" style="110" bestFit="1" customWidth="1"/>
    <col min="15627" max="15627" width="3.7109375" style="110" bestFit="1" customWidth="1"/>
    <col min="15628" max="15629" width="8.28515625" style="110" bestFit="1" customWidth="1"/>
    <col min="15630" max="15630" width="3.7109375" style="110" bestFit="1" customWidth="1"/>
    <col min="15631" max="15872" width="8.85546875" style="110"/>
    <col min="15873" max="15873" width="55" style="110" customWidth="1"/>
    <col min="15874" max="15875" width="15.7109375" style="110" customWidth="1"/>
    <col min="15876" max="15876" width="14" style="110" customWidth="1"/>
    <col min="15877" max="15878" width="15.7109375" style="110" customWidth="1"/>
    <col min="15879" max="15879" width="14.5703125" style="110" customWidth="1"/>
    <col min="15880" max="15880" width="8.85546875" style="110"/>
    <col min="15881" max="15881" width="13.7109375" style="110" bestFit="1" customWidth="1"/>
    <col min="15882" max="15882" width="6" style="110" bestFit="1" customWidth="1"/>
    <col min="15883" max="15883" width="3.7109375" style="110" bestFit="1" customWidth="1"/>
    <col min="15884" max="15885" width="8.28515625" style="110" bestFit="1" customWidth="1"/>
    <col min="15886" max="15886" width="3.7109375" style="110" bestFit="1" customWidth="1"/>
    <col min="15887" max="16128" width="8.85546875" style="110"/>
    <col min="16129" max="16129" width="55" style="110" customWidth="1"/>
    <col min="16130" max="16131" width="15.7109375" style="110" customWidth="1"/>
    <col min="16132" max="16132" width="14" style="110" customWidth="1"/>
    <col min="16133" max="16134" width="15.7109375" style="110" customWidth="1"/>
    <col min="16135" max="16135" width="14.5703125" style="110" customWidth="1"/>
    <col min="16136" max="16136" width="8.85546875" style="110"/>
    <col min="16137" max="16137" width="13.7109375" style="110" bestFit="1" customWidth="1"/>
    <col min="16138" max="16138" width="6" style="110" bestFit="1" customWidth="1"/>
    <col min="16139" max="16139" width="3.7109375" style="110" bestFit="1" customWidth="1"/>
    <col min="16140" max="16141" width="8.28515625" style="110" bestFit="1" customWidth="1"/>
    <col min="16142" max="16142" width="3.7109375" style="110" bestFit="1" customWidth="1"/>
    <col min="16143" max="16384" width="8.85546875" style="110"/>
  </cols>
  <sheetData>
    <row r="1" spans="1:21" s="94" customFormat="1" ht="25.5" customHeight="1">
      <c r="A1" s="381" t="s">
        <v>194</v>
      </c>
      <c r="B1" s="381"/>
      <c r="C1" s="381"/>
      <c r="D1" s="381"/>
      <c r="E1" s="381"/>
      <c r="F1" s="381"/>
      <c r="G1" s="381"/>
    </row>
    <row r="2" spans="1:21" s="94" customFormat="1" ht="25.5" customHeight="1">
      <c r="A2" s="381" t="s">
        <v>195</v>
      </c>
      <c r="B2" s="381"/>
      <c r="C2" s="381"/>
      <c r="D2" s="381"/>
      <c r="E2" s="381"/>
      <c r="F2" s="381"/>
      <c r="G2" s="381"/>
    </row>
    <row r="3" spans="1:21" s="94" customFormat="1" ht="19.5" customHeight="1">
      <c r="A3" s="382" t="s">
        <v>60</v>
      </c>
      <c r="B3" s="382"/>
      <c r="C3" s="382"/>
      <c r="D3" s="382"/>
      <c r="E3" s="382"/>
      <c r="F3" s="382"/>
      <c r="G3" s="382"/>
    </row>
    <row r="4" spans="1:21" s="97" customFormat="1" ht="27.75" customHeight="1">
      <c r="A4" s="95"/>
      <c r="B4" s="95"/>
      <c r="C4" s="95"/>
      <c r="D4" s="95"/>
      <c r="E4" s="95"/>
      <c r="F4" s="95"/>
      <c r="G4" s="96" t="s">
        <v>72</v>
      </c>
    </row>
    <row r="5" spans="1:21" s="97" customFormat="1" ht="54.75" customHeight="1">
      <c r="A5" s="182"/>
      <c r="B5" s="185" t="s">
        <v>444</v>
      </c>
      <c r="C5" s="185" t="s">
        <v>445</v>
      </c>
      <c r="D5" s="152" t="s">
        <v>73</v>
      </c>
      <c r="E5" s="188" t="s">
        <v>438</v>
      </c>
      <c r="F5" s="188" t="s">
        <v>439</v>
      </c>
      <c r="G5" s="152" t="s">
        <v>73</v>
      </c>
    </row>
    <row r="6" spans="1:21" s="120" customFormat="1" ht="34.5" customHeight="1">
      <c r="A6" s="118" t="s">
        <v>74</v>
      </c>
      <c r="B6" s="192">
        <f>SUM(B8:B26)</f>
        <v>9663</v>
      </c>
      <c r="C6" s="192">
        <f>SUM(C8:C26)</f>
        <v>3798</v>
      </c>
      <c r="D6" s="183">
        <f>ROUND(C6/B6*100,1)</f>
        <v>39.299999999999997</v>
      </c>
      <c r="E6" s="192">
        <f>SUM(E8:E26)</f>
        <v>1643</v>
      </c>
      <c r="F6" s="192">
        <f>SUM(F8:F26)</f>
        <v>1444</v>
      </c>
      <c r="G6" s="183">
        <f>ROUND(F6/E6*100,1)</f>
        <v>87.9</v>
      </c>
      <c r="I6" s="12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s="120" customFormat="1" ht="20.25">
      <c r="A7" s="123" t="s">
        <v>61</v>
      </c>
      <c r="B7" s="124"/>
      <c r="C7" s="124"/>
      <c r="D7" s="191"/>
      <c r="E7" s="124"/>
      <c r="F7" s="124"/>
      <c r="G7" s="125"/>
      <c r="I7" s="121"/>
      <c r="J7" s="121"/>
      <c r="K7" s="121"/>
      <c r="L7" s="121"/>
      <c r="M7" s="121"/>
      <c r="N7" s="121"/>
      <c r="O7" s="122"/>
      <c r="P7" s="122"/>
      <c r="Q7" s="122"/>
      <c r="R7" s="122"/>
      <c r="S7" s="122"/>
      <c r="T7" s="122"/>
      <c r="U7" s="122"/>
    </row>
    <row r="8" spans="1:21" ht="54" customHeight="1">
      <c r="A8" s="126" t="s">
        <v>62</v>
      </c>
      <c r="B8" s="223">
        <v>628</v>
      </c>
      <c r="C8" s="223">
        <v>359</v>
      </c>
      <c r="D8" s="108">
        <f t="shared" ref="D8:D16" si="0">ROUND(C8/B8*100,1)</f>
        <v>57.2</v>
      </c>
      <c r="E8" s="223">
        <v>107</v>
      </c>
      <c r="F8" s="223">
        <v>84</v>
      </c>
      <c r="G8" s="108">
        <f>ROUND(F8/E8*100,1)</f>
        <v>78.5</v>
      </c>
      <c r="I8" s="121"/>
      <c r="J8" s="116"/>
      <c r="M8" s="116"/>
    </row>
    <row r="9" spans="1:21" ht="35.25" customHeight="1">
      <c r="A9" s="126" t="s">
        <v>63</v>
      </c>
      <c r="B9" s="223">
        <v>851</v>
      </c>
      <c r="C9" s="223">
        <v>400</v>
      </c>
      <c r="D9" s="108">
        <f t="shared" si="0"/>
        <v>47</v>
      </c>
      <c r="E9" s="223">
        <v>187</v>
      </c>
      <c r="F9" s="223">
        <v>157</v>
      </c>
      <c r="G9" s="108">
        <f t="shared" ref="G9:G16" si="1">ROUND(F9/E9*100,1)</f>
        <v>84</v>
      </c>
      <c r="I9" s="121"/>
      <c r="J9" s="116"/>
      <c r="M9" s="116"/>
    </row>
    <row r="10" spans="1:21" s="113" customFormat="1" ht="25.5" customHeight="1">
      <c r="A10" s="126" t="s">
        <v>64</v>
      </c>
      <c r="B10" s="219">
        <v>892</v>
      </c>
      <c r="C10" s="219">
        <v>403</v>
      </c>
      <c r="D10" s="108">
        <f t="shared" si="0"/>
        <v>45.2</v>
      </c>
      <c r="E10" s="219">
        <v>169</v>
      </c>
      <c r="F10" s="219">
        <v>159</v>
      </c>
      <c r="G10" s="108">
        <f t="shared" si="1"/>
        <v>94.1</v>
      </c>
      <c r="H10" s="110"/>
      <c r="I10" s="121"/>
      <c r="J10" s="116"/>
      <c r="K10" s="110"/>
      <c r="M10" s="116"/>
    </row>
    <row r="11" spans="1:21" ht="36.75" customHeight="1">
      <c r="A11" s="126" t="s">
        <v>65</v>
      </c>
      <c r="B11" s="219">
        <v>518</v>
      </c>
      <c r="C11" s="219">
        <v>264</v>
      </c>
      <c r="D11" s="108">
        <f t="shared" si="0"/>
        <v>51</v>
      </c>
      <c r="E11" s="219">
        <v>72</v>
      </c>
      <c r="F11" s="219">
        <v>76</v>
      </c>
      <c r="G11" s="108">
        <f t="shared" si="1"/>
        <v>105.6</v>
      </c>
      <c r="I11" s="121"/>
      <c r="J11" s="116"/>
      <c r="M11" s="116"/>
    </row>
    <row r="12" spans="1:21" ht="35.25" customHeight="1">
      <c r="A12" s="126" t="s">
        <v>66</v>
      </c>
      <c r="B12" s="219">
        <v>2824</v>
      </c>
      <c r="C12" s="219">
        <v>980</v>
      </c>
      <c r="D12" s="108">
        <f t="shared" si="0"/>
        <v>34.700000000000003</v>
      </c>
      <c r="E12" s="219">
        <v>470</v>
      </c>
      <c r="F12" s="219">
        <v>384</v>
      </c>
      <c r="G12" s="108">
        <f t="shared" si="1"/>
        <v>81.7</v>
      </c>
      <c r="I12" s="121"/>
      <c r="J12" s="116"/>
      <c r="M12" s="116"/>
    </row>
    <row r="13" spans="1:21" ht="40.15" customHeight="1">
      <c r="A13" s="126" t="s">
        <v>67</v>
      </c>
      <c r="B13" s="219">
        <v>186</v>
      </c>
      <c r="C13" s="219">
        <v>80</v>
      </c>
      <c r="D13" s="108">
        <f t="shared" si="0"/>
        <v>43</v>
      </c>
      <c r="E13" s="219">
        <v>13</v>
      </c>
      <c r="F13" s="219">
        <v>18</v>
      </c>
      <c r="G13" s="108">
        <f t="shared" si="1"/>
        <v>138.5</v>
      </c>
      <c r="I13" s="121"/>
      <c r="J13" s="116"/>
      <c r="M13" s="116"/>
    </row>
    <row r="14" spans="1:21" ht="30" customHeight="1">
      <c r="A14" s="126" t="s">
        <v>68</v>
      </c>
      <c r="B14" s="219">
        <v>1314</v>
      </c>
      <c r="C14" s="219">
        <v>478</v>
      </c>
      <c r="D14" s="108">
        <f t="shared" si="0"/>
        <v>36.4</v>
      </c>
      <c r="E14" s="219">
        <v>296</v>
      </c>
      <c r="F14" s="219">
        <v>254</v>
      </c>
      <c r="G14" s="108">
        <f t="shared" si="1"/>
        <v>85.8</v>
      </c>
      <c r="I14" s="121"/>
      <c r="J14" s="116"/>
      <c r="M14" s="116"/>
      <c r="T14" s="112"/>
    </row>
    <row r="15" spans="1:21" ht="75">
      <c r="A15" s="126" t="s">
        <v>69</v>
      </c>
      <c r="B15" s="219">
        <v>1288</v>
      </c>
      <c r="C15" s="219">
        <v>491</v>
      </c>
      <c r="D15" s="108">
        <f t="shared" si="0"/>
        <v>38.1</v>
      </c>
      <c r="E15" s="219">
        <v>210</v>
      </c>
      <c r="F15" s="219">
        <v>209</v>
      </c>
      <c r="G15" s="108">
        <f t="shared" si="1"/>
        <v>99.5</v>
      </c>
      <c r="I15" s="121"/>
      <c r="J15" s="116"/>
      <c r="M15" s="116"/>
      <c r="T15" s="112"/>
    </row>
    <row r="16" spans="1:21" ht="37.15" customHeight="1">
      <c r="A16" s="126" t="s">
        <v>97</v>
      </c>
      <c r="B16" s="219">
        <v>1162</v>
      </c>
      <c r="C16" s="219">
        <v>343</v>
      </c>
      <c r="D16" s="108">
        <f t="shared" si="0"/>
        <v>29.5</v>
      </c>
      <c r="E16" s="219">
        <v>119</v>
      </c>
      <c r="F16" s="219">
        <v>103</v>
      </c>
      <c r="G16" s="108">
        <f t="shared" si="1"/>
        <v>86.6</v>
      </c>
      <c r="I16" s="121"/>
      <c r="J16" s="116"/>
      <c r="M16" s="116"/>
      <c r="T16" s="112"/>
    </row>
    <row r="17" spans="1:20">
      <c r="A17" s="114"/>
      <c r="B17" s="114"/>
      <c r="C17" s="114"/>
      <c r="D17" s="114"/>
      <c r="E17" s="114"/>
      <c r="F17" s="114"/>
      <c r="T17" s="112"/>
    </row>
    <row r="18" spans="1:20">
      <c r="A18" s="114"/>
      <c r="B18" s="114"/>
      <c r="C18" s="114"/>
      <c r="D18" s="114"/>
      <c r="E18" s="114"/>
      <c r="F18" s="114"/>
      <c r="T18" s="112"/>
    </row>
    <row r="19" spans="1:20">
      <c r="T19" s="112"/>
    </row>
    <row r="20" spans="1:20">
      <c r="T20" s="112"/>
    </row>
    <row r="21" spans="1:20">
      <c r="B21" s="116"/>
      <c r="C21" s="116"/>
      <c r="D21" s="116"/>
      <c r="E21" s="116"/>
      <c r="F21" s="116"/>
      <c r="G21" s="116"/>
      <c r="T21" s="112"/>
    </row>
    <row r="22" spans="1:20">
      <c r="T22" s="112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H58"/>
  <sheetViews>
    <sheetView view="pageBreakPreview" zoomScale="90" zoomScaleNormal="100" zoomScaleSheetLayoutView="90" workbookViewId="0">
      <selection activeCell="B26" sqref="B26"/>
    </sheetView>
  </sheetViews>
  <sheetFormatPr defaultColWidth="9.140625" defaultRowHeight="15.75"/>
  <cols>
    <col min="1" max="1" width="3.140625" style="163" customWidth="1"/>
    <col min="2" max="2" width="37.28515625" style="169" customWidth="1"/>
    <col min="3" max="3" width="10" style="164" customWidth="1"/>
    <col min="4" max="4" width="13" style="164" customWidth="1"/>
    <col min="5" max="5" width="12.42578125" style="170" customWidth="1"/>
    <col min="6" max="6" width="11" style="164" customWidth="1"/>
    <col min="7" max="7" width="13.140625" style="164" customWidth="1"/>
    <col min="8" max="8" width="12.42578125" style="170" customWidth="1"/>
    <col min="9" max="16384" width="9.140625" style="164"/>
  </cols>
  <sheetData>
    <row r="1" spans="1:8" ht="20.25" customHeight="1">
      <c r="B1" s="384" t="s">
        <v>112</v>
      </c>
      <c r="C1" s="384"/>
      <c r="D1" s="384"/>
      <c r="E1" s="384"/>
      <c r="F1" s="384"/>
      <c r="G1" s="384"/>
      <c r="H1" s="384"/>
    </row>
    <row r="2" spans="1:8" ht="20.25" customHeight="1">
      <c r="B2" s="384" t="s">
        <v>196</v>
      </c>
      <c r="C2" s="384"/>
      <c r="D2" s="384"/>
      <c r="E2" s="384"/>
      <c r="F2" s="384"/>
      <c r="G2" s="384"/>
      <c r="H2" s="384"/>
    </row>
    <row r="3" spans="1:8" ht="20.25" customHeight="1">
      <c r="B3" s="384" t="s">
        <v>113</v>
      </c>
      <c r="C3" s="384"/>
      <c r="D3" s="384"/>
      <c r="E3" s="384"/>
      <c r="F3" s="384"/>
      <c r="G3" s="384"/>
      <c r="H3" s="384"/>
    </row>
    <row r="5" spans="1:8" s="165" customFormat="1" ht="35.450000000000003" customHeight="1">
      <c r="A5" s="385"/>
      <c r="B5" s="388" t="s">
        <v>114</v>
      </c>
      <c r="C5" s="389" t="s">
        <v>446</v>
      </c>
      <c r="D5" s="389"/>
      <c r="E5" s="389"/>
      <c r="F5" s="390" t="s">
        <v>447</v>
      </c>
      <c r="G5" s="390"/>
      <c r="H5" s="390"/>
    </row>
    <row r="6" spans="1:8" ht="15.6" customHeight="1">
      <c r="A6" s="386"/>
      <c r="B6" s="388"/>
      <c r="C6" s="383" t="s">
        <v>18</v>
      </c>
      <c r="D6" s="383" t="s">
        <v>115</v>
      </c>
      <c r="E6" s="383" t="s">
        <v>116</v>
      </c>
      <c r="F6" s="383" t="s">
        <v>117</v>
      </c>
      <c r="G6" s="383" t="s">
        <v>118</v>
      </c>
      <c r="H6" s="383" t="s">
        <v>116</v>
      </c>
    </row>
    <row r="7" spans="1:8" ht="51.6" customHeight="1">
      <c r="A7" s="387"/>
      <c r="B7" s="388"/>
      <c r="C7" s="383"/>
      <c r="D7" s="383"/>
      <c r="E7" s="383"/>
      <c r="F7" s="383"/>
      <c r="G7" s="383"/>
      <c r="H7" s="383"/>
    </row>
    <row r="8" spans="1:8" s="173" customFormat="1" ht="12.75">
      <c r="A8" s="214" t="s">
        <v>119</v>
      </c>
      <c r="B8" s="215" t="s">
        <v>31</v>
      </c>
      <c r="C8" s="174">
        <v>1</v>
      </c>
      <c r="D8" s="174">
        <v>2</v>
      </c>
      <c r="E8" s="174">
        <v>3</v>
      </c>
      <c r="F8" s="174">
        <v>4</v>
      </c>
      <c r="G8" s="174">
        <v>5</v>
      </c>
      <c r="H8" s="174">
        <v>6</v>
      </c>
    </row>
    <row r="9" spans="1:8" ht="15.6" customHeight="1">
      <c r="A9" s="166">
        <v>1</v>
      </c>
      <c r="B9" s="232" t="s">
        <v>122</v>
      </c>
      <c r="C9" s="222">
        <v>247</v>
      </c>
      <c r="D9" s="222">
        <v>790</v>
      </c>
      <c r="E9" s="193">
        <f>C9-D9</f>
        <v>-543</v>
      </c>
      <c r="F9" s="222">
        <v>110</v>
      </c>
      <c r="G9" s="222">
        <v>577</v>
      </c>
      <c r="H9" s="193">
        <f>F9-G9</f>
        <v>-467</v>
      </c>
    </row>
    <row r="10" spans="1:8" ht="15.6" customHeight="1">
      <c r="A10" s="166">
        <v>2</v>
      </c>
      <c r="B10" s="232" t="s">
        <v>120</v>
      </c>
      <c r="C10" s="222">
        <v>197</v>
      </c>
      <c r="D10" s="222">
        <v>489</v>
      </c>
      <c r="E10" s="193">
        <f t="shared" ref="E10:E58" si="0">C10-D10</f>
        <v>-292</v>
      </c>
      <c r="F10" s="222">
        <v>89</v>
      </c>
      <c r="G10" s="222">
        <v>353</v>
      </c>
      <c r="H10" s="193">
        <f t="shared" ref="H10:H58" si="1">F10-G10</f>
        <v>-264</v>
      </c>
    </row>
    <row r="11" spans="1:8" ht="15.6" customHeight="1">
      <c r="A11" s="166">
        <v>3</v>
      </c>
      <c r="B11" s="232" t="s">
        <v>124</v>
      </c>
      <c r="C11" s="222">
        <v>176</v>
      </c>
      <c r="D11" s="222">
        <v>478</v>
      </c>
      <c r="E11" s="193">
        <f t="shared" si="0"/>
        <v>-302</v>
      </c>
      <c r="F11" s="222">
        <v>66</v>
      </c>
      <c r="G11" s="222">
        <v>297</v>
      </c>
      <c r="H11" s="193">
        <f t="shared" si="1"/>
        <v>-231</v>
      </c>
    </row>
    <row r="12" spans="1:8" s="168" customFormat="1" ht="15.6" customHeight="1">
      <c r="A12" s="166">
        <v>4</v>
      </c>
      <c r="B12" s="232" t="s">
        <v>126</v>
      </c>
      <c r="C12" s="222">
        <v>136</v>
      </c>
      <c r="D12" s="222">
        <v>502</v>
      </c>
      <c r="E12" s="193">
        <f t="shared" si="0"/>
        <v>-366</v>
      </c>
      <c r="F12" s="222">
        <v>29</v>
      </c>
      <c r="G12" s="222">
        <v>360</v>
      </c>
      <c r="H12" s="193">
        <f t="shared" si="1"/>
        <v>-331</v>
      </c>
    </row>
    <row r="13" spans="1:8" s="168" customFormat="1" ht="15.6" customHeight="1">
      <c r="A13" s="166">
        <v>5</v>
      </c>
      <c r="B13" s="232" t="s">
        <v>127</v>
      </c>
      <c r="C13" s="222">
        <v>115</v>
      </c>
      <c r="D13" s="222">
        <v>458</v>
      </c>
      <c r="E13" s="193">
        <f t="shared" si="0"/>
        <v>-343</v>
      </c>
      <c r="F13" s="222">
        <v>51</v>
      </c>
      <c r="G13" s="222">
        <v>342</v>
      </c>
      <c r="H13" s="193">
        <f t="shared" si="1"/>
        <v>-291</v>
      </c>
    </row>
    <row r="14" spans="1:8" s="168" customFormat="1" ht="15.6" customHeight="1">
      <c r="A14" s="166">
        <v>6</v>
      </c>
      <c r="B14" s="232" t="s">
        <v>128</v>
      </c>
      <c r="C14" s="222">
        <v>111</v>
      </c>
      <c r="D14" s="222">
        <v>452</v>
      </c>
      <c r="E14" s="193">
        <f t="shared" si="0"/>
        <v>-341</v>
      </c>
      <c r="F14" s="222">
        <v>61</v>
      </c>
      <c r="G14" s="222">
        <v>336</v>
      </c>
      <c r="H14" s="193">
        <f t="shared" si="1"/>
        <v>-275</v>
      </c>
    </row>
    <row r="15" spans="1:8" s="168" customFormat="1" ht="15.6" customHeight="1">
      <c r="A15" s="166">
        <v>7</v>
      </c>
      <c r="B15" s="232" t="s">
        <v>231</v>
      </c>
      <c r="C15" s="222">
        <v>89</v>
      </c>
      <c r="D15" s="222">
        <v>174</v>
      </c>
      <c r="E15" s="193">
        <f t="shared" si="0"/>
        <v>-85</v>
      </c>
      <c r="F15" s="222">
        <v>1</v>
      </c>
      <c r="G15" s="222">
        <v>121</v>
      </c>
      <c r="H15" s="193">
        <f t="shared" si="1"/>
        <v>-120</v>
      </c>
    </row>
    <row r="16" spans="1:8" s="168" customFormat="1" ht="15.6" customHeight="1">
      <c r="A16" s="166">
        <v>8</v>
      </c>
      <c r="B16" s="232" t="s">
        <v>121</v>
      </c>
      <c r="C16" s="222">
        <v>77</v>
      </c>
      <c r="D16" s="222">
        <v>317</v>
      </c>
      <c r="E16" s="193">
        <f t="shared" si="0"/>
        <v>-240</v>
      </c>
      <c r="F16" s="222">
        <v>15</v>
      </c>
      <c r="G16" s="222">
        <v>241</v>
      </c>
      <c r="H16" s="193">
        <f t="shared" si="1"/>
        <v>-226</v>
      </c>
    </row>
    <row r="17" spans="1:8" s="168" customFormat="1" ht="15" customHeight="1">
      <c r="A17" s="166">
        <v>9</v>
      </c>
      <c r="B17" s="232" t="s">
        <v>142</v>
      </c>
      <c r="C17" s="222">
        <v>65</v>
      </c>
      <c r="D17" s="222">
        <v>225</v>
      </c>
      <c r="E17" s="193">
        <f t="shared" si="0"/>
        <v>-160</v>
      </c>
      <c r="F17" s="222">
        <v>23</v>
      </c>
      <c r="G17" s="222">
        <v>155</v>
      </c>
      <c r="H17" s="193">
        <f t="shared" si="1"/>
        <v>-132</v>
      </c>
    </row>
    <row r="18" spans="1:8" s="168" customFormat="1" ht="15.6" customHeight="1">
      <c r="A18" s="166">
        <v>10</v>
      </c>
      <c r="B18" s="232" t="s">
        <v>148</v>
      </c>
      <c r="C18" s="222">
        <v>48</v>
      </c>
      <c r="D18" s="222">
        <v>199</v>
      </c>
      <c r="E18" s="193">
        <f t="shared" si="0"/>
        <v>-151</v>
      </c>
      <c r="F18" s="222">
        <v>16</v>
      </c>
      <c r="G18" s="222">
        <v>143</v>
      </c>
      <c r="H18" s="193">
        <f t="shared" si="1"/>
        <v>-127</v>
      </c>
    </row>
    <row r="19" spans="1:8" s="168" customFormat="1" ht="15.6" customHeight="1">
      <c r="A19" s="166">
        <v>11</v>
      </c>
      <c r="B19" s="232" t="s">
        <v>143</v>
      </c>
      <c r="C19" s="222">
        <v>43</v>
      </c>
      <c r="D19" s="222">
        <v>189</v>
      </c>
      <c r="E19" s="193">
        <f t="shared" si="0"/>
        <v>-146</v>
      </c>
      <c r="F19" s="222">
        <v>10</v>
      </c>
      <c r="G19" s="222">
        <v>145</v>
      </c>
      <c r="H19" s="193">
        <f t="shared" si="1"/>
        <v>-135</v>
      </c>
    </row>
    <row r="20" spans="1:8" s="168" customFormat="1" ht="15.6" customHeight="1">
      <c r="A20" s="166">
        <v>12</v>
      </c>
      <c r="B20" s="232" t="s">
        <v>141</v>
      </c>
      <c r="C20" s="222">
        <v>43</v>
      </c>
      <c r="D20" s="222">
        <v>178</v>
      </c>
      <c r="E20" s="193">
        <f t="shared" si="0"/>
        <v>-135</v>
      </c>
      <c r="F20" s="222">
        <v>7</v>
      </c>
      <c r="G20" s="222">
        <v>119</v>
      </c>
      <c r="H20" s="193">
        <f t="shared" si="1"/>
        <v>-112</v>
      </c>
    </row>
    <row r="21" spans="1:8" s="168" customFormat="1" ht="15.6" customHeight="1">
      <c r="A21" s="166">
        <v>13</v>
      </c>
      <c r="B21" s="232" t="s">
        <v>145</v>
      </c>
      <c r="C21" s="222">
        <v>41</v>
      </c>
      <c r="D21" s="222">
        <v>75</v>
      </c>
      <c r="E21" s="193">
        <f t="shared" si="0"/>
        <v>-34</v>
      </c>
      <c r="F21" s="222">
        <v>24</v>
      </c>
      <c r="G21" s="222">
        <v>51</v>
      </c>
      <c r="H21" s="193">
        <f t="shared" si="1"/>
        <v>-27</v>
      </c>
    </row>
    <row r="22" spans="1:8" s="168" customFormat="1" ht="15.6" customHeight="1">
      <c r="A22" s="166">
        <v>14</v>
      </c>
      <c r="B22" s="232" t="s">
        <v>125</v>
      </c>
      <c r="C22" s="222">
        <v>41</v>
      </c>
      <c r="D22" s="222">
        <v>387</v>
      </c>
      <c r="E22" s="193">
        <f t="shared" si="0"/>
        <v>-346</v>
      </c>
      <c r="F22" s="222">
        <v>12</v>
      </c>
      <c r="G22" s="222">
        <v>307</v>
      </c>
      <c r="H22" s="193">
        <f t="shared" si="1"/>
        <v>-295</v>
      </c>
    </row>
    <row r="23" spans="1:8" s="168" customFormat="1" ht="15.6" customHeight="1">
      <c r="A23" s="166">
        <v>15</v>
      </c>
      <c r="B23" s="232" t="s">
        <v>155</v>
      </c>
      <c r="C23" s="222">
        <v>40</v>
      </c>
      <c r="D23" s="222">
        <v>112</v>
      </c>
      <c r="E23" s="193">
        <f t="shared" si="0"/>
        <v>-72</v>
      </c>
      <c r="F23" s="222">
        <v>18</v>
      </c>
      <c r="G23" s="222">
        <v>85</v>
      </c>
      <c r="H23" s="193">
        <f t="shared" si="1"/>
        <v>-67</v>
      </c>
    </row>
    <row r="24" spans="1:8" s="168" customFormat="1" ht="15.6" customHeight="1">
      <c r="A24" s="166">
        <v>16</v>
      </c>
      <c r="B24" s="232" t="s">
        <v>132</v>
      </c>
      <c r="C24" s="222">
        <v>40</v>
      </c>
      <c r="D24" s="222">
        <v>92</v>
      </c>
      <c r="E24" s="193">
        <f t="shared" si="0"/>
        <v>-52</v>
      </c>
      <c r="F24" s="222">
        <v>14</v>
      </c>
      <c r="G24" s="222">
        <v>66</v>
      </c>
      <c r="H24" s="193">
        <f t="shared" si="1"/>
        <v>-52</v>
      </c>
    </row>
    <row r="25" spans="1:8" s="168" customFormat="1" ht="15.6" customHeight="1">
      <c r="A25" s="166">
        <v>17</v>
      </c>
      <c r="B25" s="232" t="s">
        <v>233</v>
      </c>
      <c r="C25" s="222">
        <v>37</v>
      </c>
      <c r="D25" s="222">
        <v>71</v>
      </c>
      <c r="E25" s="193">
        <f t="shared" si="0"/>
        <v>-34</v>
      </c>
      <c r="F25" s="222">
        <v>4</v>
      </c>
      <c r="G25" s="222">
        <v>53</v>
      </c>
      <c r="H25" s="193">
        <f t="shared" si="1"/>
        <v>-49</v>
      </c>
    </row>
    <row r="26" spans="1:8" s="168" customFormat="1" ht="15.6" customHeight="1">
      <c r="A26" s="166">
        <v>18</v>
      </c>
      <c r="B26" s="232" t="s">
        <v>164</v>
      </c>
      <c r="C26" s="222">
        <v>37</v>
      </c>
      <c r="D26" s="222">
        <v>86</v>
      </c>
      <c r="E26" s="193">
        <f t="shared" si="0"/>
        <v>-49</v>
      </c>
      <c r="F26" s="222">
        <v>6</v>
      </c>
      <c r="G26" s="222">
        <v>65</v>
      </c>
      <c r="H26" s="193">
        <f t="shared" si="1"/>
        <v>-59</v>
      </c>
    </row>
    <row r="27" spans="1:8" s="168" customFormat="1" ht="15.6" customHeight="1">
      <c r="A27" s="166">
        <v>19</v>
      </c>
      <c r="B27" s="232" t="s">
        <v>130</v>
      </c>
      <c r="C27" s="222">
        <v>37</v>
      </c>
      <c r="D27" s="222">
        <v>129</v>
      </c>
      <c r="E27" s="193">
        <f t="shared" si="0"/>
        <v>-92</v>
      </c>
      <c r="F27" s="222">
        <v>28</v>
      </c>
      <c r="G27" s="222">
        <v>105</v>
      </c>
      <c r="H27" s="193">
        <f t="shared" si="1"/>
        <v>-77</v>
      </c>
    </row>
    <row r="28" spans="1:8" s="168" customFormat="1" ht="15.6" customHeight="1">
      <c r="A28" s="166">
        <v>20</v>
      </c>
      <c r="B28" s="232" t="s">
        <v>153</v>
      </c>
      <c r="C28" s="222">
        <v>37</v>
      </c>
      <c r="D28" s="222">
        <v>40</v>
      </c>
      <c r="E28" s="193">
        <f t="shared" si="0"/>
        <v>-3</v>
      </c>
      <c r="F28" s="222">
        <v>21</v>
      </c>
      <c r="G28" s="222">
        <v>30</v>
      </c>
      <c r="H28" s="193">
        <f t="shared" si="1"/>
        <v>-9</v>
      </c>
    </row>
    <row r="29" spans="1:8" s="168" customFormat="1" ht="15.6" customHeight="1">
      <c r="A29" s="166">
        <v>21</v>
      </c>
      <c r="B29" s="232" t="s">
        <v>232</v>
      </c>
      <c r="C29" s="222">
        <v>35</v>
      </c>
      <c r="D29" s="222">
        <v>84</v>
      </c>
      <c r="E29" s="193">
        <f t="shared" si="0"/>
        <v>-49</v>
      </c>
      <c r="F29" s="222">
        <v>24</v>
      </c>
      <c r="G29" s="222">
        <v>49</v>
      </c>
      <c r="H29" s="193">
        <f t="shared" si="1"/>
        <v>-25</v>
      </c>
    </row>
    <row r="30" spans="1:8" s="168" customFormat="1" ht="15.6" customHeight="1">
      <c r="A30" s="166">
        <v>22</v>
      </c>
      <c r="B30" s="232" t="s">
        <v>129</v>
      </c>
      <c r="C30" s="222">
        <v>35</v>
      </c>
      <c r="D30" s="222">
        <v>219</v>
      </c>
      <c r="E30" s="193">
        <f t="shared" si="0"/>
        <v>-184</v>
      </c>
      <c r="F30" s="222">
        <v>7</v>
      </c>
      <c r="G30" s="222">
        <v>165</v>
      </c>
      <c r="H30" s="193">
        <f t="shared" si="1"/>
        <v>-158</v>
      </c>
    </row>
    <row r="31" spans="1:8" s="168" customFormat="1" ht="15.6" customHeight="1">
      <c r="A31" s="166">
        <v>23</v>
      </c>
      <c r="B31" s="232" t="s">
        <v>133</v>
      </c>
      <c r="C31" s="222">
        <v>33</v>
      </c>
      <c r="D31" s="222">
        <v>265</v>
      </c>
      <c r="E31" s="193">
        <f t="shared" si="0"/>
        <v>-232</v>
      </c>
      <c r="F31" s="222">
        <v>5</v>
      </c>
      <c r="G31" s="222">
        <v>184</v>
      </c>
      <c r="H31" s="193">
        <f t="shared" si="1"/>
        <v>-179</v>
      </c>
    </row>
    <row r="32" spans="1:8" s="168" customFormat="1" ht="15.6" customHeight="1">
      <c r="A32" s="166">
        <v>24</v>
      </c>
      <c r="B32" s="232" t="s">
        <v>244</v>
      </c>
      <c r="C32" s="222">
        <v>30</v>
      </c>
      <c r="D32" s="222">
        <v>32</v>
      </c>
      <c r="E32" s="193">
        <f t="shared" si="0"/>
        <v>-2</v>
      </c>
      <c r="F32" s="222">
        <v>1</v>
      </c>
      <c r="G32" s="222">
        <v>31</v>
      </c>
      <c r="H32" s="193">
        <f t="shared" si="1"/>
        <v>-30</v>
      </c>
    </row>
    <row r="33" spans="1:8" s="168" customFormat="1" ht="15.6" customHeight="1">
      <c r="A33" s="166">
        <v>25</v>
      </c>
      <c r="B33" s="232" t="s">
        <v>235</v>
      </c>
      <c r="C33" s="222">
        <v>30</v>
      </c>
      <c r="D33" s="222">
        <v>56</v>
      </c>
      <c r="E33" s="193">
        <f t="shared" si="0"/>
        <v>-26</v>
      </c>
      <c r="F33" s="222">
        <v>0</v>
      </c>
      <c r="G33" s="222">
        <v>29</v>
      </c>
      <c r="H33" s="193">
        <f t="shared" si="1"/>
        <v>-29</v>
      </c>
    </row>
    <row r="34" spans="1:8" s="168" customFormat="1" ht="15.6" customHeight="1">
      <c r="A34" s="166">
        <v>26</v>
      </c>
      <c r="B34" s="232" t="s">
        <v>151</v>
      </c>
      <c r="C34" s="222">
        <v>29</v>
      </c>
      <c r="D34" s="222">
        <v>118</v>
      </c>
      <c r="E34" s="193">
        <f t="shared" si="0"/>
        <v>-89</v>
      </c>
      <c r="F34" s="222">
        <v>15</v>
      </c>
      <c r="G34" s="222">
        <v>84</v>
      </c>
      <c r="H34" s="193">
        <f t="shared" si="1"/>
        <v>-69</v>
      </c>
    </row>
    <row r="35" spans="1:8" s="168" customFormat="1" ht="32.25" customHeight="1">
      <c r="A35" s="166">
        <v>27</v>
      </c>
      <c r="B35" s="232" t="s">
        <v>245</v>
      </c>
      <c r="C35" s="222">
        <v>28</v>
      </c>
      <c r="D35" s="222">
        <v>65</v>
      </c>
      <c r="E35" s="193">
        <f t="shared" si="0"/>
        <v>-37</v>
      </c>
      <c r="F35" s="222">
        <v>1</v>
      </c>
      <c r="G35" s="222">
        <v>41</v>
      </c>
      <c r="H35" s="193">
        <f t="shared" si="1"/>
        <v>-40</v>
      </c>
    </row>
    <row r="36" spans="1:8" s="168" customFormat="1" ht="15.6" customHeight="1">
      <c r="A36" s="166">
        <v>28</v>
      </c>
      <c r="B36" s="232" t="s">
        <v>160</v>
      </c>
      <c r="C36" s="222">
        <v>27</v>
      </c>
      <c r="D36" s="222">
        <v>232</v>
      </c>
      <c r="E36" s="193">
        <f t="shared" si="0"/>
        <v>-205</v>
      </c>
      <c r="F36" s="222">
        <v>10</v>
      </c>
      <c r="G36" s="222">
        <v>174</v>
      </c>
      <c r="H36" s="193">
        <f t="shared" si="1"/>
        <v>-164</v>
      </c>
    </row>
    <row r="37" spans="1:8" s="168" customFormat="1" ht="15.6" customHeight="1">
      <c r="A37" s="166">
        <v>29</v>
      </c>
      <c r="B37" s="232" t="s">
        <v>239</v>
      </c>
      <c r="C37" s="222">
        <v>27</v>
      </c>
      <c r="D37" s="222">
        <v>51</v>
      </c>
      <c r="E37" s="193">
        <f t="shared" si="0"/>
        <v>-24</v>
      </c>
      <c r="F37" s="222">
        <v>9</v>
      </c>
      <c r="G37" s="222">
        <v>35</v>
      </c>
      <c r="H37" s="193">
        <f t="shared" si="1"/>
        <v>-26</v>
      </c>
    </row>
    <row r="38" spans="1:8" s="168" customFormat="1" ht="15.6" customHeight="1">
      <c r="A38" s="166">
        <v>30</v>
      </c>
      <c r="B38" s="232" t="s">
        <v>156</v>
      </c>
      <c r="C38" s="222">
        <v>26</v>
      </c>
      <c r="D38" s="222">
        <v>69</v>
      </c>
      <c r="E38" s="193">
        <f t="shared" si="0"/>
        <v>-43</v>
      </c>
      <c r="F38" s="222">
        <v>14</v>
      </c>
      <c r="G38" s="222">
        <v>52</v>
      </c>
      <c r="H38" s="193">
        <f t="shared" si="1"/>
        <v>-38</v>
      </c>
    </row>
    <row r="39" spans="1:8" s="168" customFormat="1" ht="15.6" customHeight="1">
      <c r="A39" s="166">
        <v>31</v>
      </c>
      <c r="B39" s="232" t="s">
        <v>246</v>
      </c>
      <c r="C39" s="222">
        <v>26</v>
      </c>
      <c r="D39" s="222">
        <v>36</v>
      </c>
      <c r="E39" s="193">
        <f t="shared" si="0"/>
        <v>-10</v>
      </c>
      <c r="F39" s="222">
        <v>7</v>
      </c>
      <c r="G39" s="222">
        <v>26</v>
      </c>
      <c r="H39" s="193">
        <f t="shared" si="1"/>
        <v>-19</v>
      </c>
    </row>
    <row r="40" spans="1:8" s="168" customFormat="1" ht="15.6" customHeight="1">
      <c r="A40" s="166">
        <v>32</v>
      </c>
      <c r="B40" s="232" t="s">
        <v>159</v>
      </c>
      <c r="C40" s="222">
        <v>25</v>
      </c>
      <c r="D40" s="222">
        <v>132</v>
      </c>
      <c r="E40" s="193">
        <f t="shared" si="0"/>
        <v>-107</v>
      </c>
      <c r="F40" s="222">
        <v>5</v>
      </c>
      <c r="G40" s="222">
        <v>96</v>
      </c>
      <c r="H40" s="193">
        <f t="shared" si="1"/>
        <v>-91</v>
      </c>
    </row>
    <row r="41" spans="1:8" s="168" customFormat="1" ht="15.6" customHeight="1">
      <c r="A41" s="166">
        <v>33</v>
      </c>
      <c r="B41" s="232" t="s">
        <v>169</v>
      </c>
      <c r="C41" s="222">
        <v>24</v>
      </c>
      <c r="D41" s="222">
        <v>42</v>
      </c>
      <c r="E41" s="193">
        <f t="shared" si="0"/>
        <v>-18</v>
      </c>
      <c r="F41" s="222">
        <v>7</v>
      </c>
      <c r="G41" s="222">
        <v>30</v>
      </c>
      <c r="H41" s="193">
        <f t="shared" si="1"/>
        <v>-23</v>
      </c>
    </row>
    <row r="42" spans="1:8" s="168" customFormat="1" ht="30" customHeight="1">
      <c r="A42" s="166">
        <v>34</v>
      </c>
      <c r="B42" s="232" t="s">
        <v>137</v>
      </c>
      <c r="C42" s="222">
        <v>23</v>
      </c>
      <c r="D42" s="222">
        <v>184</v>
      </c>
      <c r="E42" s="193">
        <f t="shared" si="0"/>
        <v>-161</v>
      </c>
      <c r="F42" s="222">
        <v>2</v>
      </c>
      <c r="G42" s="222">
        <v>139</v>
      </c>
      <c r="H42" s="193">
        <f t="shared" si="1"/>
        <v>-137</v>
      </c>
    </row>
    <row r="43" spans="1:8" s="168" customFormat="1" ht="15.6" customHeight="1">
      <c r="A43" s="166">
        <v>35</v>
      </c>
      <c r="B43" s="232" t="s">
        <v>258</v>
      </c>
      <c r="C43" s="222">
        <v>22</v>
      </c>
      <c r="D43" s="222">
        <v>39</v>
      </c>
      <c r="E43" s="193">
        <f t="shared" si="0"/>
        <v>-17</v>
      </c>
      <c r="F43" s="222">
        <v>9</v>
      </c>
      <c r="G43" s="222">
        <v>30</v>
      </c>
      <c r="H43" s="193">
        <f t="shared" si="1"/>
        <v>-21</v>
      </c>
    </row>
    <row r="44" spans="1:8" s="168" customFormat="1" ht="15.6" customHeight="1">
      <c r="A44" s="166">
        <v>36</v>
      </c>
      <c r="B44" s="232" t="s">
        <v>465</v>
      </c>
      <c r="C44" s="222">
        <v>22</v>
      </c>
      <c r="D44" s="222">
        <v>20</v>
      </c>
      <c r="E44" s="193">
        <f t="shared" si="0"/>
        <v>2</v>
      </c>
      <c r="F44" s="222">
        <v>4</v>
      </c>
      <c r="G44" s="222">
        <v>13</v>
      </c>
      <c r="H44" s="193">
        <f t="shared" si="1"/>
        <v>-9</v>
      </c>
    </row>
    <row r="45" spans="1:8" ht="15.6" customHeight="1">
      <c r="A45" s="166">
        <v>37</v>
      </c>
      <c r="B45" s="232" t="s">
        <v>234</v>
      </c>
      <c r="C45" s="222">
        <v>21</v>
      </c>
      <c r="D45" s="222">
        <v>131</v>
      </c>
      <c r="E45" s="193">
        <f t="shared" si="0"/>
        <v>-110</v>
      </c>
      <c r="F45" s="222">
        <v>19</v>
      </c>
      <c r="G45" s="222">
        <v>112</v>
      </c>
      <c r="H45" s="193">
        <f t="shared" si="1"/>
        <v>-93</v>
      </c>
    </row>
    <row r="46" spans="1:8" ht="15.6" customHeight="1">
      <c r="A46" s="166">
        <v>38</v>
      </c>
      <c r="B46" s="232" t="s">
        <v>134</v>
      </c>
      <c r="C46" s="222">
        <v>21</v>
      </c>
      <c r="D46" s="222">
        <v>83</v>
      </c>
      <c r="E46" s="193">
        <f t="shared" si="0"/>
        <v>-62</v>
      </c>
      <c r="F46" s="222">
        <v>6</v>
      </c>
      <c r="G46" s="222">
        <v>59</v>
      </c>
      <c r="H46" s="193">
        <f t="shared" si="1"/>
        <v>-53</v>
      </c>
    </row>
    <row r="47" spans="1:8" ht="15.6" customHeight="1">
      <c r="A47" s="166">
        <v>39</v>
      </c>
      <c r="B47" s="232" t="s">
        <v>152</v>
      </c>
      <c r="C47" s="222">
        <v>20</v>
      </c>
      <c r="D47" s="222">
        <v>32</v>
      </c>
      <c r="E47" s="193">
        <f t="shared" si="0"/>
        <v>-12</v>
      </c>
      <c r="F47" s="222">
        <v>14</v>
      </c>
      <c r="G47" s="222">
        <v>22</v>
      </c>
      <c r="H47" s="193">
        <f t="shared" si="1"/>
        <v>-8</v>
      </c>
    </row>
    <row r="48" spans="1:8" ht="15.6" customHeight="1">
      <c r="A48" s="166">
        <v>40</v>
      </c>
      <c r="B48" s="232" t="s">
        <v>266</v>
      </c>
      <c r="C48" s="222">
        <v>20</v>
      </c>
      <c r="D48" s="222">
        <v>28</v>
      </c>
      <c r="E48" s="193">
        <f t="shared" si="0"/>
        <v>-8</v>
      </c>
      <c r="F48" s="222">
        <v>12</v>
      </c>
      <c r="G48" s="222">
        <v>20</v>
      </c>
      <c r="H48" s="193">
        <f t="shared" si="1"/>
        <v>-8</v>
      </c>
    </row>
    <row r="49" spans="1:8" ht="15.6" customHeight="1">
      <c r="A49" s="166">
        <v>41</v>
      </c>
      <c r="B49" s="232" t="s">
        <v>138</v>
      </c>
      <c r="C49" s="222">
        <v>19</v>
      </c>
      <c r="D49" s="222">
        <v>67</v>
      </c>
      <c r="E49" s="193">
        <f t="shared" si="0"/>
        <v>-48</v>
      </c>
      <c r="F49" s="222">
        <v>2</v>
      </c>
      <c r="G49" s="222">
        <v>53</v>
      </c>
      <c r="H49" s="193">
        <f t="shared" si="1"/>
        <v>-51</v>
      </c>
    </row>
    <row r="50" spans="1:8" ht="15.6" customHeight="1">
      <c r="A50" s="166">
        <v>42</v>
      </c>
      <c r="B50" s="232" t="s">
        <v>422</v>
      </c>
      <c r="C50" s="222">
        <v>18</v>
      </c>
      <c r="D50" s="222">
        <v>52</v>
      </c>
      <c r="E50" s="193">
        <f t="shared" si="0"/>
        <v>-34</v>
      </c>
      <c r="F50" s="222">
        <v>1</v>
      </c>
      <c r="G50" s="222">
        <v>36</v>
      </c>
      <c r="H50" s="193">
        <f t="shared" si="1"/>
        <v>-35</v>
      </c>
    </row>
    <row r="51" spans="1:8" ht="15.6" customHeight="1">
      <c r="A51" s="166">
        <v>43</v>
      </c>
      <c r="B51" s="232" t="s">
        <v>247</v>
      </c>
      <c r="C51" s="222">
        <v>18</v>
      </c>
      <c r="D51" s="222">
        <v>27</v>
      </c>
      <c r="E51" s="193">
        <f t="shared" si="0"/>
        <v>-9</v>
      </c>
      <c r="F51" s="222">
        <v>17</v>
      </c>
      <c r="G51" s="222">
        <v>20</v>
      </c>
      <c r="H51" s="193">
        <f t="shared" si="1"/>
        <v>-3</v>
      </c>
    </row>
    <row r="52" spans="1:8" ht="15.6" customHeight="1">
      <c r="A52" s="166">
        <v>44</v>
      </c>
      <c r="B52" s="232" t="s">
        <v>140</v>
      </c>
      <c r="C52" s="222">
        <v>18</v>
      </c>
      <c r="D52" s="222">
        <v>36</v>
      </c>
      <c r="E52" s="193">
        <f t="shared" si="0"/>
        <v>-18</v>
      </c>
      <c r="F52" s="222">
        <v>8</v>
      </c>
      <c r="G52" s="222">
        <v>27</v>
      </c>
      <c r="H52" s="193">
        <f t="shared" si="1"/>
        <v>-19</v>
      </c>
    </row>
    <row r="53" spans="1:8" ht="15.6" customHeight="1">
      <c r="A53" s="166">
        <v>45</v>
      </c>
      <c r="B53" s="232" t="s">
        <v>466</v>
      </c>
      <c r="C53" s="222">
        <v>17</v>
      </c>
      <c r="D53" s="222">
        <v>20</v>
      </c>
      <c r="E53" s="193">
        <f t="shared" si="0"/>
        <v>-3</v>
      </c>
      <c r="F53" s="222">
        <v>12</v>
      </c>
      <c r="G53" s="222">
        <v>13</v>
      </c>
      <c r="H53" s="193">
        <f t="shared" si="1"/>
        <v>-1</v>
      </c>
    </row>
    <row r="54" spans="1:8" ht="15.6" customHeight="1">
      <c r="A54" s="166">
        <v>46</v>
      </c>
      <c r="B54" s="232" t="s">
        <v>123</v>
      </c>
      <c r="C54" s="222">
        <v>17</v>
      </c>
      <c r="D54" s="222">
        <v>53</v>
      </c>
      <c r="E54" s="193">
        <f t="shared" si="0"/>
        <v>-36</v>
      </c>
      <c r="F54" s="222">
        <v>0</v>
      </c>
      <c r="G54" s="222">
        <v>39</v>
      </c>
      <c r="H54" s="193">
        <f t="shared" si="1"/>
        <v>-39</v>
      </c>
    </row>
    <row r="55" spans="1:8" ht="15.6" customHeight="1">
      <c r="A55" s="166">
        <v>47</v>
      </c>
      <c r="B55" s="232" t="s">
        <v>149</v>
      </c>
      <c r="C55" s="222">
        <v>17</v>
      </c>
      <c r="D55" s="222">
        <v>97</v>
      </c>
      <c r="E55" s="193">
        <f t="shared" si="0"/>
        <v>-80</v>
      </c>
      <c r="F55" s="222">
        <v>1</v>
      </c>
      <c r="G55" s="222">
        <v>67</v>
      </c>
      <c r="H55" s="193">
        <f t="shared" si="1"/>
        <v>-66</v>
      </c>
    </row>
    <row r="56" spans="1:8" ht="15.6" customHeight="1">
      <c r="A56" s="166">
        <v>48</v>
      </c>
      <c r="B56" s="232" t="s">
        <v>260</v>
      </c>
      <c r="C56" s="222">
        <v>16</v>
      </c>
      <c r="D56" s="222">
        <v>49</v>
      </c>
      <c r="E56" s="193">
        <f t="shared" si="0"/>
        <v>-33</v>
      </c>
      <c r="F56" s="222">
        <v>10</v>
      </c>
      <c r="G56" s="222">
        <v>34</v>
      </c>
      <c r="H56" s="193">
        <f t="shared" si="1"/>
        <v>-24</v>
      </c>
    </row>
    <row r="57" spans="1:8" ht="15.6" customHeight="1">
      <c r="A57" s="166">
        <v>49</v>
      </c>
      <c r="B57" s="232" t="s">
        <v>249</v>
      </c>
      <c r="C57" s="222">
        <v>16</v>
      </c>
      <c r="D57" s="222">
        <v>34</v>
      </c>
      <c r="E57" s="193">
        <f t="shared" si="0"/>
        <v>-18</v>
      </c>
      <c r="F57" s="222">
        <v>14</v>
      </c>
      <c r="G57" s="222">
        <v>27</v>
      </c>
      <c r="H57" s="193">
        <f t="shared" si="1"/>
        <v>-13</v>
      </c>
    </row>
    <row r="58" spans="1:8" s="315" customFormat="1" ht="15.6" customHeight="1">
      <c r="A58" s="312">
        <v>50</v>
      </c>
      <c r="B58" s="316" t="s">
        <v>248</v>
      </c>
      <c r="C58" s="313">
        <v>15</v>
      </c>
      <c r="D58" s="313">
        <v>67</v>
      </c>
      <c r="E58" s="314">
        <f t="shared" si="0"/>
        <v>-52</v>
      </c>
      <c r="F58" s="313">
        <v>4</v>
      </c>
      <c r="G58" s="313">
        <v>56</v>
      </c>
      <c r="H58" s="314">
        <f t="shared" si="1"/>
        <v>-52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108"/>
  <sheetViews>
    <sheetView view="pageBreakPreview" zoomScale="90" zoomScaleNormal="100" zoomScaleSheetLayoutView="90" workbookViewId="0">
      <selection activeCell="A21" sqref="A21:A30"/>
    </sheetView>
  </sheetViews>
  <sheetFormatPr defaultColWidth="8.85546875" defaultRowHeight="12.75"/>
  <cols>
    <col min="1" max="1" width="36.7109375" style="173" customWidth="1"/>
    <col min="2" max="2" width="10.5703125" style="179" customWidth="1"/>
    <col min="3" max="3" width="12.85546875" style="179" customWidth="1"/>
    <col min="4" max="4" width="12.5703125" style="180" customWidth="1"/>
    <col min="5" max="5" width="10.42578125" style="179" customWidth="1"/>
    <col min="6" max="6" width="13" style="179" customWidth="1"/>
    <col min="7" max="7" width="12.42578125" style="180" customWidth="1"/>
    <col min="8" max="8" width="8.85546875" style="173"/>
    <col min="9" max="9" width="64" style="173" customWidth="1"/>
    <col min="10" max="16384" width="8.85546875" style="173"/>
  </cols>
  <sheetData>
    <row r="1" spans="1:13" s="171" customFormat="1" ht="22.5" customHeight="1">
      <c r="A1" s="393" t="s">
        <v>112</v>
      </c>
      <c r="B1" s="393"/>
      <c r="C1" s="393"/>
      <c r="D1" s="393"/>
      <c r="E1" s="393"/>
      <c r="F1" s="393"/>
      <c r="G1" s="393"/>
    </row>
    <row r="2" spans="1:13" s="171" customFormat="1" ht="22.5" customHeight="1">
      <c r="A2" s="393" t="s">
        <v>175</v>
      </c>
      <c r="B2" s="393"/>
      <c r="C2" s="393"/>
      <c r="D2" s="393"/>
      <c r="E2" s="393"/>
      <c r="F2" s="393"/>
      <c r="G2" s="393"/>
    </row>
    <row r="3" spans="1:13" s="171" customFormat="1" ht="20.25">
      <c r="A3" s="394" t="s">
        <v>157</v>
      </c>
      <c r="B3" s="394"/>
      <c r="C3" s="394"/>
      <c r="D3" s="394"/>
      <c r="E3" s="394"/>
      <c r="F3" s="394"/>
      <c r="G3" s="394"/>
    </row>
    <row r="5" spans="1:13" s="165" customFormat="1" ht="25.9" customHeight="1">
      <c r="A5" s="388" t="s">
        <v>114</v>
      </c>
      <c r="B5" s="395" t="s">
        <v>446</v>
      </c>
      <c r="C5" s="396"/>
      <c r="D5" s="397"/>
      <c r="E5" s="398" t="s">
        <v>447</v>
      </c>
      <c r="F5" s="398"/>
      <c r="G5" s="398"/>
    </row>
    <row r="6" spans="1:13" s="164" customFormat="1" ht="18.600000000000001" customHeight="1">
      <c r="A6" s="388"/>
      <c r="B6" s="383" t="s">
        <v>18</v>
      </c>
      <c r="C6" s="383" t="s">
        <v>115</v>
      </c>
      <c r="D6" s="383" t="s">
        <v>116</v>
      </c>
      <c r="E6" s="383" t="s">
        <v>117</v>
      </c>
      <c r="F6" s="383" t="s">
        <v>118</v>
      </c>
      <c r="G6" s="383" t="s">
        <v>116</v>
      </c>
    </row>
    <row r="7" spans="1:13" s="164" customFormat="1" ht="52.15" customHeight="1">
      <c r="A7" s="388"/>
      <c r="B7" s="383"/>
      <c r="C7" s="383"/>
      <c r="D7" s="383"/>
      <c r="E7" s="383"/>
      <c r="F7" s="383"/>
      <c r="G7" s="383"/>
    </row>
    <row r="8" spans="1:13">
      <c r="A8" s="174" t="s">
        <v>31</v>
      </c>
      <c r="B8" s="175">
        <v>1</v>
      </c>
      <c r="C8" s="175">
        <v>2</v>
      </c>
      <c r="D8" s="175">
        <v>3</v>
      </c>
      <c r="E8" s="175">
        <v>4</v>
      </c>
      <c r="F8" s="175">
        <v>5</v>
      </c>
      <c r="G8" s="175">
        <v>6</v>
      </c>
    </row>
    <row r="9" spans="1:13" ht="38.450000000000003" customHeight="1">
      <c r="A9" s="391" t="s">
        <v>158</v>
      </c>
      <c r="B9" s="392"/>
      <c r="C9" s="392"/>
      <c r="D9" s="392"/>
      <c r="E9" s="392"/>
      <c r="F9" s="392"/>
      <c r="G9" s="392"/>
      <c r="M9" s="176"/>
    </row>
    <row r="10" spans="1:13" ht="16.5" customHeight="1">
      <c r="A10" s="232" t="s">
        <v>143</v>
      </c>
      <c r="B10" s="222">
        <v>43</v>
      </c>
      <c r="C10" s="222">
        <v>189</v>
      </c>
      <c r="D10" s="167">
        <f t="shared" ref="D10:D19" si="0">B10-C10</f>
        <v>-146</v>
      </c>
      <c r="E10" s="222">
        <v>10</v>
      </c>
      <c r="F10" s="222">
        <v>145</v>
      </c>
      <c r="G10" s="167">
        <f>E10-F10</f>
        <v>-135</v>
      </c>
      <c r="M10" s="176"/>
    </row>
    <row r="11" spans="1:13" ht="16.5" customHeight="1">
      <c r="A11" s="232" t="s">
        <v>244</v>
      </c>
      <c r="B11" s="222">
        <v>30</v>
      </c>
      <c r="C11" s="222">
        <v>32</v>
      </c>
      <c r="D11" s="167">
        <f t="shared" si="0"/>
        <v>-2</v>
      </c>
      <c r="E11" s="222">
        <v>1</v>
      </c>
      <c r="F11" s="222">
        <v>31</v>
      </c>
      <c r="G11" s="167">
        <f t="shared" ref="G11:G19" si="1">E11-F11</f>
        <v>-30</v>
      </c>
    </row>
    <row r="12" spans="1:13" ht="16.5" customHeight="1">
      <c r="A12" s="232" t="s">
        <v>235</v>
      </c>
      <c r="B12" s="222">
        <v>30</v>
      </c>
      <c r="C12" s="222">
        <v>56</v>
      </c>
      <c r="D12" s="167">
        <f t="shared" si="0"/>
        <v>-26</v>
      </c>
      <c r="E12" s="222">
        <v>0</v>
      </c>
      <c r="F12" s="222">
        <v>29</v>
      </c>
      <c r="G12" s="167">
        <f t="shared" si="1"/>
        <v>-29</v>
      </c>
    </row>
    <row r="13" spans="1:13" ht="16.5" customHeight="1">
      <c r="A13" s="232" t="s">
        <v>160</v>
      </c>
      <c r="B13" s="222">
        <v>27</v>
      </c>
      <c r="C13" s="222">
        <v>232</v>
      </c>
      <c r="D13" s="167">
        <f t="shared" si="0"/>
        <v>-205</v>
      </c>
      <c r="E13" s="222">
        <v>10</v>
      </c>
      <c r="F13" s="222">
        <v>174</v>
      </c>
      <c r="G13" s="167">
        <f t="shared" si="1"/>
        <v>-164</v>
      </c>
    </row>
    <row r="14" spans="1:13" ht="16.5" customHeight="1">
      <c r="A14" s="232" t="s">
        <v>159</v>
      </c>
      <c r="B14" s="222">
        <v>25</v>
      </c>
      <c r="C14" s="222">
        <v>132</v>
      </c>
      <c r="D14" s="167">
        <f t="shared" si="0"/>
        <v>-107</v>
      </c>
      <c r="E14" s="222">
        <v>5</v>
      </c>
      <c r="F14" s="222">
        <v>96</v>
      </c>
      <c r="G14" s="167">
        <f t="shared" si="1"/>
        <v>-91</v>
      </c>
    </row>
    <row r="15" spans="1:13" ht="16.5" customHeight="1">
      <c r="A15" s="232" t="s">
        <v>422</v>
      </c>
      <c r="B15" s="222">
        <v>18</v>
      </c>
      <c r="C15" s="222">
        <v>52</v>
      </c>
      <c r="D15" s="167">
        <f t="shared" si="0"/>
        <v>-34</v>
      </c>
      <c r="E15" s="222">
        <v>1</v>
      </c>
      <c r="F15" s="222">
        <v>36</v>
      </c>
      <c r="G15" s="167">
        <f t="shared" si="1"/>
        <v>-35</v>
      </c>
    </row>
    <row r="16" spans="1:13" ht="16.5" customHeight="1">
      <c r="A16" s="232" t="s">
        <v>248</v>
      </c>
      <c r="B16" s="222">
        <v>15</v>
      </c>
      <c r="C16" s="222">
        <v>67</v>
      </c>
      <c r="D16" s="167">
        <f t="shared" si="0"/>
        <v>-52</v>
      </c>
      <c r="E16" s="222">
        <v>4</v>
      </c>
      <c r="F16" s="222">
        <v>56</v>
      </c>
      <c r="G16" s="167">
        <f t="shared" si="1"/>
        <v>-52</v>
      </c>
    </row>
    <row r="17" spans="1:7" ht="30.75" customHeight="1">
      <c r="A17" s="232" t="s">
        <v>251</v>
      </c>
      <c r="B17" s="222">
        <v>13</v>
      </c>
      <c r="C17" s="222">
        <v>27</v>
      </c>
      <c r="D17" s="167">
        <f t="shared" si="0"/>
        <v>-14</v>
      </c>
      <c r="E17" s="222">
        <v>7</v>
      </c>
      <c r="F17" s="222">
        <v>18</v>
      </c>
      <c r="G17" s="167">
        <f t="shared" si="1"/>
        <v>-11</v>
      </c>
    </row>
    <row r="18" spans="1:7" ht="32.25" customHeight="1">
      <c r="A18" s="232" t="s">
        <v>162</v>
      </c>
      <c r="B18" s="222">
        <v>10</v>
      </c>
      <c r="C18" s="222">
        <v>89</v>
      </c>
      <c r="D18" s="167">
        <f t="shared" si="0"/>
        <v>-79</v>
      </c>
      <c r="E18" s="222">
        <v>1</v>
      </c>
      <c r="F18" s="222">
        <v>67</v>
      </c>
      <c r="G18" s="167">
        <f t="shared" si="1"/>
        <v>-66</v>
      </c>
    </row>
    <row r="19" spans="1:7" ht="49.5" customHeight="1">
      <c r="A19" s="232" t="s">
        <v>436</v>
      </c>
      <c r="B19" s="222">
        <v>8</v>
      </c>
      <c r="C19" s="222">
        <v>5</v>
      </c>
      <c r="D19" s="167">
        <f t="shared" si="0"/>
        <v>3</v>
      </c>
      <c r="E19" s="222">
        <v>3</v>
      </c>
      <c r="F19" s="222">
        <v>4</v>
      </c>
      <c r="G19" s="167">
        <f t="shared" si="1"/>
        <v>-1</v>
      </c>
    </row>
    <row r="20" spans="1:7" ht="38.450000000000003" customHeight="1">
      <c r="A20" s="391" t="s">
        <v>63</v>
      </c>
      <c r="B20" s="392"/>
      <c r="C20" s="392"/>
      <c r="D20" s="392"/>
      <c r="E20" s="392"/>
      <c r="F20" s="392"/>
      <c r="G20" s="392"/>
    </row>
    <row r="21" spans="1:7" ht="33" customHeight="1">
      <c r="A21" s="232" t="s">
        <v>142</v>
      </c>
      <c r="B21" s="222">
        <v>65</v>
      </c>
      <c r="C21" s="222">
        <v>225</v>
      </c>
      <c r="D21" s="167">
        <f>B21-C21</f>
        <v>-160</v>
      </c>
      <c r="E21" s="222">
        <v>23</v>
      </c>
      <c r="F21" s="222">
        <v>155</v>
      </c>
      <c r="G21" s="167">
        <f>E21-F21</f>
        <v>-132</v>
      </c>
    </row>
    <row r="22" spans="1:7" ht="33" customHeight="1">
      <c r="A22" s="232" t="s">
        <v>137</v>
      </c>
      <c r="B22" s="222">
        <v>23</v>
      </c>
      <c r="C22" s="222">
        <v>184</v>
      </c>
      <c r="D22" s="167">
        <f t="shared" ref="D22:D31" si="2">B22-C22</f>
        <v>-161</v>
      </c>
      <c r="E22" s="222">
        <v>2</v>
      </c>
      <c r="F22" s="222">
        <v>139</v>
      </c>
      <c r="G22" s="167">
        <f t="shared" ref="G22:G31" si="3">E22-F22</f>
        <v>-137</v>
      </c>
    </row>
    <row r="23" spans="1:7" ht="16.5" customHeight="1">
      <c r="A23" s="233" t="s">
        <v>247</v>
      </c>
      <c r="B23" s="222">
        <v>18</v>
      </c>
      <c r="C23" s="222">
        <v>27</v>
      </c>
      <c r="D23" s="167">
        <f t="shared" si="2"/>
        <v>-9</v>
      </c>
      <c r="E23" s="222">
        <v>17</v>
      </c>
      <c r="F23" s="222">
        <v>20</v>
      </c>
      <c r="G23" s="167">
        <f t="shared" si="3"/>
        <v>-3</v>
      </c>
    </row>
    <row r="24" spans="1:7" ht="16.5" customHeight="1">
      <c r="A24" s="233" t="s">
        <v>154</v>
      </c>
      <c r="B24" s="222">
        <v>15</v>
      </c>
      <c r="C24" s="222">
        <v>161</v>
      </c>
      <c r="D24" s="167">
        <f t="shared" si="2"/>
        <v>-146</v>
      </c>
      <c r="E24" s="222">
        <v>4</v>
      </c>
      <c r="F24" s="222">
        <v>112</v>
      </c>
      <c r="G24" s="167">
        <f t="shared" si="3"/>
        <v>-108</v>
      </c>
    </row>
    <row r="25" spans="1:7" ht="16.5" customHeight="1">
      <c r="A25" s="233" t="s">
        <v>240</v>
      </c>
      <c r="B25" s="222">
        <v>14</v>
      </c>
      <c r="C25" s="222">
        <v>32</v>
      </c>
      <c r="D25" s="167">
        <f t="shared" si="2"/>
        <v>-18</v>
      </c>
      <c r="E25" s="222">
        <v>12</v>
      </c>
      <c r="F25" s="222">
        <v>26</v>
      </c>
      <c r="G25" s="167">
        <f t="shared" si="3"/>
        <v>-14</v>
      </c>
    </row>
    <row r="26" spans="1:7" ht="16.5" customHeight="1">
      <c r="A26" s="233" t="s">
        <v>280</v>
      </c>
      <c r="B26" s="222">
        <v>13</v>
      </c>
      <c r="C26" s="222">
        <v>60</v>
      </c>
      <c r="D26" s="167">
        <f t="shared" si="2"/>
        <v>-47</v>
      </c>
      <c r="E26" s="222">
        <v>1</v>
      </c>
      <c r="F26" s="222">
        <v>46</v>
      </c>
      <c r="G26" s="167">
        <f t="shared" si="3"/>
        <v>-45</v>
      </c>
    </row>
    <row r="27" spans="1:7" ht="16.5" customHeight="1">
      <c r="A27" s="233" t="s">
        <v>272</v>
      </c>
      <c r="B27" s="222">
        <v>12</v>
      </c>
      <c r="C27" s="222">
        <v>75</v>
      </c>
      <c r="D27" s="167">
        <f t="shared" si="2"/>
        <v>-63</v>
      </c>
      <c r="E27" s="222">
        <v>7</v>
      </c>
      <c r="F27" s="222">
        <v>55</v>
      </c>
      <c r="G27" s="167">
        <f t="shared" si="3"/>
        <v>-48</v>
      </c>
    </row>
    <row r="28" spans="1:7" ht="16.5" customHeight="1">
      <c r="A28" s="233" t="s">
        <v>252</v>
      </c>
      <c r="B28" s="222">
        <v>11</v>
      </c>
      <c r="C28" s="222">
        <v>48</v>
      </c>
      <c r="D28" s="167">
        <f t="shared" si="2"/>
        <v>-37</v>
      </c>
      <c r="E28" s="222">
        <v>1</v>
      </c>
      <c r="F28" s="222">
        <v>32</v>
      </c>
      <c r="G28" s="167">
        <f t="shared" si="3"/>
        <v>-31</v>
      </c>
    </row>
    <row r="29" spans="1:7" ht="16.5" customHeight="1">
      <c r="A29" s="233" t="s">
        <v>253</v>
      </c>
      <c r="B29" s="222">
        <v>10</v>
      </c>
      <c r="C29" s="222">
        <v>8</v>
      </c>
      <c r="D29" s="167">
        <f t="shared" si="2"/>
        <v>2</v>
      </c>
      <c r="E29" s="222">
        <v>0</v>
      </c>
      <c r="F29" s="222">
        <v>3</v>
      </c>
      <c r="G29" s="167">
        <f t="shared" si="3"/>
        <v>-3</v>
      </c>
    </row>
    <row r="30" spans="1:7" ht="16.5" customHeight="1">
      <c r="A30" s="233" t="s">
        <v>467</v>
      </c>
      <c r="B30" s="222">
        <v>9</v>
      </c>
      <c r="C30" s="222">
        <v>24</v>
      </c>
      <c r="D30" s="167">
        <f t="shared" si="2"/>
        <v>-15</v>
      </c>
      <c r="E30" s="222">
        <v>4</v>
      </c>
      <c r="F30" s="222">
        <v>21</v>
      </c>
      <c r="G30" s="167">
        <f t="shared" si="3"/>
        <v>-17</v>
      </c>
    </row>
    <row r="31" spans="1:7" ht="16.5" customHeight="1">
      <c r="A31" s="233" t="s">
        <v>468</v>
      </c>
      <c r="B31" s="222">
        <v>8</v>
      </c>
      <c r="C31" s="222">
        <v>30</v>
      </c>
      <c r="D31" s="167">
        <f t="shared" si="2"/>
        <v>-22</v>
      </c>
      <c r="E31" s="222">
        <v>5</v>
      </c>
      <c r="F31" s="222">
        <v>27</v>
      </c>
      <c r="G31" s="167">
        <f t="shared" si="3"/>
        <v>-22</v>
      </c>
    </row>
    <row r="32" spans="1:7" ht="38.450000000000003" customHeight="1">
      <c r="A32" s="391" t="s">
        <v>64</v>
      </c>
      <c r="B32" s="392"/>
      <c r="C32" s="392"/>
      <c r="D32" s="392"/>
      <c r="E32" s="392"/>
      <c r="F32" s="392"/>
      <c r="G32" s="392"/>
    </row>
    <row r="33" spans="1:7" ht="16.5" customHeight="1">
      <c r="A33" s="233" t="s">
        <v>126</v>
      </c>
      <c r="B33" s="222">
        <v>136</v>
      </c>
      <c r="C33" s="222">
        <v>502</v>
      </c>
      <c r="D33" s="167">
        <f>B33-C33</f>
        <v>-366</v>
      </c>
      <c r="E33" s="222">
        <v>29</v>
      </c>
      <c r="F33" s="222">
        <v>360</v>
      </c>
      <c r="G33" s="167">
        <f>E33-F33</f>
        <v>-331</v>
      </c>
    </row>
    <row r="34" spans="1:7" ht="16.5" customHeight="1">
      <c r="A34" s="233" t="s">
        <v>232</v>
      </c>
      <c r="B34" s="222">
        <v>35</v>
      </c>
      <c r="C34" s="222">
        <v>84</v>
      </c>
      <c r="D34" s="167">
        <f t="shared" ref="D34:D39" si="4">B34-C34</f>
        <v>-49</v>
      </c>
      <c r="E34" s="222">
        <v>24</v>
      </c>
      <c r="F34" s="222">
        <v>49</v>
      </c>
      <c r="G34" s="167">
        <f t="shared" ref="G34:G39" si="5">E34-F34</f>
        <v>-25</v>
      </c>
    </row>
    <row r="35" spans="1:7" ht="16.5" customHeight="1">
      <c r="A35" s="233" t="s">
        <v>133</v>
      </c>
      <c r="B35" s="222">
        <v>33</v>
      </c>
      <c r="C35" s="222">
        <v>265</v>
      </c>
      <c r="D35" s="167">
        <f t="shared" si="4"/>
        <v>-232</v>
      </c>
      <c r="E35" s="222">
        <v>5</v>
      </c>
      <c r="F35" s="222">
        <v>184</v>
      </c>
      <c r="G35" s="167">
        <f t="shared" si="5"/>
        <v>-179</v>
      </c>
    </row>
    <row r="36" spans="1:7" ht="16.5" customHeight="1">
      <c r="A36" s="233" t="s">
        <v>234</v>
      </c>
      <c r="B36" s="222">
        <v>21</v>
      </c>
      <c r="C36" s="222">
        <v>131</v>
      </c>
      <c r="D36" s="167">
        <f t="shared" si="4"/>
        <v>-110</v>
      </c>
      <c r="E36" s="222">
        <v>19</v>
      </c>
      <c r="F36" s="222">
        <v>112</v>
      </c>
      <c r="G36" s="167">
        <f t="shared" si="5"/>
        <v>-93</v>
      </c>
    </row>
    <row r="37" spans="1:7" ht="16.5" customHeight="1">
      <c r="A37" s="233" t="s">
        <v>469</v>
      </c>
      <c r="B37" s="222">
        <v>10</v>
      </c>
      <c r="C37" s="222">
        <v>10</v>
      </c>
      <c r="D37" s="167">
        <f t="shared" si="4"/>
        <v>0</v>
      </c>
      <c r="E37" s="222">
        <v>7</v>
      </c>
      <c r="F37" s="222">
        <v>6</v>
      </c>
      <c r="G37" s="167">
        <f t="shared" si="5"/>
        <v>1</v>
      </c>
    </row>
    <row r="38" spans="1:7" ht="16.5" customHeight="1">
      <c r="A38" s="233" t="s">
        <v>147</v>
      </c>
      <c r="B38" s="222">
        <v>10</v>
      </c>
      <c r="C38" s="222">
        <v>115</v>
      </c>
      <c r="D38" s="167">
        <f t="shared" si="4"/>
        <v>-105</v>
      </c>
      <c r="E38" s="222">
        <v>4</v>
      </c>
      <c r="F38" s="222">
        <v>99</v>
      </c>
      <c r="G38" s="167">
        <f t="shared" si="5"/>
        <v>-95</v>
      </c>
    </row>
    <row r="39" spans="1:7" ht="16.5" customHeight="1">
      <c r="A39" s="233" t="s">
        <v>242</v>
      </c>
      <c r="B39" s="222">
        <v>10</v>
      </c>
      <c r="C39" s="222">
        <v>39</v>
      </c>
      <c r="D39" s="167">
        <f t="shared" si="4"/>
        <v>-29</v>
      </c>
      <c r="E39" s="222">
        <v>10</v>
      </c>
      <c r="F39" s="222">
        <v>31</v>
      </c>
      <c r="G39" s="167">
        <f t="shared" si="5"/>
        <v>-21</v>
      </c>
    </row>
    <row r="40" spans="1:7" ht="16.5" customHeight="1">
      <c r="A40" s="233" t="s">
        <v>136</v>
      </c>
      <c r="B40" s="222">
        <v>9</v>
      </c>
      <c r="C40" s="222">
        <v>61</v>
      </c>
      <c r="D40" s="167">
        <f t="shared" ref="D40" si="6">B40-C40</f>
        <v>-52</v>
      </c>
      <c r="E40" s="222">
        <v>1</v>
      </c>
      <c r="F40" s="222">
        <v>51</v>
      </c>
      <c r="G40" s="167">
        <f t="shared" ref="G40" si="7">E40-F40</f>
        <v>-50</v>
      </c>
    </row>
    <row r="41" spans="1:7" s="164" customFormat="1" ht="32.1" customHeight="1">
      <c r="A41" s="232" t="s">
        <v>470</v>
      </c>
      <c r="B41" s="222">
        <v>8</v>
      </c>
      <c r="C41" s="222">
        <v>21</v>
      </c>
      <c r="D41" s="167">
        <f t="shared" ref="D41" si="8">B41-C41</f>
        <v>-13</v>
      </c>
      <c r="E41" s="222">
        <v>6</v>
      </c>
      <c r="F41" s="222">
        <v>18</v>
      </c>
      <c r="G41" s="167">
        <f t="shared" ref="G41" si="9">E41-F41</f>
        <v>-12</v>
      </c>
    </row>
    <row r="42" spans="1:7" ht="38.450000000000003" customHeight="1">
      <c r="A42" s="391" t="s">
        <v>65</v>
      </c>
      <c r="B42" s="392"/>
      <c r="C42" s="392"/>
      <c r="D42" s="392"/>
      <c r="E42" s="392"/>
      <c r="F42" s="392"/>
      <c r="G42" s="392"/>
    </row>
    <row r="43" spans="1:7" ht="16.5" customHeight="1">
      <c r="A43" s="232" t="s">
        <v>148</v>
      </c>
      <c r="B43" s="222">
        <v>48</v>
      </c>
      <c r="C43" s="222">
        <v>199</v>
      </c>
      <c r="D43" s="167">
        <f>B43-C43</f>
        <v>-151</v>
      </c>
      <c r="E43" s="222">
        <v>16</v>
      </c>
      <c r="F43" s="222">
        <v>143</v>
      </c>
      <c r="G43" s="167">
        <f>E43-F43</f>
        <v>-127</v>
      </c>
    </row>
    <row r="44" spans="1:7" ht="16.5" customHeight="1">
      <c r="A44" s="232" t="s">
        <v>141</v>
      </c>
      <c r="B44" s="222">
        <v>43</v>
      </c>
      <c r="C44" s="222">
        <v>178</v>
      </c>
      <c r="D44" s="167">
        <f t="shared" ref="D44:D49" si="10">B44-C44</f>
        <v>-135</v>
      </c>
      <c r="E44" s="222">
        <v>7</v>
      </c>
      <c r="F44" s="222">
        <v>119</v>
      </c>
      <c r="G44" s="167">
        <f t="shared" ref="G44:G49" si="11">E44-F44</f>
        <v>-112</v>
      </c>
    </row>
    <row r="45" spans="1:7" ht="16.5" customHeight="1">
      <c r="A45" s="232" t="s">
        <v>233</v>
      </c>
      <c r="B45" s="222">
        <v>37</v>
      </c>
      <c r="C45" s="222">
        <v>71</v>
      </c>
      <c r="D45" s="167">
        <f t="shared" si="10"/>
        <v>-34</v>
      </c>
      <c r="E45" s="222">
        <v>4</v>
      </c>
      <c r="F45" s="222">
        <v>53</v>
      </c>
      <c r="G45" s="167">
        <f t="shared" si="11"/>
        <v>-49</v>
      </c>
    </row>
    <row r="46" spans="1:7" ht="16.5" customHeight="1">
      <c r="A46" s="232" t="s">
        <v>156</v>
      </c>
      <c r="B46" s="222">
        <v>26</v>
      </c>
      <c r="C46" s="222">
        <v>69</v>
      </c>
      <c r="D46" s="167">
        <f t="shared" si="10"/>
        <v>-43</v>
      </c>
      <c r="E46" s="222">
        <v>14</v>
      </c>
      <c r="F46" s="222">
        <v>52</v>
      </c>
      <c r="G46" s="167">
        <f t="shared" si="11"/>
        <v>-38</v>
      </c>
    </row>
    <row r="47" spans="1:7" ht="16.5" customHeight="1">
      <c r="A47" s="232" t="s">
        <v>246</v>
      </c>
      <c r="B47" s="222">
        <v>26</v>
      </c>
      <c r="C47" s="222">
        <v>36</v>
      </c>
      <c r="D47" s="167">
        <f t="shared" si="10"/>
        <v>-10</v>
      </c>
      <c r="E47" s="222">
        <v>7</v>
      </c>
      <c r="F47" s="222">
        <v>26</v>
      </c>
      <c r="G47" s="167">
        <f t="shared" si="11"/>
        <v>-19</v>
      </c>
    </row>
    <row r="48" spans="1:7" ht="16.5" customHeight="1">
      <c r="A48" s="232" t="s">
        <v>169</v>
      </c>
      <c r="B48" s="222">
        <v>24</v>
      </c>
      <c r="C48" s="222">
        <v>42</v>
      </c>
      <c r="D48" s="167">
        <f t="shared" si="10"/>
        <v>-18</v>
      </c>
      <c r="E48" s="222">
        <v>7</v>
      </c>
      <c r="F48" s="222">
        <v>30</v>
      </c>
      <c r="G48" s="167">
        <f t="shared" si="11"/>
        <v>-23</v>
      </c>
    </row>
    <row r="49" spans="1:7" ht="16.5" customHeight="1">
      <c r="A49" s="232" t="s">
        <v>237</v>
      </c>
      <c r="B49" s="222">
        <v>14</v>
      </c>
      <c r="C49" s="222">
        <v>24</v>
      </c>
      <c r="D49" s="167">
        <f t="shared" si="10"/>
        <v>-10</v>
      </c>
      <c r="E49" s="222">
        <v>3</v>
      </c>
      <c r="F49" s="222">
        <v>24</v>
      </c>
      <c r="G49" s="167">
        <f t="shared" si="11"/>
        <v>-21</v>
      </c>
    </row>
    <row r="50" spans="1:7" ht="16.5" customHeight="1">
      <c r="A50" s="232" t="s">
        <v>273</v>
      </c>
      <c r="B50" s="222">
        <v>7</v>
      </c>
      <c r="C50" s="222">
        <v>76</v>
      </c>
      <c r="D50" s="167">
        <f t="shared" ref="D50:D52" si="12">B50-C50</f>
        <v>-69</v>
      </c>
      <c r="E50" s="222">
        <v>3</v>
      </c>
      <c r="F50" s="222">
        <v>63</v>
      </c>
      <c r="G50" s="167">
        <f t="shared" ref="G50:G52" si="13">E50-F50</f>
        <v>-60</v>
      </c>
    </row>
    <row r="51" spans="1:7" ht="16.5" customHeight="1">
      <c r="A51" s="232" t="s">
        <v>269</v>
      </c>
      <c r="B51" s="222">
        <v>7</v>
      </c>
      <c r="C51" s="222">
        <v>106</v>
      </c>
      <c r="D51" s="167">
        <f t="shared" si="12"/>
        <v>-99</v>
      </c>
      <c r="E51" s="222">
        <v>1</v>
      </c>
      <c r="F51" s="222">
        <v>80</v>
      </c>
      <c r="G51" s="167">
        <f t="shared" si="13"/>
        <v>-79</v>
      </c>
    </row>
    <row r="52" spans="1:7" ht="33" customHeight="1">
      <c r="A52" s="232" t="s">
        <v>287</v>
      </c>
      <c r="B52" s="222">
        <v>7</v>
      </c>
      <c r="C52" s="222">
        <v>65</v>
      </c>
      <c r="D52" s="167">
        <f t="shared" si="12"/>
        <v>-58</v>
      </c>
      <c r="E52" s="222">
        <v>0</v>
      </c>
      <c r="F52" s="222">
        <v>50</v>
      </c>
      <c r="G52" s="167">
        <f t="shared" si="13"/>
        <v>-50</v>
      </c>
    </row>
    <row r="53" spans="1:7" ht="38.450000000000003" customHeight="1">
      <c r="A53" s="391" t="s">
        <v>66</v>
      </c>
      <c r="B53" s="392"/>
      <c r="C53" s="392"/>
      <c r="D53" s="392"/>
      <c r="E53" s="392"/>
      <c r="F53" s="392"/>
      <c r="G53" s="392"/>
    </row>
    <row r="54" spans="1:7" ht="16.5" customHeight="1">
      <c r="A54" s="233" t="s">
        <v>122</v>
      </c>
      <c r="B54" s="222">
        <v>247</v>
      </c>
      <c r="C54" s="222">
        <v>790</v>
      </c>
      <c r="D54" s="167">
        <f>B54-C54</f>
        <v>-543</v>
      </c>
      <c r="E54" s="222">
        <v>110</v>
      </c>
      <c r="F54" s="222">
        <v>577</v>
      </c>
      <c r="G54" s="167">
        <f>E54-F54</f>
        <v>-467</v>
      </c>
    </row>
    <row r="55" spans="1:7" ht="16.5" customHeight="1">
      <c r="A55" s="232" t="s">
        <v>124</v>
      </c>
      <c r="B55" s="222">
        <v>176</v>
      </c>
      <c r="C55" s="222">
        <v>478</v>
      </c>
      <c r="D55" s="167">
        <f t="shared" ref="D55:D66" si="14">B55-C55</f>
        <v>-302</v>
      </c>
      <c r="E55" s="222">
        <v>66</v>
      </c>
      <c r="F55" s="222">
        <v>297</v>
      </c>
      <c r="G55" s="167">
        <f t="shared" ref="G55:G66" si="15">E55-F55</f>
        <v>-231</v>
      </c>
    </row>
    <row r="56" spans="1:7" ht="16.5" customHeight="1">
      <c r="A56" s="232" t="s">
        <v>127</v>
      </c>
      <c r="B56" s="222">
        <v>115</v>
      </c>
      <c r="C56" s="222">
        <v>458</v>
      </c>
      <c r="D56" s="167">
        <f t="shared" si="14"/>
        <v>-343</v>
      </c>
      <c r="E56" s="222">
        <v>51</v>
      </c>
      <c r="F56" s="222">
        <v>342</v>
      </c>
      <c r="G56" s="167">
        <f t="shared" si="15"/>
        <v>-291</v>
      </c>
    </row>
    <row r="57" spans="1:7" ht="16.5" customHeight="1">
      <c r="A57" s="232" t="s">
        <v>128</v>
      </c>
      <c r="B57" s="222">
        <v>111</v>
      </c>
      <c r="C57" s="222">
        <v>452</v>
      </c>
      <c r="D57" s="167">
        <f t="shared" si="14"/>
        <v>-341</v>
      </c>
      <c r="E57" s="222">
        <v>61</v>
      </c>
      <c r="F57" s="222">
        <v>336</v>
      </c>
      <c r="G57" s="167">
        <f t="shared" si="15"/>
        <v>-275</v>
      </c>
    </row>
    <row r="58" spans="1:7" ht="16.5" customHeight="1">
      <c r="A58" s="232" t="s">
        <v>231</v>
      </c>
      <c r="B58" s="222">
        <v>89</v>
      </c>
      <c r="C58" s="222">
        <v>174</v>
      </c>
      <c r="D58" s="167">
        <f t="shared" si="14"/>
        <v>-85</v>
      </c>
      <c r="E58" s="222">
        <v>1</v>
      </c>
      <c r="F58" s="222">
        <v>121</v>
      </c>
      <c r="G58" s="167">
        <f t="shared" si="15"/>
        <v>-120</v>
      </c>
    </row>
    <row r="59" spans="1:7" ht="16.5" customHeight="1">
      <c r="A59" s="232" t="s">
        <v>145</v>
      </c>
      <c r="B59" s="222">
        <v>41</v>
      </c>
      <c r="C59" s="222">
        <v>75</v>
      </c>
      <c r="D59" s="167">
        <f t="shared" si="14"/>
        <v>-34</v>
      </c>
      <c r="E59" s="222">
        <v>24</v>
      </c>
      <c r="F59" s="222">
        <v>51</v>
      </c>
      <c r="G59" s="167">
        <f t="shared" si="15"/>
        <v>-27</v>
      </c>
    </row>
    <row r="60" spans="1:7" ht="16.5" customHeight="1">
      <c r="A60" s="232" t="s">
        <v>129</v>
      </c>
      <c r="B60" s="222">
        <v>35</v>
      </c>
      <c r="C60" s="222">
        <v>219</v>
      </c>
      <c r="D60" s="167">
        <f t="shared" si="14"/>
        <v>-184</v>
      </c>
      <c r="E60" s="222">
        <v>7</v>
      </c>
      <c r="F60" s="222">
        <v>165</v>
      </c>
      <c r="G60" s="167">
        <f t="shared" si="15"/>
        <v>-158</v>
      </c>
    </row>
    <row r="61" spans="1:7" ht="16.5" customHeight="1">
      <c r="A61" s="232" t="s">
        <v>151</v>
      </c>
      <c r="B61" s="222">
        <v>29</v>
      </c>
      <c r="C61" s="222">
        <v>118</v>
      </c>
      <c r="D61" s="167">
        <f t="shared" si="14"/>
        <v>-89</v>
      </c>
      <c r="E61" s="222">
        <v>15</v>
      </c>
      <c r="F61" s="222">
        <v>84</v>
      </c>
      <c r="G61" s="167">
        <f t="shared" si="15"/>
        <v>-69</v>
      </c>
    </row>
    <row r="62" spans="1:7" ht="33" customHeight="1">
      <c r="A62" s="232" t="s">
        <v>245</v>
      </c>
      <c r="B62" s="222">
        <v>28</v>
      </c>
      <c r="C62" s="222">
        <v>65</v>
      </c>
      <c r="D62" s="167">
        <f t="shared" si="14"/>
        <v>-37</v>
      </c>
      <c r="E62" s="222">
        <v>1</v>
      </c>
      <c r="F62" s="222">
        <v>41</v>
      </c>
      <c r="G62" s="167">
        <f t="shared" si="15"/>
        <v>-40</v>
      </c>
    </row>
    <row r="63" spans="1:7" ht="16.5" customHeight="1">
      <c r="A63" s="232" t="s">
        <v>146</v>
      </c>
      <c r="B63" s="222">
        <v>14</v>
      </c>
      <c r="C63" s="222">
        <v>60</v>
      </c>
      <c r="D63" s="167">
        <f t="shared" si="14"/>
        <v>-46</v>
      </c>
      <c r="E63" s="222">
        <v>2</v>
      </c>
      <c r="F63" s="222">
        <v>49</v>
      </c>
      <c r="G63" s="167">
        <f t="shared" si="15"/>
        <v>-47</v>
      </c>
    </row>
    <row r="64" spans="1:7" ht="16.5" customHeight="1">
      <c r="A64" s="232" t="s">
        <v>256</v>
      </c>
      <c r="B64" s="222">
        <v>11</v>
      </c>
      <c r="C64" s="222">
        <v>74</v>
      </c>
      <c r="D64" s="167">
        <f t="shared" si="14"/>
        <v>-63</v>
      </c>
      <c r="E64" s="222">
        <v>7</v>
      </c>
      <c r="F64" s="222">
        <v>54</v>
      </c>
      <c r="G64" s="167">
        <f t="shared" si="15"/>
        <v>-47</v>
      </c>
    </row>
    <row r="65" spans="1:7" ht="16.5" customHeight="1">
      <c r="A65" s="232" t="s">
        <v>288</v>
      </c>
      <c r="B65" s="222">
        <v>11</v>
      </c>
      <c r="C65" s="222">
        <v>58</v>
      </c>
      <c r="D65" s="167">
        <f t="shared" si="14"/>
        <v>-47</v>
      </c>
      <c r="E65" s="222">
        <v>5</v>
      </c>
      <c r="F65" s="222">
        <v>41</v>
      </c>
      <c r="G65" s="167">
        <f t="shared" si="15"/>
        <v>-36</v>
      </c>
    </row>
    <row r="66" spans="1:7" ht="16.5" customHeight="1">
      <c r="A66" s="232" t="s">
        <v>255</v>
      </c>
      <c r="B66" s="222">
        <v>10</v>
      </c>
      <c r="C66" s="222">
        <v>5</v>
      </c>
      <c r="D66" s="167">
        <f t="shared" si="14"/>
        <v>5</v>
      </c>
      <c r="E66" s="222">
        <v>6</v>
      </c>
      <c r="F66" s="222">
        <v>3</v>
      </c>
      <c r="G66" s="167">
        <f t="shared" si="15"/>
        <v>3</v>
      </c>
    </row>
    <row r="67" spans="1:7" ht="38.450000000000003" customHeight="1">
      <c r="A67" s="391" t="s">
        <v>163</v>
      </c>
      <c r="B67" s="392"/>
      <c r="C67" s="392"/>
      <c r="D67" s="392"/>
      <c r="E67" s="392"/>
      <c r="F67" s="392"/>
      <c r="G67" s="392"/>
    </row>
    <row r="68" spans="1:7" ht="15.75">
      <c r="A68" s="233" t="s">
        <v>164</v>
      </c>
      <c r="B68" s="222">
        <v>37</v>
      </c>
      <c r="C68" s="222">
        <v>86</v>
      </c>
      <c r="D68" s="167">
        <f>B68-C68</f>
        <v>-49</v>
      </c>
      <c r="E68" s="222">
        <v>6</v>
      </c>
      <c r="F68" s="222">
        <v>65</v>
      </c>
      <c r="G68" s="167">
        <f>E68-F68</f>
        <v>-59</v>
      </c>
    </row>
    <row r="69" spans="1:7" ht="15.75">
      <c r="A69" s="233" t="s">
        <v>258</v>
      </c>
      <c r="B69" s="222">
        <v>22</v>
      </c>
      <c r="C69" s="222">
        <v>39</v>
      </c>
      <c r="D69" s="167">
        <f t="shared" ref="D69:D70" si="16">B69-C69</f>
        <v>-17</v>
      </c>
      <c r="E69" s="222">
        <v>9</v>
      </c>
      <c r="F69" s="222">
        <v>30</v>
      </c>
      <c r="G69" s="167">
        <f t="shared" ref="G69:G70" si="17">E69-F69</f>
        <v>-21</v>
      </c>
    </row>
    <row r="70" spans="1:7" ht="15.75">
      <c r="A70" s="233" t="s">
        <v>259</v>
      </c>
      <c r="B70" s="222">
        <v>4</v>
      </c>
      <c r="C70" s="222">
        <v>64</v>
      </c>
      <c r="D70" s="167">
        <f t="shared" si="16"/>
        <v>-60</v>
      </c>
      <c r="E70" s="222">
        <v>0</v>
      </c>
      <c r="F70" s="222">
        <v>55</v>
      </c>
      <c r="G70" s="167">
        <f t="shared" si="17"/>
        <v>-55</v>
      </c>
    </row>
    <row r="71" spans="1:7" ht="38.450000000000003" customHeight="1">
      <c r="A71" s="391" t="s">
        <v>68</v>
      </c>
      <c r="B71" s="392"/>
      <c r="C71" s="392"/>
      <c r="D71" s="392"/>
      <c r="E71" s="392"/>
      <c r="F71" s="392"/>
      <c r="G71" s="392"/>
    </row>
    <row r="72" spans="1:7" ht="16.5" customHeight="1">
      <c r="A72" s="232" t="s">
        <v>155</v>
      </c>
      <c r="B72" s="222">
        <v>40</v>
      </c>
      <c r="C72" s="222">
        <v>112</v>
      </c>
      <c r="D72" s="167">
        <f>B72-C72</f>
        <v>-72</v>
      </c>
      <c r="E72" s="222">
        <v>18</v>
      </c>
      <c r="F72" s="222">
        <v>85</v>
      </c>
      <c r="G72" s="167">
        <f>E72-F72</f>
        <v>-67</v>
      </c>
    </row>
    <row r="73" spans="1:7" ht="16.5" customHeight="1">
      <c r="A73" s="232" t="s">
        <v>130</v>
      </c>
      <c r="B73" s="222">
        <v>37</v>
      </c>
      <c r="C73" s="222">
        <v>129</v>
      </c>
      <c r="D73" s="167">
        <f t="shared" ref="D73:D85" si="18">B73-C73</f>
        <v>-92</v>
      </c>
      <c r="E73" s="222">
        <v>28</v>
      </c>
      <c r="F73" s="222">
        <v>105</v>
      </c>
      <c r="G73" s="167">
        <f t="shared" ref="G73:G85" si="19">E73-F73</f>
        <v>-77</v>
      </c>
    </row>
    <row r="74" spans="1:7" ht="16.5" customHeight="1">
      <c r="A74" s="232" t="s">
        <v>239</v>
      </c>
      <c r="B74" s="222">
        <v>27</v>
      </c>
      <c r="C74" s="222">
        <v>51</v>
      </c>
      <c r="D74" s="167">
        <f t="shared" si="18"/>
        <v>-24</v>
      </c>
      <c r="E74" s="222">
        <v>9</v>
      </c>
      <c r="F74" s="222">
        <v>35</v>
      </c>
      <c r="G74" s="167">
        <f t="shared" si="19"/>
        <v>-26</v>
      </c>
    </row>
    <row r="75" spans="1:7" ht="16.5" customHeight="1">
      <c r="A75" s="232" t="s">
        <v>134</v>
      </c>
      <c r="B75" s="222">
        <v>21</v>
      </c>
      <c r="C75" s="222">
        <v>83</v>
      </c>
      <c r="D75" s="167">
        <f t="shared" si="18"/>
        <v>-62</v>
      </c>
      <c r="E75" s="222">
        <v>6</v>
      </c>
      <c r="F75" s="222">
        <v>59</v>
      </c>
      <c r="G75" s="167">
        <f t="shared" si="19"/>
        <v>-53</v>
      </c>
    </row>
    <row r="76" spans="1:7" ht="33" customHeight="1">
      <c r="A76" s="232" t="s">
        <v>152</v>
      </c>
      <c r="B76" s="222">
        <v>20</v>
      </c>
      <c r="C76" s="222">
        <v>32</v>
      </c>
      <c r="D76" s="167">
        <f t="shared" si="18"/>
        <v>-12</v>
      </c>
      <c r="E76" s="222">
        <v>14</v>
      </c>
      <c r="F76" s="222">
        <v>22</v>
      </c>
      <c r="G76" s="167">
        <f t="shared" si="19"/>
        <v>-8</v>
      </c>
    </row>
    <row r="77" spans="1:7" ht="33" customHeight="1">
      <c r="A77" s="232" t="s">
        <v>140</v>
      </c>
      <c r="B77" s="222">
        <v>18</v>
      </c>
      <c r="C77" s="222">
        <v>36</v>
      </c>
      <c r="D77" s="167">
        <f t="shared" si="18"/>
        <v>-18</v>
      </c>
      <c r="E77" s="222">
        <v>8</v>
      </c>
      <c r="F77" s="222">
        <v>27</v>
      </c>
      <c r="G77" s="167">
        <f t="shared" si="19"/>
        <v>-19</v>
      </c>
    </row>
    <row r="78" spans="1:7" ht="33" customHeight="1">
      <c r="A78" s="232" t="s">
        <v>466</v>
      </c>
      <c r="B78" s="222">
        <v>17</v>
      </c>
      <c r="C78" s="222">
        <v>20</v>
      </c>
      <c r="D78" s="167">
        <f t="shared" si="18"/>
        <v>-3</v>
      </c>
      <c r="E78" s="222">
        <v>12</v>
      </c>
      <c r="F78" s="222">
        <v>13</v>
      </c>
      <c r="G78" s="167">
        <f t="shared" si="19"/>
        <v>-1</v>
      </c>
    </row>
    <row r="79" spans="1:7" ht="16.5" customHeight="1">
      <c r="A79" s="232" t="s">
        <v>260</v>
      </c>
      <c r="B79" s="222">
        <v>16</v>
      </c>
      <c r="C79" s="222">
        <v>49</v>
      </c>
      <c r="D79" s="167">
        <f t="shared" si="18"/>
        <v>-33</v>
      </c>
      <c r="E79" s="222">
        <v>10</v>
      </c>
      <c r="F79" s="222">
        <v>34</v>
      </c>
      <c r="G79" s="167">
        <f t="shared" si="19"/>
        <v>-24</v>
      </c>
    </row>
    <row r="80" spans="1:7" ht="16.5" customHeight="1">
      <c r="A80" s="232" t="s">
        <v>249</v>
      </c>
      <c r="B80" s="222">
        <v>16</v>
      </c>
      <c r="C80" s="222">
        <v>34</v>
      </c>
      <c r="D80" s="167">
        <f t="shared" si="18"/>
        <v>-18</v>
      </c>
      <c r="E80" s="222">
        <v>14</v>
      </c>
      <c r="F80" s="222">
        <v>27</v>
      </c>
      <c r="G80" s="167">
        <f t="shared" si="19"/>
        <v>-13</v>
      </c>
    </row>
    <row r="81" spans="1:7" ht="16.5" customHeight="1">
      <c r="A81" s="232" t="s">
        <v>238</v>
      </c>
      <c r="B81" s="222">
        <v>15</v>
      </c>
      <c r="C81" s="222">
        <v>45</v>
      </c>
      <c r="D81" s="167">
        <f t="shared" si="18"/>
        <v>-30</v>
      </c>
      <c r="E81" s="222">
        <v>1</v>
      </c>
      <c r="F81" s="222">
        <v>31</v>
      </c>
      <c r="G81" s="167">
        <f t="shared" si="19"/>
        <v>-30</v>
      </c>
    </row>
    <row r="82" spans="1:7" ht="16.5" customHeight="1">
      <c r="A82" s="232" t="s">
        <v>139</v>
      </c>
      <c r="B82" s="222">
        <v>12</v>
      </c>
      <c r="C82" s="222">
        <v>25</v>
      </c>
      <c r="D82" s="167">
        <f t="shared" si="18"/>
        <v>-13</v>
      </c>
      <c r="E82" s="222">
        <v>7</v>
      </c>
      <c r="F82" s="222">
        <v>21</v>
      </c>
      <c r="G82" s="167">
        <f t="shared" si="19"/>
        <v>-14</v>
      </c>
    </row>
    <row r="83" spans="1:7" ht="33" customHeight="1">
      <c r="A83" s="232" t="s">
        <v>471</v>
      </c>
      <c r="B83" s="222">
        <v>12</v>
      </c>
      <c r="C83" s="222">
        <v>9</v>
      </c>
      <c r="D83" s="167">
        <f t="shared" si="18"/>
        <v>3</v>
      </c>
      <c r="E83" s="222">
        <v>6</v>
      </c>
      <c r="F83" s="222">
        <v>8</v>
      </c>
      <c r="G83" s="167">
        <f t="shared" si="19"/>
        <v>-2</v>
      </c>
    </row>
    <row r="84" spans="1:7" ht="16.5" customHeight="1">
      <c r="A84" s="232" t="s">
        <v>261</v>
      </c>
      <c r="B84" s="222">
        <v>11</v>
      </c>
      <c r="C84" s="222">
        <v>8</v>
      </c>
      <c r="D84" s="167">
        <f t="shared" si="18"/>
        <v>3</v>
      </c>
      <c r="E84" s="222">
        <v>10</v>
      </c>
      <c r="F84" s="222">
        <v>6</v>
      </c>
      <c r="G84" s="167">
        <f t="shared" si="19"/>
        <v>4</v>
      </c>
    </row>
    <row r="85" spans="1:7" ht="16.5" customHeight="1">
      <c r="A85" s="232" t="s">
        <v>290</v>
      </c>
      <c r="B85" s="222">
        <v>11</v>
      </c>
      <c r="C85" s="222">
        <v>46</v>
      </c>
      <c r="D85" s="167">
        <f t="shared" si="18"/>
        <v>-35</v>
      </c>
      <c r="E85" s="222">
        <v>7</v>
      </c>
      <c r="F85" s="222">
        <v>36</v>
      </c>
      <c r="G85" s="167">
        <f t="shared" si="19"/>
        <v>-29</v>
      </c>
    </row>
    <row r="86" spans="1:7" ht="38.450000000000003" customHeight="1">
      <c r="A86" s="391" t="s">
        <v>165</v>
      </c>
      <c r="B86" s="392"/>
      <c r="C86" s="392"/>
      <c r="D86" s="392"/>
      <c r="E86" s="392"/>
      <c r="F86" s="392"/>
      <c r="G86" s="392"/>
    </row>
    <row r="87" spans="1:7" ht="16.5" customHeight="1">
      <c r="A87" s="233" t="s">
        <v>120</v>
      </c>
      <c r="B87" s="222">
        <v>197</v>
      </c>
      <c r="C87" s="222">
        <v>489</v>
      </c>
      <c r="D87" s="167">
        <f>B87-C87</f>
        <v>-292</v>
      </c>
      <c r="E87" s="222">
        <v>89</v>
      </c>
      <c r="F87" s="222">
        <v>353</v>
      </c>
      <c r="G87" s="167">
        <f>E87-F87</f>
        <v>-264</v>
      </c>
    </row>
    <row r="88" spans="1:7" ht="16.5" customHeight="1">
      <c r="A88" s="233" t="s">
        <v>123</v>
      </c>
      <c r="B88" s="222">
        <v>17</v>
      </c>
      <c r="C88" s="222">
        <v>53</v>
      </c>
      <c r="D88" s="167">
        <f t="shared" ref="D88:D97" si="20">B88-C88</f>
        <v>-36</v>
      </c>
      <c r="E88" s="222">
        <v>0</v>
      </c>
      <c r="F88" s="222">
        <v>39</v>
      </c>
      <c r="G88" s="167">
        <f t="shared" ref="G88:G97" si="21">E88-F88</f>
        <v>-39</v>
      </c>
    </row>
    <row r="89" spans="1:7" ht="16.5" customHeight="1">
      <c r="A89" s="233" t="s">
        <v>236</v>
      </c>
      <c r="B89" s="222">
        <v>15</v>
      </c>
      <c r="C89" s="222">
        <v>0</v>
      </c>
      <c r="D89" s="167">
        <f t="shared" si="20"/>
        <v>15</v>
      </c>
      <c r="E89" s="222">
        <v>11</v>
      </c>
      <c r="F89" s="222">
        <v>0</v>
      </c>
      <c r="G89" s="167">
        <f t="shared" si="21"/>
        <v>11</v>
      </c>
    </row>
    <row r="90" spans="1:7" ht="16.5" customHeight="1">
      <c r="A90" s="233" t="s">
        <v>131</v>
      </c>
      <c r="B90" s="222">
        <v>14</v>
      </c>
      <c r="C90" s="222">
        <v>88</v>
      </c>
      <c r="D90" s="167">
        <f t="shared" si="20"/>
        <v>-74</v>
      </c>
      <c r="E90" s="222">
        <v>1</v>
      </c>
      <c r="F90" s="222">
        <v>75</v>
      </c>
      <c r="G90" s="167">
        <f t="shared" si="21"/>
        <v>-74</v>
      </c>
    </row>
    <row r="91" spans="1:7" ht="16.5" customHeight="1">
      <c r="A91" s="233" t="s">
        <v>241</v>
      </c>
      <c r="B91" s="222">
        <v>13</v>
      </c>
      <c r="C91" s="222">
        <v>0</v>
      </c>
      <c r="D91" s="167">
        <f t="shared" si="20"/>
        <v>13</v>
      </c>
      <c r="E91" s="222">
        <v>12</v>
      </c>
      <c r="F91" s="222">
        <v>0</v>
      </c>
      <c r="G91" s="167">
        <f t="shared" si="21"/>
        <v>12</v>
      </c>
    </row>
    <row r="92" spans="1:7" ht="16.5" customHeight="1">
      <c r="A92" s="233" t="s">
        <v>243</v>
      </c>
      <c r="B92" s="222">
        <v>12</v>
      </c>
      <c r="C92" s="222">
        <v>12</v>
      </c>
      <c r="D92" s="167">
        <f t="shared" si="20"/>
        <v>0</v>
      </c>
      <c r="E92" s="222">
        <v>2</v>
      </c>
      <c r="F92" s="222">
        <v>4</v>
      </c>
      <c r="G92" s="167">
        <f t="shared" si="21"/>
        <v>-2</v>
      </c>
    </row>
    <row r="93" spans="1:7" ht="16.5" customHeight="1">
      <c r="A93" s="233" t="s">
        <v>472</v>
      </c>
      <c r="B93" s="222">
        <v>11</v>
      </c>
      <c r="C93" s="222">
        <v>13</v>
      </c>
      <c r="D93" s="167">
        <f t="shared" si="20"/>
        <v>-2</v>
      </c>
      <c r="E93" s="222">
        <v>9</v>
      </c>
      <c r="F93" s="222">
        <v>10</v>
      </c>
      <c r="G93" s="167">
        <f t="shared" si="21"/>
        <v>-1</v>
      </c>
    </row>
    <row r="94" spans="1:7" ht="16.5" customHeight="1">
      <c r="A94" s="233" t="s">
        <v>265</v>
      </c>
      <c r="B94" s="222">
        <v>10</v>
      </c>
      <c r="C94" s="222">
        <v>39</v>
      </c>
      <c r="D94" s="167">
        <f t="shared" si="20"/>
        <v>-29</v>
      </c>
      <c r="E94" s="222">
        <v>5</v>
      </c>
      <c r="F94" s="222">
        <v>32</v>
      </c>
      <c r="G94" s="167">
        <f t="shared" si="21"/>
        <v>-27</v>
      </c>
    </row>
    <row r="95" spans="1:7" ht="16.5" customHeight="1">
      <c r="A95" s="233" t="s">
        <v>264</v>
      </c>
      <c r="B95" s="222">
        <v>9</v>
      </c>
      <c r="C95" s="222">
        <v>27</v>
      </c>
      <c r="D95" s="167">
        <f t="shared" si="20"/>
        <v>-18</v>
      </c>
      <c r="E95" s="222">
        <v>7</v>
      </c>
      <c r="F95" s="222">
        <v>22</v>
      </c>
      <c r="G95" s="167">
        <f t="shared" si="21"/>
        <v>-15</v>
      </c>
    </row>
    <row r="96" spans="1:7" ht="16.5" customHeight="1">
      <c r="A96" s="233" t="s">
        <v>304</v>
      </c>
      <c r="B96" s="222">
        <v>8</v>
      </c>
      <c r="C96" s="222">
        <v>9</v>
      </c>
      <c r="D96" s="167">
        <f t="shared" si="20"/>
        <v>-1</v>
      </c>
      <c r="E96" s="222">
        <v>0</v>
      </c>
      <c r="F96" s="222">
        <v>6</v>
      </c>
      <c r="G96" s="167">
        <f t="shared" si="21"/>
        <v>-6</v>
      </c>
    </row>
    <row r="97" spans="1:7" ht="16.5" customHeight="1">
      <c r="A97" s="233" t="s">
        <v>150</v>
      </c>
      <c r="B97" s="222">
        <v>8</v>
      </c>
      <c r="C97" s="222">
        <v>108</v>
      </c>
      <c r="D97" s="167">
        <f t="shared" si="20"/>
        <v>-100</v>
      </c>
      <c r="E97" s="222">
        <v>2</v>
      </c>
      <c r="F97" s="222">
        <v>83</v>
      </c>
      <c r="G97" s="167">
        <f t="shared" si="21"/>
        <v>-81</v>
      </c>
    </row>
    <row r="98" spans="1:7" ht="38.450000000000003" customHeight="1">
      <c r="A98" s="391" t="s">
        <v>166</v>
      </c>
      <c r="B98" s="392"/>
      <c r="C98" s="392"/>
      <c r="D98" s="392"/>
      <c r="E98" s="392"/>
      <c r="F98" s="392"/>
      <c r="G98" s="392"/>
    </row>
    <row r="99" spans="1:7" ht="16.5" customHeight="1">
      <c r="A99" s="233" t="s">
        <v>121</v>
      </c>
      <c r="B99" s="222">
        <v>77</v>
      </c>
      <c r="C99" s="222">
        <v>317</v>
      </c>
      <c r="D99" s="167">
        <f>B99-C99</f>
        <v>-240</v>
      </c>
      <c r="E99" s="222">
        <v>15</v>
      </c>
      <c r="F99" s="222">
        <v>241</v>
      </c>
      <c r="G99" s="167">
        <f>E99-F99</f>
        <v>-226</v>
      </c>
    </row>
    <row r="100" spans="1:7" ht="16.5" customHeight="1">
      <c r="A100" s="233" t="s">
        <v>125</v>
      </c>
      <c r="B100" s="222">
        <v>41</v>
      </c>
      <c r="C100" s="222">
        <v>387</v>
      </c>
      <c r="D100" s="167">
        <f t="shared" ref="D100:D107" si="22">B100-C100</f>
        <v>-346</v>
      </c>
      <c r="E100" s="222">
        <v>12</v>
      </c>
      <c r="F100" s="222">
        <v>307</v>
      </c>
      <c r="G100" s="167">
        <f t="shared" ref="G100:G107" si="23">E100-F100</f>
        <v>-295</v>
      </c>
    </row>
    <row r="101" spans="1:7" ht="16.5" customHeight="1">
      <c r="A101" s="233" t="s">
        <v>132</v>
      </c>
      <c r="B101" s="222">
        <v>40</v>
      </c>
      <c r="C101" s="222">
        <v>92</v>
      </c>
      <c r="D101" s="167">
        <f t="shared" si="22"/>
        <v>-52</v>
      </c>
      <c r="E101" s="222">
        <v>14</v>
      </c>
      <c r="F101" s="222">
        <v>66</v>
      </c>
      <c r="G101" s="167">
        <f t="shared" si="23"/>
        <v>-52</v>
      </c>
    </row>
    <row r="102" spans="1:7" ht="16.5" customHeight="1">
      <c r="A102" s="233" t="s">
        <v>153</v>
      </c>
      <c r="B102" s="222">
        <v>37</v>
      </c>
      <c r="C102" s="222">
        <v>40</v>
      </c>
      <c r="D102" s="167">
        <f t="shared" si="22"/>
        <v>-3</v>
      </c>
      <c r="E102" s="222">
        <v>21</v>
      </c>
      <c r="F102" s="222">
        <v>30</v>
      </c>
      <c r="G102" s="167">
        <f t="shared" si="23"/>
        <v>-9</v>
      </c>
    </row>
    <row r="103" spans="1:7" ht="16.5" customHeight="1">
      <c r="A103" s="233" t="s">
        <v>465</v>
      </c>
      <c r="B103" s="222">
        <v>22</v>
      </c>
      <c r="C103" s="222">
        <v>20</v>
      </c>
      <c r="D103" s="167">
        <f t="shared" si="22"/>
        <v>2</v>
      </c>
      <c r="E103" s="222">
        <v>4</v>
      </c>
      <c r="F103" s="222">
        <v>13</v>
      </c>
      <c r="G103" s="167">
        <f t="shared" si="23"/>
        <v>-9</v>
      </c>
    </row>
    <row r="104" spans="1:7" ht="16.5" customHeight="1">
      <c r="A104" s="233" t="s">
        <v>266</v>
      </c>
      <c r="B104" s="222">
        <v>20</v>
      </c>
      <c r="C104" s="222">
        <v>28</v>
      </c>
      <c r="D104" s="167">
        <f t="shared" si="22"/>
        <v>-8</v>
      </c>
      <c r="E104" s="222">
        <v>12</v>
      </c>
      <c r="F104" s="222">
        <v>20</v>
      </c>
      <c r="G104" s="167">
        <f t="shared" si="23"/>
        <v>-8</v>
      </c>
    </row>
    <row r="105" spans="1:7" ht="16.5" customHeight="1">
      <c r="A105" s="233" t="s">
        <v>138</v>
      </c>
      <c r="B105" s="222">
        <v>19</v>
      </c>
      <c r="C105" s="222">
        <v>67</v>
      </c>
      <c r="D105" s="167">
        <f t="shared" si="22"/>
        <v>-48</v>
      </c>
      <c r="E105" s="222">
        <v>2</v>
      </c>
      <c r="F105" s="222">
        <v>53</v>
      </c>
      <c r="G105" s="167">
        <f t="shared" si="23"/>
        <v>-51</v>
      </c>
    </row>
    <row r="106" spans="1:7" ht="16.5" customHeight="1">
      <c r="A106" s="233" t="s">
        <v>149</v>
      </c>
      <c r="B106" s="222">
        <v>17</v>
      </c>
      <c r="C106" s="222">
        <v>97</v>
      </c>
      <c r="D106" s="167">
        <f t="shared" si="22"/>
        <v>-80</v>
      </c>
      <c r="E106" s="222">
        <v>1</v>
      </c>
      <c r="F106" s="222">
        <v>67</v>
      </c>
      <c r="G106" s="167">
        <f t="shared" si="23"/>
        <v>-66</v>
      </c>
    </row>
    <row r="107" spans="1:7" ht="16.5" customHeight="1">
      <c r="A107" s="233" t="s">
        <v>144</v>
      </c>
      <c r="B107" s="222">
        <v>12</v>
      </c>
      <c r="C107" s="222">
        <v>87</v>
      </c>
      <c r="D107" s="167">
        <f t="shared" si="22"/>
        <v>-75</v>
      </c>
      <c r="E107" s="222">
        <v>5</v>
      </c>
      <c r="F107" s="222">
        <v>69</v>
      </c>
      <c r="G107" s="167">
        <f t="shared" si="23"/>
        <v>-64</v>
      </c>
    </row>
    <row r="108" spans="1:7" ht="15.75">
      <c r="A108" s="164"/>
      <c r="B108" s="177"/>
      <c r="C108" s="177"/>
      <c r="D108" s="178"/>
      <c r="E108" s="177"/>
      <c r="F108" s="177"/>
      <c r="G108" s="178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7:G67"/>
    <mergeCell ref="A71:G71"/>
    <mergeCell ref="A86:G86"/>
    <mergeCell ref="A98:G98"/>
    <mergeCell ref="G6:G7"/>
    <mergeCell ref="A9:G9"/>
    <mergeCell ref="A20:G20"/>
    <mergeCell ref="A32:G32"/>
    <mergeCell ref="A42:G42"/>
    <mergeCell ref="A53:G53"/>
  </mergeCells>
  <printOptions horizontalCentered="1"/>
  <pageMargins left="0" right="0" top="0.39370078740157483" bottom="0.19685039370078741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G29"/>
  <sheetViews>
    <sheetView view="pageBreakPreview" zoomScale="80" zoomScaleNormal="75" zoomScaleSheetLayoutView="80" workbookViewId="0">
      <selection activeCell="B26" sqref="B26"/>
    </sheetView>
  </sheetViews>
  <sheetFormatPr defaultColWidth="8.85546875" defaultRowHeight="18.75"/>
  <cols>
    <col min="1" max="1" width="41" style="110" customWidth="1"/>
    <col min="2" max="3" width="12" style="110" customWidth="1"/>
    <col min="4" max="4" width="13.7109375" style="110" customWidth="1"/>
    <col min="5" max="6" width="12.85546875" style="110" customWidth="1"/>
    <col min="7" max="7" width="13.7109375" style="110" customWidth="1"/>
    <col min="8" max="8" width="8.85546875" style="110"/>
    <col min="9" max="9" width="11.85546875" style="130" customWidth="1"/>
    <col min="10" max="10" width="9.28515625" style="110" bestFit="1" customWidth="1"/>
    <col min="11" max="256" width="8.85546875" style="110"/>
    <col min="257" max="257" width="41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1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1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1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1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1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1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1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1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1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1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1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1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1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1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1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1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1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1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1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1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1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1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1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1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1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1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1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1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1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1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1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1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1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1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1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1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1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1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1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1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1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1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1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1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1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1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1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1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1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1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1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1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1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1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1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1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1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1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1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1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1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1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33" s="94" customFormat="1" ht="22.5" customHeight="1">
      <c r="A1" s="399" t="s">
        <v>98</v>
      </c>
      <c r="B1" s="399"/>
      <c r="C1" s="399"/>
      <c r="D1" s="399"/>
      <c r="E1" s="399"/>
      <c r="F1" s="399"/>
      <c r="G1" s="399"/>
      <c r="I1" s="129"/>
    </row>
    <row r="2" spans="1:33" s="94" customFormat="1" ht="22.5" customHeight="1">
      <c r="A2" s="399" t="s">
        <v>175</v>
      </c>
      <c r="B2" s="399"/>
      <c r="C2" s="399"/>
      <c r="D2" s="399"/>
      <c r="E2" s="399"/>
      <c r="F2" s="399"/>
      <c r="G2" s="399"/>
      <c r="I2" s="129"/>
    </row>
    <row r="3" spans="1:33" s="94" customFormat="1" ht="22.5" customHeight="1">
      <c r="A3" s="400" t="s">
        <v>99</v>
      </c>
      <c r="B3" s="400"/>
      <c r="C3" s="400"/>
      <c r="D3" s="400"/>
      <c r="E3" s="400"/>
      <c r="F3" s="400"/>
      <c r="G3" s="400"/>
      <c r="I3" s="129"/>
    </row>
    <row r="4" spans="1:33" s="97" customFormat="1" ht="18.75" customHeight="1">
      <c r="A4" s="95"/>
      <c r="B4" s="95"/>
      <c r="C4" s="95"/>
      <c r="D4" s="95"/>
      <c r="E4" s="95"/>
      <c r="F4" s="95"/>
      <c r="G4" s="81" t="s">
        <v>36</v>
      </c>
      <c r="I4" s="130"/>
    </row>
    <row r="5" spans="1:33" s="97" customFormat="1" ht="66" customHeight="1">
      <c r="A5" s="182"/>
      <c r="B5" s="185" t="s">
        <v>448</v>
      </c>
      <c r="C5" s="185" t="s">
        <v>449</v>
      </c>
      <c r="D5" s="194" t="s">
        <v>73</v>
      </c>
      <c r="E5" s="195" t="s">
        <v>438</v>
      </c>
      <c r="F5" s="195" t="s">
        <v>439</v>
      </c>
      <c r="G5" s="194" t="s">
        <v>73</v>
      </c>
    </row>
    <row r="6" spans="1:33" s="97" customFormat="1" ht="28.5" customHeight="1">
      <c r="A6" s="131" t="s">
        <v>27</v>
      </c>
      <c r="B6" s="306">
        <v>12385</v>
      </c>
      <c r="C6" s="307">
        <v>17680</v>
      </c>
      <c r="D6" s="308">
        <f>ROUND(C6/B6*100,1)</f>
        <v>142.80000000000001</v>
      </c>
      <c r="E6" s="306">
        <v>9347</v>
      </c>
      <c r="F6" s="307">
        <v>13256</v>
      </c>
      <c r="G6" s="308">
        <f>ROUND(F6/E6*100,1)</f>
        <v>141.80000000000001</v>
      </c>
      <c r="I6" s="132"/>
      <c r="J6" s="132"/>
      <c r="K6" s="133"/>
      <c r="L6" s="133"/>
      <c r="M6" s="133"/>
      <c r="N6" s="133"/>
      <c r="O6" s="133"/>
      <c r="P6" s="133"/>
      <c r="Q6" s="133"/>
      <c r="R6" s="133"/>
      <c r="S6" s="133"/>
      <c r="T6" s="133"/>
    </row>
    <row r="7" spans="1:33" s="120" customFormat="1" ht="31.5" customHeight="1">
      <c r="A7" s="134" t="s">
        <v>100</v>
      </c>
      <c r="B7" s="135">
        <f>SUM(B9:B27)</f>
        <v>11160</v>
      </c>
      <c r="C7" s="135">
        <f>SUM(C9:C27)</f>
        <v>15374</v>
      </c>
      <c r="D7" s="196">
        <f>ROUND(C7/B7*100,1)</f>
        <v>137.80000000000001</v>
      </c>
      <c r="E7" s="135">
        <f>SUM(E9:E27)</f>
        <v>8585</v>
      </c>
      <c r="F7" s="135">
        <f>SUM(F9:F27)</f>
        <v>11672</v>
      </c>
      <c r="G7" s="196">
        <f>ROUND(F7/E7*100,1)</f>
        <v>136</v>
      </c>
      <c r="I7" s="130"/>
      <c r="J7" s="137"/>
      <c r="K7" s="137"/>
      <c r="L7" s="138"/>
      <c r="M7" s="138"/>
      <c r="N7" s="138"/>
      <c r="O7" s="138"/>
    </row>
    <row r="8" spans="1:33" s="120" customFormat="1" ht="21.6" customHeight="1">
      <c r="A8" s="139" t="s">
        <v>101</v>
      </c>
      <c r="B8" s="140"/>
      <c r="C8" s="140"/>
      <c r="D8" s="141"/>
      <c r="E8" s="140"/>
      <c r="F8" s="140"/>
      <c r="G8" s="141"/>
      <c r="I8" s="130"/>
      <c r="J8" s="137"/>
      <c r="K8" s="138"/>
      <c r="L8" s="138"/>
      <c r="M8" s="138"/>
      <c r="N8" s="138"/>
      <c r="O8" s="138"/>
      <c r="AG8" s="120">
        <v>2501</v>
      </c>
    </row>
    <row r="9" spans="1:33" ht="36" customHeight="1">
      <c r="A9" s="106" t="s">
        <v>41</v>
      </c>
      <c r="B9" s="221">
        <v>1194</v>
      </c>
      <c r="C9" s="231">
        <v>989</v>
      </c>
      <c r="D9" s="197">
        <f t="shared" ref="D9:D27" si="0">ROUND(C9/B9*100,1)</f>
        <v>82.8</v>
      </c>
      <c r="E9" s="221">
        <v>1021</v>
      </c>
      <c r="F9" s="231">
        <v>786</v>
      </c>
      <c r="G9" s="196">
        <f t="shared" ref="G9:G27" si="1">ROUND(F9/E9*100,1)</f>
        <v>77</v>
      </c>
      <c r="H9" s="116"/>
      <c r="I9" s="142"/>
      <c r="J9" s="137"/>
      <c r="K9" s="132"/>
      <c r="L9" s="132"/>
      <c r="M9" s="132"/>
      <c r="N9" s="132"/>
      <c r="O9" s="132"/>
    </row>
    <row r="10" spans="1:33" ht="39" customHeight="1">
      <c r="A10" s="106" t="s">
        <v>42</v>
      </c>
      <c r="B10" s="222">
        <v>123</v>
      </c>
      <c r="C10" s="231">
        <v>68</v>
      </c>
      <c r="D10" s="197">
        <f t="shared" si="0"/>
        <v>55.3</v>
      </c>
      <c r="E10" s="222">
        <v>89</v>
      </c>
      <c r="F10" s="231">
        <v>55</v>
      </c>
      <c r="G10" s="196">
        <f t="shared" si="1"/>
        <v>61.8</v>
      </c>
      <c r="I10" s="142"/>
      <c r="J10" s="137"/>
    </row>
    <row r="11" spans="1:33" s="113" customFormat="1" ht="28.5" customHeight="1">
      <c r="A11" s="106" t="s">
        <v>43</v>
      </c>
      <c r="B11" s="222">
        <v>2426</v>
      </c>
      <c r="C11" s="231">
        <v>2297</v>
      </c>
      <c r="D11" s="197">
        <f t="shared" si="0"/>
        <v>94.7</v>
      </c>
      <c r="E11" s="222">
        <v>1807</v>
      </c>
      <c r="F11" s="222">
        <v>1755</v>
      </c>
      <c r="G11" s="196">
        <f t="shared" si="1"/>
        <v>97.1</v>
      </c>
      <c r="I11" s="142"/>
      <c r="J11" s="137"/>
      <c r="K11" s="110"/>
    </row>
    <row r="12" spans="1:33" ht="42" customHeight="1">
      <c r="A12" s="106" t="s">
        <v>44</v>
      </c>
      <c r="B12" s="222">
        <v>224</v>
      </c>
      <c r="C12" s="231">
        <v>272</v>
      </c>
      <c r="D12" s="197">
        <f t="shared" si="0"/>
        <v>121.4</v>
      </c>
      <c r="E12" s="222">
        <v>168</v>
      </c>
      <c r="F12" s="222">
        <v>215</v>
      </c>
      <c r="G12" s="196">
        <f t="shared" si="1"/>
        <v>128</v>
      </c>
      <c r="I12" s="142"/>
      <c r="J12" s="137"/>
    </row>
    <row r="13" spans="1:33" ht="42" customHeight="1">
      <c r="A13" s="106" t="s">
        <v>45</v>
      </c>
      <c r="B13" s="222">
        <v>84</v>
      </c>
      <c r="C13" s="231">
        <v>74</v>
      </c>
      <c r="D13" s="197">
        <f t="shared" si="0"/>
        <v>88.1</v>
      </c>
      <c r="E13" s="222">
        <v>66</v>
      </c>
      <c r="F13" s="222">
        <v>54</v>
      </c>
      <c r="G13" s="196">
        <f t="shared" si="1"/>
        <v>81.8</v>
      </c>
      <c r="I13" s="142"/>
      <c r="J13" s="137"/>
    </row>
    <row r="14" spans="1:33" ht="30.75" customHeight="1">
      <c r="A14" s="106" t="s">
        <v>46</v>
      </c>
      <c r="B14" s="222">
        <v>428</v>
      </c>
      <c r="C14" s="231">
        <v>527</v>
      </c>
      <c r="D14" s="197">
        <f t="shared" si="0"/>
        <v>123.1</v>
      </c>
      <c r="E14" s="222">
        <v>354</v>
      </c>
      <c r="F14" s="222">
        <v>411</v>
      </c>
      <c r="G14" s="196">
        <f t="shared" si="1"/>
        <v>116.1</v>
      </c>
      <c r="I14" s="142"/>
      <c r="J14" s="137"/>
    </row>
    <row r="15" spans="1:33" ht="41.25" customHeight="1">
      <c r="A15" s="106" t="s">
        <v>47</v>
      </c>
      <c r="B15" s="222">
        <v>1962</v>
      </c>
      <c r="C15" s="231">
        <v>3355</v>
      </c>
      <c r="D15" s="197">
        <f t="shared" si="0"/>
        <v>171</v>
      </c>
      <c r="E15" s="222">
        <v>1442</v>
      </c>
      <c r="F15" s="222">
        <v>2503</v>
      </c>
      <c r="G15" s="196">
        <f t="shared" si="1"/>
        <v>173.6</v>
      </c>
      <c r="I15" s="142"/>
      <c r="J15" s="137"/>
    </row>
    <row r="16" spans="1:33" ht="41.25" customHeight="1">
      <c r="A16" s="106" t="s">
        <v>48</v>
      </c>
      <c r="B16" s="222">
        <v>420</v>
      </c>
      <c r="C16" s="231">
        <v>626</v>
      </c>
      <c r="D16" s="197">
        <f t="shared" si="0"/>
        <v>149</v>
      </c>
      <c r="E16" s="222">
        <v>328</v>
      </c>
      <c r="F16" s="222">
        <v>476</v>
      </c>
      <c r="G16" s="196">
        <f t="shared" si="1"/>
        <v>145.1</v>
      </c>
      <c r="I16" s="142"/>
      <c r="J16" s="137"/>
    </row>
    <row r="17" spans="1:10" ht="41.25" customHeight="1">
      <c r="A17" s="106" t="s">
        <v>49</v>
      </c>
      <c r="B17" s="222">
        <v>413</v>
      </c>
      <c r="C17" s="231">
        <v>743</v>
      </c>
      <c r="D17" s="197">
        <f t="shared" si="0"/>
        <v>179.9</v>
      </c>
      <c r="E17" s="222">
        <v>285</v>
      </c>
      <c r="F17" s="222">
        <v>509</v>
      </c>
      <c r="G17" s="196">
        <f t="shared" si="1"/>
        <v>178.6</v>
      </c>
      <c r="I17" s="142"/>
      <c r="J17" s="137"/>
    </row>
    <row r="18" spans="1:10" ht="28.5" customHeight="1">
      <c r="A18" s="106" t="s">
        <v>50</v>
      </c>
      <c r="B18" s="222">
        <v>155</v>
      </c>
      <c r="C18" s="231">
        <v>332</v>
      </c>
      <c r="D18" s="197">
        <f t="shared" si="0"/>
        <v>214.2</v>
      </c>
      <c r="E18" s="222">
        <v>132</v>
      </c>
      <c r="F18" s="222">
        <v>271</v>
      </c>
      <c r="G18" s="196">
        <f t="shared" si="1"/>
        <v>205.3</v>
      </c>
      <c r="I18" s="142"/>
      <c r="J18" s="137"/>
    </row>
    <row r="19" spans="1:10" ht="30.75" customHeight="1">
      <c r="A19" s="106" t="s">
        <v>51</v>
      </c>
      <c r="B19" s="222">
        <v>251</v>
      </c>
      <c r="C19" s="231">
        <v>280</v>
      </c>
      <c r="D19" s="197">
        <f t="shared" si="0"/>
        <v>111.6</v>
      </c>
      <c r="E19" s="222">
        <v>178</v>
      </c>
      <c r="F19" s="222">
        <v>222</v>
      </c>
      <c r="G19" s="196">
        <f t="shared" si="1"/>
        <v>124.7</v>
      </c>
      <c r="I19" s="142"/>
      <c r="J19" s="137"/>
    </row>
    <row r="20" spans="1:10" ht="30.75" customHeight="1">
      <c r="A20" s="106" t="s">
        <v>52</v>
      </c>
      <c r="B20" s="222">
        <v>77</v>
      </c>
      <c r="C20" s="231">
        <v>118</v>
      </c>
      <c r="D20" s="197">
        <f t="shared" si="0"/>
        <v>153.19999999999999</v>
      </c>
      <c r="E20" s="222">
        <v>53</v>
      </c>
      <c r="F20" s="222">
        <v>92</v>
      </c>
      <c r="G20" s="196">
        <f t="shared" si="1"/>
        <v>173.6</v>
      </c>
      <c r="I20" s="142"/>
      <c r="J20" s="137"/>
    </row>
    <row r="21" spans="1:10" ht="39" customHeight="1">
      <c r="A21" s="106" t="s">
        <v>53</v>
      </c>
      <c r="B21" s="222">
        <v>260</v>
      </c>
      <c r="C21" s="231">
        <v>438</v>
      </c>
      <c r="D21" s="197">
        <f t="shared" si="0"/>
        <v>168.5</v>
      </c>
      <c r="E21" s="222">
        <v>204</v>
      </c>
      <c r="F21" s="222">
        <v>349</v>
      </c>
      <c r="G21" s="196">
        <f t="shared" si="1"/>
        <v>171.1</v>
      </c>
      <c r="I21" s="142"/>
      <c r="J21" s="137"/>
    </row>
    <row r="22" spans="1:10" ht="39.75" customHeight="1">
      <c r="A22" s="106" t="s">
        <v>54</v>
      </c>
      <c r="B22" s="222">
        <v>219</v>
      </c>
      <c r="C22" s="231">
        <v>308</v>
      </c>
      <c r="D22" s="197">
        <f t="shared" si="0"/>
        <v>140.6</v>
      </c>
      <c r="E22" s="222">
        <v>183</v>
      </c>
      <c r="F22" s="222">
        <v>229</v>
      </c>
      <c r="G22" s="196">
        <f t="shared" si="1"/>
        <v>125.1</v>
      </c>
      <c r="I22" s="142"/>
      <c r="J22" s="137"/>
    </row>
    <row r="23" spans="1:10" ht="44.25" customHeight="1">
      <c r="A23" s="106" t="s">
        <v>55</v>
      </c>
      <c r="B23" s="222">
        <v>1620</v>
      </c>
      <c r="C23" s="231">
        <v>2699</v>
      </c>
      <c r="D23" s="197">
        <f t="shared" si="0"/>
        <v>166.6</v>
      </c>
      <c r="E23" s="222">
        <v>1279</v>
      </c>
      <c r="F23" s="222">
        <v>2032</v>
      </c>
      <c r="G23" s="196">
        <f t="shared" si="1"/>
        <v>158.9</v>
      </c>
      <c r="I23" s="142"/>
      <c r="J23" s="137"/>
    </row>
    <row r="24" spans="1:10" ht="31.5" customHeight="1">
      <c r="A24" s="106" t="s">
        <v>56</v>
      </c>
      <c r="B24" s="222">
        <v>321</v>
      </c>
      <c r="C24" s="231">
        <v>460</v>
      </c>
      <c r="D24" s="197">
        <f t="shared" si="0"/>
        <v>143.30000000000001</v>
      </c>
      <c r="E24" s="222">
        <v>260</v>
      </c>
      <c r="F24" s="222">
        <v>380</v>
      </c>
      <c r="G24" s="196">
        <f t="shared" si="1"/>
        <v>146.19999999999999</v>
      </c>
      <c r="I24" s="142"/>
      <c r="J24" s="137"/>
    </row>
    <row r="25" spans="1:10" ht="42" customHeight="1">
      <c r="A25" s="106" t="s">
        <v>57</v>
      </c>
      <c r="B25" s="222">
        <v>793</v>
      </c>
      <c r="C25" s="231">
        <v>1486</v>
      </c>
      <c r="D25" s="197">
        <f t="shared" si="0"/>
        <v>187.4</v>
      </c>
      <c r="E25" s="222">
        <v>591</v>
      </c>
      <c r="F25" s="222">
        <v>1094</v>
      </c>
      <c r="G25" s="196">
        <f t="shared" si="1"/>
        <v>185.1</v>
      </c>
      <c r="I25" s="142"/>
      <c r="J25" s="137"/>
    </row>
    <row r="26" spans="1:10" ht="42" customHeight="1">
      <c r="A26" s="106" t="s">
        <v>58</v>
      </c>
      <c r="B26" s="222">
        <v>55</v>
      </c>
      <c r="C26" s="222">
        <v>104</v>
      </c>
      <c r="D26" s="197">
        <f t="shared" si="0"/>
        <v>189.1</v>
      </c>
      <c r="E26" s="222">
        <v>46</v>
      </c>
      <c r="F26" s="222">
        <v>79</v>
      </c>
      <c r="G26" s="196">
        <f t="shared" si="1"/>
        <v>171.7</v>
      </c>
      <c r="I26" s="142"/>
      <c r="J26" s="137"/>
    </row>
    <row r="27" spans="1:10" ht="29.25" customHeight="1">
      <c r="A27" s="106" t="s">
        <v>59</v>
      </c>
      <c r="B27" s="222">
        <v>135</v>
      </c>
      <c r="C27" s="222">
        <v>198</v>
      </c>
      <c r="D27" s="197">
        <f t="shared" si="0"/>
        <v>146.69999999999999</v>
      </c>
      <c r="E27" s="222">
        <v>99</v>
      </c>
      <c r="F27" s="222">
        <v>160</v>
      </c>
      <c r="G27" s="196">
        <f t="shared" si="1"/>
        <v>161.6</v>
      </c>
      <c r="I27" s="142"/>
      <c r="J27" s="137"/>
    </row>
    <row r="28" spans="1:10">
      <c r="A28" s="114"/>
      <c r="B28" s="111"/>
      <c r="F28" s="143"/>
      <c r="I28" s="110"/>
    </row>
    <row r="29" spans="1:10">
      <c r="A29" s="114"/>
      <c r="B29" s="114"/>
      <c r="F29" s="130"/>
      <c r="I29" s="110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2021-03-10T12:23:21Z</cp:lastPrinted>
  <dcterms:created xsi:type="dcterms:W3CDTF">2020-12-10T10:35:03Z</dcterms:created>
  <dcterms:modified xsi:type="dcterms:W3CDTF">2021-03-11T12:09:09Z</dcterms:modified>
</cp:coreProperties>
</file>